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12" firstSheet="16" activeTab="24"/>
  </bookViews>
  <sheets>
    <sheet name="cimlapB" sheetId="1" r:id="rId1"/>
    <sheet name="02URLAP" sheetId="2" r:id="rId2"/>
    <sheet name="03URLAP" sheetId="3" r:id="rId3"/>
    <sheet name="04URLAP" sheetId="4" r:id="rId4"/>
    <sheet name="05URLAP" sheetId="5" r:id="rId5"/>
    <sheet name="06RURLAP" sheetId="6" r:id="rId6"/>
    <sheet name="07URLAP" sheetId="7" r:id="rId7"/>
    <sheet name="08URLAP" sheetId="8" r:id="rId8"/>
    <sheet name="09URLAP" sheetId="9" r:id="rId9"/>
    <sheet name="10RURLAP" sheetId="10" r:id="rId10"/>
    <sheet name="12URLAP" sheetId="11" r:id="rId11"/>
    <sheet name="16 URLAP" sheetId="12" r:id="rId12"/>
    <sheet name="17URLAP" sheetId="13" r:id="rId13"/>
    <sheet name="21URLAP 1oldal" sheetId="14" r:id="rId14"/>
    <sheet name="21URLAP 2oldal" sheetId="15" r:id="rId15"/>
    <sheet name="21URLAP 3oldal" sheetId="16" r:id="rId16"/>
    <sheet name="22URLAP" sheetId="17" r:id="rId17"/>
    <sheet name="25URLAP" sheetId="18" r:id="rId18"/>
    <sheet name="26URLAP" sheetId="19" r:id="rId19"/>
    <sheet name="34URLAP" sheetId="20" r:id="rId20"/>
    <sheet name="35URLAP" sheetId="21" r:id="rId21"/>
    <sheet name="36URLAP" sheetId="22" r:id="rId22"/>
    <sheet name="37URLAP" sheetId="23" r:id="rId23"/>
    <sheet name="43URLAP" sheetId="24" r:id="rId24"/>
    <sheet name="80 URLAP" sheetId="25" r:id="rId25"/>
  </sheets>
  <definedNames>
    <definedName name="_xlnm.Print_Titles" localSheetId="1">'02URLAP'!$1:$15</definedName>
    <definedName name="_xlnm.Print_Titles" localSheetId="2">'03URLAP'!$1:$14</definedName>
    <definedName name="_xlnm.Print_Titles" localSheetId="3">'04URLAP'!$1:$14</definedName>
    <definedName name="_xlnm.Print_Titles" localSheetId="4">'05URLAP'!$1:$15</definedName>
    <definedName name="_xlnm.Print_Titles" localSheetId="5">'06RURLAP'!$1:$15</definedName>
    <definedName name="_xlnm.Print_Titles" localSheetId="6">'07URLAP'!$1:$15</definedName>
    <definedName name="_xlnm.Print_Titles" localSheetId="7">'08URLAP'!$1:$15</definedName>
    <definedName name="_xlnm.Print_Titles" localSheetId="8">'09URLAP'!$1:$15</definedName>
    <definedName name="_xlnm.Print_Titles" localSheetId="9">'10RURLAP'!$1:$17</definedName>
    <definedName name="_xlnm.Print_Titles" localSheetId="10">'12URLAP'!$1:$13</definedName>
    <definedName name="_xlnm.Print_Titles" localSheetId="11">'16 URLAP'!$1:$13</definedName>
    <definedName name="_xlnm.Print_Titles" localSheetId="12">'17URLAP'!$1:$14</definedName>
    <definedName name="_xlnm.Print_Titles" localSheetId="13">'21URLAP 1oldal'!$1:$12</definedName>
    <definedName name="_xlnm.Print_Titles" localSheetId="14">'21URLAP 2oldal'!$1:$12</definedName>
    <definedName name="_xlnm.Print_Titles" localSheetId="15">'21URLAP 3oldal'!$1:$12</definedName>
    <definedName name="_xlnm.Print_Titles" localSheetId="16">'22URLAP'!$1:$14</definedName>
    <definedName name="_xlnm.Print_Titles" localSheetId="17">'25URLAP'!$1:$12</definedName>
    <definedName name="_xlnm.Print_Titles" localSheetId="18">'26URLAP'!$1:$11</definedName>
    <definedName name="_xlnm.Print_Titles" localSheetId="19">'34URLAP'!$1:$14</definedName>
    <definedName name="_xlnm.Print_Titles" localSheetId="20">'35URLAP'!$1:$11</definedName>
    <definedName name="_xlnm.Print_Titles" localSheetId="23">'43URLAP'!$1:$14</definedName>
    <definedName name="_xlnm.Print_Titles" localSheetId="24">'80 URLAP'!$1:$15</definedName>
    <definedName name="_xlnm.Print_Area" localSheetId="2">'03URLAP'!$A$1:$AK$80</definedName>
    <definedName name="_xlnm.Print_Area" localSheetId="4">'05URLAP'!$A$1:$AK$54</definedName>
    <definedName name="_xlnm.Print_Area" localSheetId="6">'07URLAP'!$A$1:$AO$46</definedName>
    <definedName name="_xlnm.Print_Area" localSheetId="10">'12URLAP'!$A$1:$AK$44</definedName>
    <definedName name="_xlnm.Print_Area" localSheetId="11">'16 URLAP'!$A$1:$AP$70</definedName>
    <definedName name="_xlnm.Print_Area" localSheetId="12">'17URLAP'!$A$1:$AK$62</definedName>
    <definedName name="_xlnm.Print_Area" localSheetId="13">'21URLAP 1oldal'!$A$1:$AZ$94</definedName>
    <definedName name="_xlnm.Print_Area" localSheetId="16">'22URLAP'!$A$1:$AZ$81</definedName>
    <definedName name="_xlnm.Print_Area" localSheetId="17">'25URLAP'!$A$1:$AK$50</definedName>
    <definedName name="_xlnm.Print_Area" localSheetId="18">'26URLAP'!$A$1:$AZ$38</definedName>
    <definedName name="_xlnm.Print_Area" localSheetId="19">'34URLAP'!$A$1:$BB$177</definedName>
    <definedName name="_xlnm.Print_Area" localSheetId="20">'35URLAP'!$A$1:$AU$34</definedName>
    <definedName name="_xlnm.Print_Area" localSheetId="21">'36URLAP'!$A$1:$AO$70</definedName>
    <definedName name="_xlnm.Print_Area" localSheetId="23">'43URLAP'!$A$1:$AK$67</definedName>
    <definedName name="_xlnm.Print_Area" localSheetId="24">'80 URLAP'!$A$1:$BL$177</definedName>
  </definedNames>
  <calcPr fullCalcOnLoad="1"/>
</workbook>
</file>

<file path=xl/sharedStrings.xml><?xml version="1.0" encoding="utf-8"?>
<sst xmlns="http://schemas.openxmlformats.org/spreadsheetml/2006/main" count="5404" uniqueCount="1643">
  <si>
    <t>tisztviselő felsőfokú végzettséggel</t>
  </si>
  <si>
    <t>217010-217140</t>
  </si>
  <si>
    <t>tisztviselő középfokú végzettséggel</t>
  </si>
  <si>
    <t>218010-218140</t>
  </si>
  <si>
    <t>írnok</t>
  </si>
  <si>
    <t>fizikai alkalmazott</t>
  </si>
  <si>
    <t>BÍRÁK, ÜGYÉSZEK, IGAZSÁGÜGYI ALKALMAZOTTAK ÖSSZESEN: (109+...+118)</t>
  </si>
  <si>
    <t>4291600-4891600</t>
  </si>
  <si>
    <t>központi tisztikar országos parancsnok tagja</t>
  </si>
  <si>
    <t>4292500-4892600</t>
  </si>
  <si>
    <t>központi tisztikar országos parancsnok-helyettes tagja</t>
  </si>
  <si>
    <t>4293500-4893500</t>
  </si>
  <si>
    <t>központi tisztikar főosztályvezető tagja</t>
  </si>
  <si>
    <t>4294500-4894500</t>
  </si>
  <si>
    <t>központi tisztikar főosztályvezető-helyettes tagja</t>
  </si>
  <si>
    <t>4295400-4895500</t>
  </si>
  <si>
    <t>központi tisztikar osztályvezető tagja</t>
  </si>
  <si>
    <t>4296400-4896500</t>
  </si>
  <si>
    <t>központi tisztikar többi tagja</t>
  </si>
  <si>
    <t>KÖZPONTI  TISZTIKAR  ÖSSZESEN:  (120+…+125)</t>
  </si>
  <si>
    <t>4271603-4871603</t>
  </si>
  <si>
    <t>országos parancsnok</t>
  </si>
  <si>
    <t>4272503 -4872603</t>
  </si>
  <si>
    <t>országos parancsnok-helyettes</t>
  </si>
  <si>
    <t>4273501-4873507</t>
  </si>
  <si>
    <t>4274501-4874507</t>
  </si>
  <si>
    <t>4275401-4875507</t>
  </si>
  <si>
    <t>4281501-4881507</t>
  </si>
  <si>
    <t>főosztályvezetőnek minősülő vezető</t>
  </si>
  <si>
    <t>4282501-4882507</t>
  </si>
  <si>
    <t>főosztályvezető-helyettesnek minősülő vezető</t>
  </si>
  <si>
    <t>4283401- 4883507</t>
  </si>
  <si>
    <t>osztályvezetőnek minősülő vezető</t>
  </si>
  <si>
    <t>3-4. pozíció: 01-20</t>
  </si>
  <si>
    <t>3-4. pozíció: 51-67</t>
  </si>
  <si>
    <t>RENDVÉDELMI SZERVEK ÖSSZESEN: (127+...+136)</t>
  </si>
  <si>
    <t>Tábornokok, tisztek</t>
  </si>
  <si>
    <t>Zászlósok, tiszthelyettesek</t>
  </si>
  <si>
    <t>Diplomáciai szolgálatot teljesítők</t>
  </si>
  <si>
    <t>Szerződéses sorkatonák</t>
  </si>
  <si>
    <t xml:space="preserve">HONVÉDELMI MINISZTÉRIUM SZERVEI ÖSSZESEN: (138+..+141) </t>
  </si>
  <si>
    <t>800510, 800530, 800550, 800570</t>
  </si>
  <si>
    <t>---------</t>
  </si>
  <si>
    <t>810510, 810530, 810550, 810570</t>
  </si>
  <si>
    <t>820510, 820530, 820550, 820570</t>
  </si>
  <si>
    <t>830510, 830530, 830550, 830570</t>
  </si>
  <si>
    <t>közhasznú és közmunkát végző</t>
  </si>
  <si>
    <t>KÖZPONTI  SZERVEK  EGYÉB BÉRRENDSZER ÖSSZESEN: (143+…+147)</t>
  </si>
  <si>
    <t>840510, 840530, 840550, 840570</t>
  </si>
  <si>
    <t>850510, 850530, 850550, 850570</t>
  </si>
  <si>
    <t>ÖNKORMÁNYZATI  SZERVEK EGYÉB BÉRRENDSZER ÖSSZESEN: (149+…+151)</t>
  </si>
  <si>
    <t>EGYÉB BÉRRENDSZER ÖSSZESEN: (148+152)</t>
  </si>
  <si>
    <t>I. TELJES MUNKAIDŐBEN FOGLALKOZTATOTTAK ÖSSZESEN: (15+22+32+35+68+86+108+119+126+137+142+153)</t>
  </si>
  <si>
    <t>II. RÉSZMUNKAIDŐBEN FOGLALKOZTATOTTAK</t>
  </si>
  <si>
    <t>köztisztviselők összesen</t>
  </si>
  <si>
    <t>közalkalmazottak összesen</t>
  </si>
  <si>
    <t>bírák, ügyészek, igazságügyi alkalmazottak összesen</t>
  </si>
  <si>
    <t>fegyveres erők, rendvédelmi szervek hivatásos állományába tartozók összesen</t>
  </si>
  <si>
    <t>egyéb bérrendszer összesen</t>
  </si>
  <si>
    <t>II. RÉSZMUNKAIDÕBEN FOGLALKOZTATOTTAK ÖSSZESEN: (155+…+159)</t>
  </si>
  <si>
    <t>I+II. MINDÖSSZESEN: (154+160)</t>
  </si>
  <si>
    <r>
      <t xml:space="preserve">      </t>
    </r>
    <r>
      <rPr>
        <i/>
        <sz val="10"/>
        <color indexed="8"/>
        <rFont val="Arial"/>
        <family val="2"/>
      </rPr>
      <t>ebből:</t>
    </r>
    <r>
      <rPr>
        <sz val="10"/>
        <color indexed="8"/>
        <rFont val="Arial"/>
        <family val="2"/>
      </rPr>
      <t xml:space="preserve"> tanácsadók</t>
    </r>
  </si>
  <si>
    <r>
      <t xml:space="preserve">   </t>
    </r>
    <r>
      <rPr>
        <i/>
        <sz val="10"/>
        <color indexed="8"/>
        <rFont val="Arial"/>
        <family val="2"/>
      </rPr>
      <t xml:space="preserve"> ebből:</t>
    </r>
    <r>
      <rPr>
        <sz val="10"/>
        <color indexed="8"/>
        <rFont val="Arial"/>
        <family val="2"/>
      </rPr>
      <t xml:space="preserve"> tanácsadók</t>
    </r>
  </si>
  <si>
    <r>
      <t>ebből:</t>
    </r>
    <r>
      <rPr>
        <sz val="10"/>
        <color indexed="8"/>
        <rFont val="Arial"/>
        <family val="2"/>
      </rPr>
      <t xml:space="preserve"> tanácsadók</t>
    </r>
  </si>
  <si>
    <t>Költségvetési szerveknél  foglalkoztatottak létszáma és személyi juttatásai</t>
  </si>
  <si>
    <t>Teljes munkaidőben foglalkoztatottak</t>
  </si>
  <si>
    <t>Részmunkaidőben foglalkoztatottak</t>
  </si>
  <si>
    <t>Állományba nem tartozók</t>
  </si>
  <si>
    <t>Fegyveres erők és rendvédelmi szervek állományába nem tartozók</t>
  </si>
  <si>
    <t>Munkavégzéshez kapcsolódó juttatások</t>
  </si>
  <si>
    <t>Foglalkoztatottak sajátos juttatásai</t>
  </si>
  <si>
    <t>Személyhez kapcsolódó költségtérítések és hozzájárulások</t>
  </si>
  <si>
    <t>Szociális jellegű juttatások</t>
  </si>
  <si>
    <t>Állományba tartozók különféle nem rendszeres juttatásai</t>
  </si>
  <si>
    <t>Nem rendszeres juttatások összesen (02+......+07)</t>
  </si>
  <si>
    <t>Személyi juttatások össszesen   (01+08+09)</t>
  </si>
  <si>
    <t>Nyitólétszám (fő)</t>
  </si>
  <si>
    <t>Munkajogi nyitólétszám (fő)</t>
  </si>
  <si>
    <t>Költségvetési engedélyezett létszámkeret (álláshely) fő</t>
  </si>
  <si>
    <t>Zárólétszám (fő)</t>
  </si>
  <si>
    <t>Munkajogi zárólétszám (fő)</t>
  </si>
  <si>
    <t>Üres álláshelyek száma jan. 1-én</t>
  </si>
  <si>
    <t>Tartósan üres álláshelyek száma</t>
  </si>
  <si>
    <t>Átlagos statisztikai állományi létszám (fő)</t>
  </si>
  <si>
    <t xml:space="preserve">             ebből:</t>
  </si>
  <si>
    <t xml:space="preserve">                  Tartalékos állományúak</t>
  </si>
  <si>
    <t xml:space="preserve">                  Katonai és rendvédelmi tanintézetek hallgatói</t>
  </si>
  <si>
    <t xml:space="preserve">                  Egyéb foglalkoztatottak</t>
  </si>
  <si>
    <t>Tájékoztató adatok a költségvetési engedélyezett létszámkeret funkciócsoportonkénti megoszlásáról</t>
  </si>
  <si>
    <t>Funkció-csoportok</t>
  </si>
  <si>
    <t>Funkciók</t>
  </si>
  <si>
    <t>Vezetői létszám</t>
  </si>
  <si>
    <t>Nem vezetői létszám</t>
  </si>
  <si>
    <t>Létszám összesen</t>
  </si>
  <si>
    <t>középfokú</t>
  </si>
  <si>
    <t>felsőfokú</t>
  </si>
  <si>
    <t>alapfokú</t>
  </si>
  <si>
    <t>végzettséggel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</si>
  <si>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</si>
  <si>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</si>
  <si>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</si>
  <si>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</si>
  <si>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</si>
  <si>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</si>
  <si>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</si>
  <si>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</si>
  <si>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</si>
  <si>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</si>
  <si>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</si>
  <si>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</si>
  <si>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</si>
  <si>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Egyéb(…)</t>
  </si>
  <si>
    <t>Összesen (04+…+12)</t>
  </si>
  <si>
    <t>III. funkció-csoport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</si>
  <si>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</si>
  <si>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</si>
  <si>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</si>
  <si>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</si>
  <si>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</si>
  <si>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</si>
  <si>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</si>
  <si>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</si>
  <si>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</si>
  <si>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</si>
  <si>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</si>
  <si>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</si>
  <si>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</si>
  <si>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</si>
  <si>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----------</t>
  </si>
  <si>
    <t>Köztisztviselők (30+…+32)</t>
  </si>
  <si>
    <t>I. funkció csoport</t>
  </si>
  <si>
    <t>II. funkció csoport</t>
  </si>
  <si>
    <t>III. funkció csoport</t>
  </si>
  <si>
    <t>Közalkalmazottak (34+…+36)</t>
  </si>
  <si>
    <t>Rendvédelmi szervek hivatásos állományú tagjai (38+…+40)</t>
  </si>
  <si>
    <t>Magyar Honvédség hivatásos állományú katonái (42+…+44)</t>
  </si>
  <si>
    <t>Bírák, ügyészek (46+…+48)</t>
  </si>
  <si>
    <t>Igazságügyi, ügyészségi alkalmazottak (50+…+52)</t>
  </si>
  <si>
    <t>Munka Törvénykönyve hatálya alá tartozók (54+…+56)</t>
  </si>
  <si>
    <t>Megbízási szerződés alapján foglalkoztatottak (58+…+60)</t>
  </si>
  <si>
    <t>Feladatmutatók állománya</t>
  </si>
  <si>
    <t xml:space="preserve">          </t>
  </si>
  <si>
    <t>…..........................................……….</t>
  </si>
  <si>
    <t>fejezet/</t>
  </si>
  <si>
    <t>cím/alcím/ településtípus</t>
  </si>
  <si>
    <t>Szakfeladat megnevezése és száma</t>
  </si>
  <si>
    <t>01 Feladatmutató</t>
  </si>
  <si>
    <t>02 Teljesítménymutató</t>
  </si>
  <si>
    <t>Megnevezése</t>
  </si>
  <si>
    <t>Egy-sége</t>
  </si>
  <si>
    <t>Záró</t>
  </si>
  <si>
    <t>Záró állományból tárgyévi nettó fejlesztés</t>
  </si>
  <si>
    <t>Átlag</t>
  </si>
  <si>
    <t>állománya</t>
  </si>
  <si>
    <t>Rendszeres szoc.pénzbeli ellátás</t>
  </si>
  <si>
    <t>fő</t>
  </si>
  <si>
    <t>Kiegészítő rendszeres gyermekvédelmi támogatás</t>
  </si>
  <si>
    <t>Munkanélküli ellátás</t>
  </si>
  <si>
    <t>Eseti pénzbeli szociális ellátáts</t>
  </si>
  <si>
    <t>Eseti pénzbeli gyermekvédelmi ellátás</t>
  </si>
  <si>
    <t>Költségvetési</t>
  </si>
  <si>
    <t>szerv</t>
  </si>
  <si>
    <t>összesen:</t>
  </si>
  <si>
    <t>A működési és felhalmozási célú bevételek és kiadások</t>
  </si>
  <si>
    <t>2008-2009-2010. évi alakulását külön bemutató mérleg</t>
  </si>
  <si>
    <t>2008. évre</t>
  </si>
  <si>
    <t>2009. évre</t>
  </si>
  <si>
    <t>2010. évre</t>
  </si>
  <si>
    <t>I. Működési bevételek és kiadások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</si>
  <si>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</si>
  <si>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>Önkormányzatok sajátos működési bevételei</t>
  </si>
  <si>
    <t>Önkormányzatok költségvetési támogatása és átengedett személyi jövedelemadó bevétele</t>
  </si>
  <si>
    <t>Működésű célú pénzeszközátvétel államháztartáson kívülről</t>
  </si>
  <si>
    <t>Továbbadási (lebonyolítási) célú működési bevétel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</si>
  <si>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</si>
  <si>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</si>
  <si>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</si>
  <si>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</si>
  <si>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 (01+....+10)</t>
  </si>
  <si>
    <t>Személyi juttatások</t>
  </si>
  <si>
    <t>Dologi kiadások és egyéb folyó kiadások (levonva az értékesített tárgyi eszközök, immateriális javak utáni áfa befizetés és kamatkifizetés)</t>
  </si>
  <si>
    <t>Működési célú pénzeszközátadás államháztartáson kívülre, egyéb támogatás</t>
  </si>
  <si>
    <t>Továbbadási (lebonyolítási) célú működési kiadás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</si>
  <si>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</si>
  <si>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</si>
  <si>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</si>
  <si>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</si>
  <si>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</si>
  <si>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</si>
  <si>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 (12+....+23)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</si>
  <si>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</si>
  <si>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</si>
  <si>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</si>
  <si>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 xml:space="preserve">Fejlesztési célú támogatások </t>
  </si>
  <si>
    <t>Felhalmozási célú pénzeszközátvétel államháztartáson kívülről</t>
  </si>
  <si>
    <t>Továbbadási (lebonyolítási) célú felhalmozási bevétel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</si>
  <si>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</si>
  <si>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</si>
  <si>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</si>
  <si>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</si>
  <si>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</si>
  <si>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</si>
  <si>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 (25+....+36)</t>
  </si>
  <si>
    <t>Felhalmozási kiadások (áfa-val együtt)</t>
  </si>
  <si>
    <t>Felújítási kiadások (áfa-val együtt)</t>
  </si>
  <si>
    <t>Értékesített tárgyi eszközök, immateriális javak utáni áfa befizetés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</si>
  <si>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</si>
  <si>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</si>
  <si>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</si>
  <si>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</si>
  <si>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</si>
  <si>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 (38+....+48)</t>
  </si>
  <si>
    <t>Önkormányzat bevételei összesen (11+37)</t>
  </si>
  <si>
    <t>Önkormányzat kiadásai összesen (24+49)</t>
  </si>
  <si>
    <t>oldal</t>
  </si>
  <si>
    <t>Önkormányzati költségvetési jelentés</t>
  </si>
  <si>
    <t>szerv, előirányzat megnevezése</t>
  </si>
  <si>
    <t>Államháztartási
egyedi azonosító</t>
  </si>
  <si>
    <t>adatközlő</t>
  </si>
  <si>
    <t>adatközlés időpontja</t>
  </si>
  <si>
    <t>adatközlés sorszáma</t>
  </si>
  <si>
    <t xml:space="preserve">M e g n e v e z é s                                                       
 </t>
  </si>
  <si>
    <t xml:space="preserve">a főkönyvi számlákra való hivatkozással </t>
  </si>
  <si>
    <t>Rendszeres személyi juttatás (511)  (=02/09)</t>
  </si>
  <si>
    <t>Nem rendszeres személyi juttatás (512-517) (=02/42)</t>
  </si>
  <si>
    <t>Külső személyi juttatások (52) (=02/48)</t>
  </si>
  <si>
    <t>Személyi juttatások (51-52)  (=02/49)</t>
  </si>
  <si>
    <t xml:space="preserve"> (01+02+03)</t>
  </si>
  <si>
    <t>Társadalombiztosítási, munkaadói járulék, táppénz-hozzájárulás és korkedvezmény-biztosítási járulék (531, 532, 534, 535, 536, 537, 538)  (=02/50+51+52+54+55+56)</t>
  </si>
  <si>
    <t>Egészségügyi hozzájárulás (533) (=02/53)</t>
  </si>
  <si>
    <t>Dologi kiadások ÁFA nélkül (54-56, kivéve 561) (=03/46-03/38)</t>
  </si>
  <si>
    <t>Dologi kiadások ÁFÁ-ja (561) (=03/38)</t>
  </si>
  <si>
    <t>Egyéb folyó kiadások (kivéve kamatkiadások, követelés elengedés, tartozázátvállalás és előző évi maradvány visszafizetése) (57, kivéve 57111, 57121, 573, 575) (=03/54+03/58-03/47+03/62)</t>
  </si>
  <si>
    <t>Előző évi maradvány visszafizetése (57111, 57121) (=03/47)</t>
  </si>
  <si>
    <t>Támogatásértékű működési kiadás központi költségvetési szervnek (373-ból) (=04/04)</t>
  </si>
  <si>
    <t>Támogatásértékű működési kiadás fejezeti kezelésű előirányzatnak (373-ból) (=04/05)</t>
  </si>
  <si>
    <t>Támogatásértékű működési kiadás társadalombiztosítási alapok kezelőinek (373-ból) (=04/06)</t>
  </si>
  <si>
    <t>Támogatásértékű működési kiadás elkülönített állami pénzalapnak (373-ból) (=04/07)</t>
  </si>
  <si>
    <t>Támogatásértékű működési kiadás helyi önkormányzatoknak és költségvetési szerveinek (373-ból) (=04/08)</t>
  </si>
  <si>
    <t>Támogatásértékű működési kiadás többcélú kistérségi társulásnak (373-ból) (=04/09)</t>
  </si>
  <si>
    <t>Támogatásértékű működési kiadás országos kisebbségi önkormányzatoknak (373-ból) (=04/10)</t>
  </si>
  <si>
    <t>Garancia- és kezességvállalásból származó kifizetés államháztartáson belülre (373-ból) (=04/11)</t>
  </si>
  <si>
    <t>Támogatásértékű működési kiadás összesen (373) (=4/12)</t>
  </si>
  <si>
    <t xml:space="preserve">(11+...+18) </t>
  </si>
  <si>
    <t>Előző évi előirányzat-maradvány, pénzmaradvány átadás (372) (=04/22)</t>
  </si>
  <si>
    <t>Működési célú, a Római Szerződés 87. cikkének (1) bekezdése szerinti pénzeszközátadás önkormányzati többségi tulajdonú egyéb vállalkozásoknak (381-ből) (=04/24-ből)</t>
  </si>
  <si>
    <t>Működési célú, a Római Szerződés 87. cikkének (1) bekezdése szerinti pénzeszközátadás nem önkormányzati többségi tulajdonú egyéb vállalkozásoknak (381-ből) (=04/24-ből)</t>
  </si>
  <si>
    <t>Működési célú, a 21. sorba nem tartozó pénzeszközátadás önkormányzati többségi tulajdonú egyéb vállalkozásoknak (381-ből) (=04/24-ből)</t>
  </si>
  <si>
    <t>Működési célú, a 22. sorba nem tartozó pénzeszközátadás nem önkormányzati többségi tulajdonú egyéb vállalkozásoknak (381-ből) (=04/24-ből)</t>
  </si>
  <si>
    <t>Működési célú pénzeszközátadás egyéb vállalkozásoknak (381-ből)</t>
  </si>
  <si>
    <t xml:space="preserve">(23+24+25) </t>
  </si>
  <si>
    <t>Működési célú pénzeszközátadás pénzügyi vállalkozásoknak  (381-ből)  (=04/24-ből)</t>
  </si>
  <si>
    <t>Működési célú pénzeszközátadás háztartásoknak (381-ből)  (=04/24-ből)</t>
  </si>
  <si>
    <t>Működési célú pénzeszközátadás non-profit szervezeteknek (381-ből)  (=04/24-ből)</t>
  </si>
  <si>
    <t>Működési célú pénzeszközátadás külföldre (381-ből)  (=04/24-ből)</t>
  </si>
  <si>
    <t>Működési célú pénzeszközátadás EU költségvetésnek (381-ből) (=04/24-ből)</t>
  </si>
  <si>
    <t>Államháztartáson kívüli működési pénzeszközátadások összesen (381-ből)  (=04/24)</t>
  </si>
  <si>
    <t xml:space="preserve"> (26+...+31) </t>
  </si>
  <si>
    <t>Garancia- és kezességvállalásból származó kifizetés államháztartáson kívülre (386) (=04/25)</t>
  </si>
  <si>
    <t>Társadalom-, szociálpolitikai és egyéb juttatás, támogatás (581-587) (=04/32)</t>
  </si>
  <si>
    <t>Ellátottak pénzbeli juttatásai (588)   (=04/38)</t>
  </si>
  <si>
    <t>Pénzforgalom nélküli kiadások (591-592, 594)  (=06/67)</t>
  </si>
  <si>
    <t xml:space="preserve">Egyéb működési célú támogatások, kiadások </t>
  </si>
  <si>
    <t>(19+32+...+36)</t>
  </si>
  <si>
    <t>Kamatkiadások (573) (=03/61)</t>
  </si>
  <si>
    <t>Követelés elengedés, tartozásátvállalás kiadásai (575) (=03/63)</t>
  </si>
  <si>
    <t>Működési kiadások összesen</t>
  </si>
  <si>
    <t xml:space="preserve"> (04+…+10+37+38+39)</t>
  </si>
  <si>
    <t>Felújítás (124,126,1314,1316,1324,1326,144,146,181)  (=05/06)</t>
  </si>
  <si>
    <t>Intézményi  beruházási kiadások ÁFA nélkül (113,115,123,125,1313,1315,1323,1325,143,145) (=05/13)</t>
  </si>
  <si>
    <t>Beruházások ÁFÁ-ja (182-ből, 183) (=05/27+31)</t>
  </si>
  <si>
    <t>Támogatásértékű felhalmozási kiadás központi költségvetési szervnek (374-ből) (=04/13)</t>
  </si>
  <si>
    <t>Támogatásértékű felhalmozási kiadás fejezeti kezelésű előirányzatnak (374-b4l) (=04/14)</t>
  </si>
  <si>
    <t>Támogatásértékű felhalmozási kiadás társadalombiztosítási alapok kezelőinek (374-ből) (=04/15)</t>
  </si>
  <si>
    <t>Támogatásértékű felhalmozási kiadás elkülönített állami pénzalapnak (374-ből) (=04/16)</t>
  </si>
  <si>
    <t>Támogatásértékű felhalmozási kiadás helyi önkormányzatoknak és költségvetési szerveinek (374-ből) (=04/17)</t>
  </si>
  <si>
    <t>Támogatásértékű felhalmozási kiadás többcélú kistérségi társulásnak (374-ből) (=04/18)</t>
  </si>
  <si>
    <t>Támogatásértékű felhalmozási kiadás országos kisebbségi önkormányzatoknak (374-ből) (=04/19)</t>
  </si>
  <si>
    <t>Támogatásértékű felhalmozási kiadás összesen (374) (=04/20)</t>
  </si>
  <si>
    <t xml:space="preserve"> (44+...+50)</t>
  </si>
  <si>
    <t>Felhalmozási célú, a Római Szerződés 87. cikkének (1) bekezdése szerinti pénzeszközátadás önkormányzati többségi tulajdonú egyéb vállalkozásoknak (382-ből) (=04/26-ból)</t>
  </si>
  <si>
    <t>Felhalmozási célú, a Római Szerződés 87. cikkének (1) bekezdése szerinti pénzeszközátadás nem önkormányzati többségi tulajdonú egyéb vállalkozásoknak (382-ből) (=04/26-ból)</t>
  </si>
  <si>
    <t>Felhalmozási célú, a 52. sorba nem tartozó pénzeszközátadás önkormányzati többségi tulajdonú egyéb vállalkozásoknak (382-ből) (=04/26-ból)</t>
  </si>
  <si>
    <t>Felhalmozási célú, a 53. sorba nem tartozó pénzeszközátadás nem önkormányzati többségi tulajdonú egyéb vállalkozásoknak (382-ből) (=04/26-ból)</t>
  </si>
  <si>
    <t xml:space="preserve">Felhalmozási célú pénzeszközátadás egyéb vállalkozásoknak (382-ből) </t>
  </si>
  <si>
    <t>(54+55+56)</t>
  </si>
  <si>
    <t>Felhalmozási célú pénzeszközátadás pénzügyi vállalkozásoknak (382-ből)  (=04/26-ból)</t>
  </si>
  <si>
    <t>Felhalmozási célú pénzeszközátadás háztartásoknak (382-ből)  (=04/26-ból)</t>
  </si>
  <si>
    <t>Felhalmozási célú pénzeszközátadás háztartásoknak (375-ből)  (=04/04-ből)</t>
  </si>
  <si>
    <t>Felhalmozási célú pénzeszközátadás non-profit szervezeteknek (382-ből)  (=04/26-ból)</t>
  </si>
  <si>
    <t>Felhalmozási célú pénzeszközátadás non-profit szervezeteknek (375-ből)  (=04/04-ből)</t>
  </si>
  <si>
    <t>Felhalmozási célú pénzeszközátadás külföldre (382-ből)  (=04/26-ból)</t>
  </si>
  <si>
    <t>Felhalmozási célú pénzeszközátadás külföldre (375-ből)  (=04/04-ből)</t>
  </si>
  <si>
    <t>Felhalmozási célú pénzeszközátadás EU költségvetésnek (382-ből)  (=04/26-ból)</t>
  </si>
  <si>
    <t>Államháztartáson kívüli pénzeszközátadások összesen  (382) (04/26)</t>
  </si>
  <si>
    <t>(57+...+62)</t>
  </si>
  <si>
    <t xml:space="preserve">Felhalmozási kiadások </t>
  </si>
  <si>
    <t>(41+42+43+51+63)</t>
  </si>
  <si>
    <t>Támogatási kölcsönök nyújtása államháztartáson belülre  (191-192-ből, 271-272-ből)  (=06/17)</t>
  </si>
  <si>
    <t>Támogatási kölcsönök nyújtása államháztartáson kívülre  (193-194-ből, 273-274-ből) (=06/43)</t>
  </si>
  <si>
    <t>Támogatási kölcsönök törlesztése államháztartáson belülre (435-436-ból, 456-457-ből) (=06/60)</t>
  </si>
  <si>
    <t xml:space="preserve">Pénzügyi befektetések kiadásaiból részesedések vásárlása  (171)  (=05/34) </t>
  </si>
  <si>
    <t>Felügyelet alá tartozó költségvetési szerveknek folyósított támogatás (371) (=04/03)</t>
  </si>
  <si>
    <t>KIADÁSOK</t>
  </si>
  <si>
    <t xml:space="preserve"> (20+40+64+…+69)</t>
  </si>
  <si>
    <t>Hatósági jogkörhöz köthető működési bevétel (911) (=07/04)</t>
  </si>
  <si>
    <t>Egyéb saját bevétel (912, 913, 914) (=07/14)</t>
  </si>
  <si>
    <t>ÁFA bevételek, visszatérülések (919) (=07/19)</t>
  </si>
  <si>
    <t>Hozam- és kamatbevételek  (916, 917)  (=07/23)</t>
  </si>
  <si>
    <t>Gépjárműadó (923-ból) (=16/15)</t>
  </si>
  <si>
    <t>Luxusadó (923-ból) (=16/16)</t>
  </si>
  <si>
    <t>Helyi adók (922-ből) (=16/11)</t>
  </si>
  <si>
    <t xml:space="preserve">          ebből:  Építményadó (922-ből) (=16/02)</t>
  </si>
  <si>
    <t xml:space="preserve">                      Telekadó (922-ből) (=16/03)</t>
  </si>
  <si>
    <t xml:space="preserve">                      Vállalkozók kommunális adója (922-ből) (=16/04)</t>
  </si>
  <si>
    <t xml:space="preserve">                      Magánszemélyek kommunális adója (922-ből) (=16/05)</t>
  </si>
  <si>
    <t xml:space="preserve">                      Idegenforgalmi adó tartózkodás után (922-ből) (=16/07)</t>
  </si>
  <si>
    <t xml:space="preserve">                      Idegenforgalmi adó épület után (922-ből) (=16/08)</t>
  </si>
  <si>
    <t xml:space="preserve">                      Iparűzési adó állandó jelleggel végzett iparűzési tevékenység után (922-ből) (=16/09)</t>
  </si>
  <si>
    <t xml:space="preserve">                      Iparűzési adó ideiglenes jelleggel végzett iparűzési tevékenység után (922-ből) (=16/10)</t>
  </si>
  <si>
    <t>Illetékek (921) (=16/01)</t>
  </si>
  <si>
    <t>Személyi jövedelemadó (923-ból) (=16/13+14)</t>
  </si>
  <si>
    <t>Termőföld bérbeadásából származó jövedelemadó (923-ból) (=16/17)</t>
  </si>
  <si>
    <t>Átengedett egyéb központi adók (923-ból) (=16/18)</t>
  </si>
  <si>
    <t>Talajterhelési díj (926) (=16/24)</t>
  </si>
  <si>
    <t>Helyi adókhoz kapcsolódó pótlékok, bírságok, önkormányzatokat megillető bírságok és egyéb sajátos bevételek  (922-ből, 924, 929) (=16/12+20+...+23+25) [vagy 11/05]</t>
  </si>
  <si>
    <t>Költségvetési kiegészítések, visszatérülések (461, 462)  (=09/25+26)</t>
  </si>
  <si>
    <t>Előző évi előirányzat-maradvány, pénzmaradvány átvétele (463) (=09/27)</t>
  </si>
  <si>
    <t>Támogatásértékű működési bevétel központi költségvetési szervtől (464-ből) (=09/07)</t>
  </si>
  <si>
    <t>Támogatásértékű működési bevétel fejezeti kezelésű előirányzattól (464-ből) (=09/08)</t>
  </si>
  <si>
    <t>Támogatásértékű működési bevétel társadalombiztosítási alapból (464-ből) (=09/09)</t>
  </si>
  <si>
    <t>Támogatásértékű működési bevétel elkülönített állami pénzalaptól (464-ből) (=09/10)</t>
  </si>
  <si>
    <t>Támogatásértékű működési bevétel helyi önkormányzatoktól és költségvetési szerveitől (464-ből) (=09/11)</t>
  </si>
  <si>
    <t>Támogatásértékű működési bevétel többcélú kistérségi társulástól (464-ből) (=09/12)</t>
  </si>
  <si>
    <t>Támogatásértékű működési bevétel országos kisebbségi önkormányzatoktól (464-ből) (=09/13)</t>
  </si>
  <si>
    <t>Garancia- és kezességvállalásból származó visszatérülések, bevételek (466-ból) (=09/14)</t>
  </si>
  <si>
    <t>Támogatásértékű működési bevétel összesen (=09/15)</t>
  </si>
  <si>
    <t>(94+...+101)</t>
  </si>
  <si>
    <t>Működési célú pénzeszközátvétel államháztartáson kívülről (07/24+…+28)</t>
  </si>
  <si>
    <t>Garancia- és kezességvállalásból származó megtérülések államháztartáson kívülről (07/29)</t>
  </si>
  <si>
    <t>Tárgyi eszközök, immateriális javak értékesítése (931) (=08/09)</t>
  </si>
  <si>
    <t>Támogatásértékű felhalmozási bevétel központi költségvetési szervtől (465-ből) (=09/16)</t>
  </si>
  <si>
    <t>Támogatásértékű felhalmozási bevétel fejezeti kezelésű előirányzattól (465-ből) (=09/17)</t>
  </si>
  <si>
    <t>Támogatásértékű felhalmozási bevétel társadalombiztosítási alapból (465-ből) (=09/18)</t>
  </si>
  <si>
    <t>Támogatásértékű felhalmozási bevétel elkülönített állami pénzalaptól (465-ből) (=09/19)</t>
  </si>
  <si>
    <t>Támogatásértékű felhalmozási bevétel helyi önkormányzatoktól és költségvetési szerveitől (465-ből) (=09/20)</t>
  </si>
  <si>
    <t>Támogatásértékű felhalmozási bevétel többcélú kistérségi társulástól (465-ből) (=09/21)</t>
  </si>
  <si>
    <t>Támogatásértékű felhalmozási bevétel országos kisebbségi önkormányzatoktól (465-ből) (=09/22)</t>
  </si>
  <si>
    <t>Támogatásértékű felhalmozási bevétel összesen (465) (=09/23)</t>
  </si>
  <si>
    <t xml:space="preserve"> (106+...+112)</t>
  </si>
  <si>
    <t>Felhalmozási célú pénzeszközátvétel államháztartáson kívülről (=08/23)</t>
  </si>
  <si>
    <t xml:space="preserve">             ebből: átvett pénzeszközök EU költségvetésből (=08/22)</t>
  </si>
  <si>
    <t>Önkormányzati lakások, egyéb helyiségek értékesítése, cseréje (932-ből) (=16/27+28)</t>
  </si>
  <si>
    <t>Privatizációból származó bevételek (932-ből) (=16/29)</t>
  </si>
  <si>
    <t>Vállalatértékesítésből származó bevételek (932-ből) (=16/30)</t>
  </si>
  <si>
    <t>Vagyoni értékű jog értékesítéséből, egyéb vagyonhasznosításból származó bevétel (932-ből) (=16/31+32+33) [vagy 11/1+2+3]</t>
  </si>
  <si>
    <t>Felhalmozási bevételek</t>
  </si>
  <si>
    <t>(105+113+114+116+117+118+119)</t>
  </si>
  <si>
    <t>Támogatási kölcsönök visszatérülése államháztartáson belülről  (191-192-ből, 271-272-ből) (=10/17)</t>
  </si>
  <si>
    <t>121</t>
  </si>
  <si>
    <t>Támogatási kölcsönök visszatérülése államháztartáson kívülről  (193-194-ből, 273-274-ből) (=10/42)</t>
  </si>
  <si>
    <t>122</t>
  </si>
  <si>
    <t>Támogatási kölcsönök igénybevétele államháztartáson belülről (435-436-ból, 456-457-ből) (=10/59)</t>
  </si>
  <si>
    <t>123</t>
  </si>
  <si>
    <t>Osztalékok, üzemeltetési és koncessziós díjak (933-ból, 935) (=08/10+16/34+16/35) [vagy 11/4]</t>
  </si>
  <si>
    <t>124</t>
  </si>
  <si>
    <t>Pénzügyi befektetések bevételeiből részesedések (171, 933-ból) (=08/13)</t>
  </si>
  <si>
    <t>125</t>
  </si>
  <si>
    <t>Saját bevételek és átvett pénzeszközök</t>
  </si>
  <si>
    <t xml:space="preserve"> (71+…+77+86+…+93+102+103+104+120+…+125)</t>
  </si>
  <si>
    <t>126</t>
  </si>
  <si>
    <t>Önkormányzat költségvetési támogatása (942-947) (=09/06=16/57) [vagy 11/7+8+22+23+24+25]</t>
  </si>
  <si>
    <t>127</t>
  </si>
  <si>
    <t>Felügyeleti szervtől kapott támogatás (941) (=09/05)</t>
  </si>
  <si>
    <t>128</t>
  </si>
  <si>
    <t>Tárgyévi kiadások és bevételek egyenlege</t>
  </si>
  <si>
    <t xml:space="preserve"> (70-126-127-128)</t>
  </si>
  <si>
    <t>129</t>
  </si>
  <si>
    <t>Pénzforgalom nélküli bevételek (98) (=10/64)</t>
  </si>
  <si>
    <t>130</t>
  </si>
  <si>
    <t>Rövid lejáratú hitelek törlesztése (451-454-ből)  (=06/70+72+75)</t>
  </si>
  <si>
    <t>131</t>
  </si>
  <si>
    <t>Likvid hitelek törlesztése (=06/71)</t>
  </si>
  <si>
    <t>132</t>
  </si>
  <si>
    <t>Hosszú lejáratú hitelek törlesztése (431-432-ből) (=06/68+69)</t>
  </si>
  <si>
    <t>133</t>
  </si>
  <si>
    <t>Forgatási célú belföldi értékpapírok beváltása  (455-ből) (=06/79)</t>
  </si>
  <si>
    <t>134</t>
  </si>
  <si>
    <t>Forgatási célú értékpapírok vásárlása  (291, 292, 293-ból, 294-ből, 295-ből) (=06/78+83)</t>
  </si>
  <si>
    <t>135</t>
  </si>
  <si>
    <t>Hosszú lejáratú belföldi értékpapírok beváltása (434-ből) (=06/80)</t>
  </si>
  <si>
    <t>136</t>
  </si>
  <si>
    <t>Hosszú lejáratú értékpapírok vásárlása (172-ből, 173, 174-ből) (=05/35+36+37)</t>
  </si>
  <si>
    <t>137</t>
  </si>
  <si>
    <t>Hosszú lejáratú külföldi értékpapírok beváltása (434-ből) (=06/84)</t>
  </si>
  <si>
    <t>138</t>
  </si>
  <si>
    <t>Hiteltörlesztés külföldre (433) (=06/85+...+88)</t>
  </si>
  <si>
    <t>139</t>
  </si>
  <si>
    <t>Egyéb finanszírozás kiadásai (39) (=06/122)</t>
  </si>
  <si>
    <t>140</t>
  </si>
  <si>
    <t xml:space="preserve">Finanszírozási kiadások </t>
  </si>
  <si>
    <t>(131+…+140)</t>
  </si>
  <si>
    <t>141</t>
  </si>
  <si>
    <t>Rövid lejáratú hitelek felvétele (451-454-ből) (=10/65+67+72)</t>
  </si>
  <si>
    <t>142</t>
  </si>
  <si>
    <t>Likvid hitelek felvétele (=10/66)</t>
  </si>
  <si>
    <t>143</t>
  </si>
  <si>
    <t>Hosszú lejáratú hitelek felvétele (431-432-ből) (=10/68+69)</t>
  </si>
  <si>
    <t>144</t>
  </si>
  <si>
    <t>Forgatási célú belföldi értékpapírok kibocsátása (455-ből) (=10/76)</t>
  </si>
  <si>
    <t>145</t>
  </si>
  <si>
    <t>Forgatási célú értékpapírok értékesítése (291, 292, 293-ból, 294-ből, 295-ből) (=10/75+80)</t>
  </si>
  <si>
    <t>146</t>
  </si>
  <si>
    <t>Befektetési célú belföldi értékpapírok kibocsátása (434-ből) (=10/77)</t>
  </si>
  <si>
    <t>147</t>
  </si>
  <si>
    <t>Hosszú lejáratú értékpapírok értékesítése (933-ból) (=08/14+15+16)</t>
  </si>
  <si>
    <t>148</t>
  </si>
  <si>
    <t>Hosszú lejáratú külföldi értékpapírok kibocsátása (434-ből) (=10/81)</t>
  </si>
  <si>
    <t>149</t>
  </si>
  <si>
    <t>Hitelfelvétel külföldről (433) (=10/82+...+85)</t>
  </si>
  <si>
    <t>150</t>
  </si>
  <si>
    <t>Egyéb finanszírozás bevételei (48) (=10/119)</t>
  </si>
  <si>
    <t>151</t>
  </si>
  <si>
    <t xml:space="preserve">Finanszírozási bevételek  </t>
  </si>
  <si>
    <t>(142+…+151)</t>
  </si>
  <si>
    <t>152</t>
  </si>
  <si>
    <t xml:space="preserve">Finanszírozás összesen </t>
  </si>
  <si>
    <t>(130-141+152 = 129)</t>
  </si>
  <si>
    <t>153</t>
  </si>
  <si>
    <t>Államháztartáson belülről kapott továbbadási (lebonyolítási) célú kiadás összesen (3971, 3972) (=06/107)</t>
  </si>
  <si>
    <t>154</t>
  </si>
  <si>
    <t>Államháztartáson kívülről kapott továbbadási (lebonyolítási) célú kiadás összesen (3973, 3974) (=06/118)</t>
  </si>
  <si>
    <t>155</t>
  </si>
  <si>
    <t>Államháztartáson belülről kapott továbbadási (lebonyolítási) célú bevétel összesen (4871, 4872) (=10/104)</t>
  </si>
  <si>
    <t>156</t>
  </si>
  <si>
    <t>Államháztartáson kívülről kapott továbbadási (lebonyolítási) célú bevétel összesen (4873, 4874) (=10/115)</t>
  </si>
  <si>
    <t>157</t>
  </si>
  <si>
    <t>Pénzkészlet  (pénztárak, betétkönyvek, költségvetési bankszámlák) változása (31-32)</t>
  </si>
  <si>
    <t>(126+127+128+36-70-141+152-154-155+156+157)</t>
  </si>
  <si>
    <t>158</t>
  </si>
  <si>
    <t>Pénzkészlet január 1-jén (=24/05)</t>
  </si>
  <si>
    <t>159</t>
  </si>
  <si>
    <t xml:space="preserve">Pénzkészlet a tárgyidőszak végén (31-32) (=24/12)            </t>
  </si>
  <si>
    <t>(158+159)</t>
  </si>
  <si>
    <t>160</t>
  </si>
  <si>
    <t xml:space="preserve">Foglalkoztatottak létszáma (fő) - időszakra </t>
  </si>
  <si>
    <t>161</t>
  </si>
  <si>
    <t>Munkajogi létszám a tárgyidőszak végén</t>
  </si>
  <si>
    <t>162</t>
  </si>
  <si>
    <r>
      <t xml:space="preserve">Működési célú, a Római Szerződés 87. cikkének (1) bekezdése szerinti pénzeszközátadás egyéb vállalkozásoknak (381) </t>
    </r>
    <r>
      <rPr>
        <i/>
        <sz val="10"/>
        <rFont val="Arial"/>
        <family val="2"/>
      </rPr>
      <t xml:space="preserve"> (21+22)</t>
    </r>
  </si>
  <si>
    <r>
      <t xml:space="preserve">Felhalmozási célú, a Római Szerződés 87. cikkének (1) bekezdése szerinti pénzeszközátadás egyéb vállalkozásoknak (382) </t>
    </r>
    <r>
      <rPr>
        <i/>
        <sz val="10"/>
        <rFont val="Arial"/>
        <family val="2"/>
      </rPr>
      <t>(52+53)</t>
    </r>
  </si>
  <si>
    <t xml:space="preserve">Felhalmozási célú támogatási kölcsönök nyújtása elkülönített állami pénzalapoknak </t>
  </si>
  <si>
    <t>Felhalmozási célú támogatási kölcsönök nyújtása államháztartáson belülre (09+...+15)</t>
  </si>
  <si>
    <t>Támogatási kölcsönök nyújtása államháztartáson belülre (08+16)</t>
  </si>
  <si>
    <t>Működési célú támogatási kölcsönök nyújtása állami nem pénzügyi vállalkozásoknak</t>
  </si>
  <si>
    <t>Működési célú támogatási kölcsönök nyújtása pénzügyi vállalkozásoknak</t>
  </si>
  <si>
    <t>Működési célú, a Római Szerződés 87. cikkének (1) bekezdése szerinti támogatási kölcsönök nyújtása önkormányzati többségi tulajdonú egyéb vállalkozásnak</t>
  </si>
  <si>
    <t>Működési célú, a Római Szerződés 87. cikkének (1) bekezdése szerinti támogatási kölcsönök nyújtása nem önkormányzati többségi tulajdonú egyéb vállalkozásnak</t>
  </si>
  <si>
    <t>Működési célú, a Római Szerződés 87. cikkének (1) bekezdése szerinti támogatási kölcsönök nyújtása egyéb vállalkozásnak (20+21)</t>
  </si>
  <si>
    <t>Működési célú, a 20. sorba nem tartozó támogatási kölcsönök nyújtása önkormányzati többségi tulajdonú egyéb vállalkozásnak</t>
  </si>
  <si>
    <t>Működési célú, a 21. sorba nem tartozó támogatási kölcsönök nyújtása nem önkormányzati többségi tulajdonú egyéb vállalkozásnak</t>
  </si>
  <si>
    <t>Működési célú támogatási kölcsönök nyújtása egyéb vállalkozásoknak (22+23+24)</t>
  </si>
  <si>
    <t>Működési célú támogatási kölcsönök nyújtása háztartásoknak</t>
  </si>
  <si>
    <t>Működési célú támogatási kölcsönök nyújtása non-profit szervezeteknek</t>
  </si>
  <si>
    <t>Működési célú támogatási kölcsönök nyújtása külföldre</t>
  </si>
  <si>
    <t>Működési célú támogatási kölcsönök nyújtása államháztartáson kívülre (18+19+25+26+27+28)</t>
  </si>
  <si>
    <t>Felhalmozási célú támogatási kölcsönök nyújtása állami nem pénzügyi vállalkozásoknak</t>
  </si>
  <si>
    <t>Felhalmozási célú támogatási kölcsönök nyújtása pénzügyi  vállalkozásoknak</t>
  </si>
  <si>
    <t>Felhalmozási célú, a Római Szerződés 87. cikkének (1) bekezdése szerinti támogatási kölcsönök nyújtása önkormányzati többségi tulajdonú egyéb vállalkozásnak</t>
  </si>
  <si>
    <t>Felhalmozási célú, a Római Szerződés 87. cikkének (1) bekezdése szerinti támogatási kölcsönök nyújtása nem önkormányzati többségi tulajdonú egyéb vállalkozásnak</t>
  </si>
  <si>
    <t>Felhalmozási célú, a Római Szerződés 87. cikkének (1) bekezdése szerinti támogatási kölcsönök nyújtása egyéb vállalkozásnak (32+33)</t>
  </si>
  <si>
    <t>Felhalmozási célú, a 32. sorba nem tartozó támogatási kölcsönök nyújtása önkormányzati többségi tulajdonú egyéb vállalkozásnak</t>
  </si>
  <si>
    <t>Felhalmozási célú, a 33. sorba nem tartozó támogatási kölcsönök nyújtása nem önkormányzati többségi tulajdonú egyéb vállalkozásnak</t>
  </si>
  <si>
    <t>Felhalmozási célú támogatási kölcsönök nyújtása egyéb vállalkozásoknak (34+35+36)</t>
  </si>
  <si>
    <t>Felhalmozási célú ideiglenes támogatási kölcsönök nyújtása háztartásoknak (lakáshoz jutás támogatása)</t>
  </si>
  <si>
    <t>Egyéb felhalmozási célú támogatási kölcsönök nyújtása háztartásoknak</t>
  </si>
  <si>
    <t>Felhalmozási célú támogatási kölcsönök nyújtása non-profit szervezeteknek</t>
  </si>
  <si>
    <t>Felhalmozási célú támogatási kölcsönök nyújtása külföldre</t>
  </si>
  <si>
    <t xml:space="preserve">Felhalmozási célú támogatási kölcsönök nyújtása államháztartáson kívülre (30+31+37+..+41) </t>
  </si>
  <si>
    <t>Támogatási kölcsönök nyújtása államháztartáson kívülre (29+42)</t>
  </si>
  <si>
    <t>Működési célú támogatási kölcsönök törlesztése központi költségvetési szervnek</t>
  </si>
  <si>
    <t>Működési célú támogatási kölcsönök törlesztése helyi önkormányzati költségvetési szervnek</t>
  </si>
  <si>
    <t>Működési célú támogatási kölcsönök törlesztése többcélú kistérségi társulásnak</t>
  </si>
  <si>
    <t>Működési célú támogatási kölcsönök törlesztése országos kisebbségi önkormányzatoknak</t>
  </si>
  <si>
    <t>Működési célú támogatási kölcsönök törlesztése fejezeten (önkormányzaton) belül</t>
  </si>
  <si>
    <t>Működési célú támogatási kölcsönök törlesztése társadalombiztosítási alapoknak és kezelõinek</t>
  </si>
  <si>
    <t xml:space="preserve">Működési célú támogatási kölcsönök törlesztése elkülönített állami pénzalapoknak </t>
  </si>
  <si>
    <t>Működési célú támogatási kölcsönök törlesztése államháztartáson belülre (44+...+50)</t>
  </si>
  <si>
    <t>Felhalmozási célú támogatási kölcsönök törlesztése központi költségvetési szervnek</t>
  </si>
  <si>
    <t>Felhalmozási célú támogatási kölcsönök törlesztése helyi önkormányzati költségvetési szervnek</t>
  </si>
  <si>
    <t>Felhalmozási célú támogatási kölcsönök törlesztése többcélú kistérségi társulásnak</t>
  </si>
  <si>
    <t>Felhalmozási célú támogatási kölcsönök törlesztése országos kisebbségi önkormányzatoknak</t>
  </si>
  <si>
    <t>Felhalmozási célú támogatási kölcsönök törlesztése fejezeten (önkormányzaton) belül</t>
  </si>
  <si>
    <t>Felhalmozási célú támogatási kölcsönök törlesztése társadalombiztosítási alapoknak és kezelõinek</t>
  </si>
  <si>
    <t xml:space="preserve">Felhalmozási célú támogatási kölcsönök törlesztése elkülönített állami pénzalapoknak </t>
  </si>
  <si>
    <t>Felhalmozási célú támogatási kölcsönök törlesztése államháztartáson belülre (52+...+58)</t>
  </si>
  <si>
    <t>Támogatási kölcsönök törlesztése államháztartáson belülre (51+59)</t>
  </si>
  <si>
    <t>Támogatási célú kölcsönök nyújtása és törlesztése összesen (17+43+60)</t>
  </si>
  <si>
    <t>Tervezett maradvány, eredmény</t>
  </si>
  <si>
    <t>Céltartalékok</t>
  </si>
  <si>
    <t>Fejezeti egyensúlyi tartalék</t>
  </si>
  <si>
    <t>Kockázati tartalék</t>
  </si>
  <si>
    <t>Alap- és vállalkozási tevékenység közötti elszámolások</t>
  </si>
  <si>
    <t>Pénzforgalom nélküli kiadások (62+…+66)</t>
  </si>
  <si>
    <t>Hosszú lejáratú hitelek visszafizetése (törlesztése) pénzügyi vállalkozásoknak</t>
  </si>
  <si>
    <t>Hosszú lejáratú hitelek visszafizetése (törlesztése) egyéb belföldi hitelezőnek</t>
  </si>
  <si>
    <t>Rövid lejáratú hitelek visszafizetése (törlesztése) pénzügyi vállalkozásnak</t>
  </si>
  <si>
    <t>Likviditási célú hitel törlesztése pénzügyi vállalkozásnak</t>
  </si>
  <si>
    <t>Rövid lejáratú hitelek visszafizetése (törlesztése) egyéb belföldi hitelezőnek</t>
  </si>
  <si>
    <t>Hiteltörlesztés államháztartáson kívülre (68+…+72)</t>
  </si>
  <si>
    <t>Likviditási célú hitel törlesztése központi költségvetésnek</t>
  </si>
  <si>
    <t>Működési célú hitel visszafizetése elkülönített állami pénzalapoknak</t>
  </si>
  <si>
    <t>Hiteltörlesztés államháztartáson belülre (74+75)</t>
  </si>
  <si>
    <t>Belföldi hitelek törlesztése (73+76)</t>
  </si>
  <si>
    <t>Forgatási célú belföldi értékpapírok vásárlása</t>
  </si>
  <si>
    <t>Forgatási célú belföldi értékpapírok beváltása</t>
  </si>
  <si>
    <t>Hosszú lejáratú belföldi értékpapírok beváltása</t>
  </si>
  <si>
    <t>Belföldi értékpapírok kiadásai (78+..+80)</t>
  </si>
  <si>
    <t>Belföldi finanszírozás kiadásai (77+81)</t>
  </si>
  <si>
    <t>Forgatási célú külföldi értékpapírok vásárlása</t>
  </si>
  <si>
    <t>Hosszú lejáratú külföldi értékpapírok beváltása</t>
  </si>
  <si>
    <t>Hiteltörlesztés nemzetközi fejlesztési szervezeteknek</t>
  </si>
  <si>
    <t>Hiteltörlesztés más kormányoknak</t>
  </si>
  <si>
    <t>Hiteltörlesztés külföldi pénzintézeteknek</t>
  </si>
  <si>
    <t>Hiteltörlesztés egyéb külföldi hitelezőnek</t>
  </si>
  <si>
    <t>Külföldi finanszírozás kiadásai (83+…+88)</t>
  </si>
  <si>
    <t>Finanszírozási kiadás összesen (82+89)</t>
  </si>
  <si>
    <t>Központi költségvetési szervtől kapott továbbadási (lebonyolítási) célú működési kiadás</t>
  </si>
  <si>
    <t>Fejezeti kezelésű előirányzattól kapott továbbadási (lebonyolítási) célú működési kiadás</t>
  </si>
  <si>
    <t>Társadalombiztosítási alaptól kapott továbbadási (lebonyolítási) célú működési kiadás</t>
  </si>
  <si>
    <t>Elkülönített állami pénzalaptól kapott továbbadási (lebonyolítási) célú működési kiadás</t>
  </si>
  <si>
    <t>Helyi önkormányzatoktól és költségvetési szerveitől kapott továbbadási (lebonyolítási) célú működési kiadás</t>
  </si>
  <si>
    <t>Többcélú kistérségi társulástól kapott továbbadási (lebonyolítási) célú működési kiadás</t>
  </si>
  <si>
    <t>Országos kisebbségi önkormányzatoktól kapott továbbadási (lebonyolítási) célú működési kiadás</t>
  </si>
  <si>
    <t>Továbbadási (lebonyolítási) célú működési kiadás összesen (91+…+97)</t>
  </si>
  <si>
    <t>Központi költségvetési szervtől kapott továbbadási (lebonyolítási) célú felhalmozási kiadás</t>
  </si>
  <si>
    <t>Fejezeti kezelésű előirányzattól kapott továbbadási (lebonyolítási) célú felhalmozási kiadás</t>
  </si>
  <si>
    <t>Társadalombiztosítási alaptól kapott továbbadási (lebonyolítási) célú felhalmozási kiadás</t>
  </si>
  <si>
    <t>Elkülönített állami pénzalaptól kapott továbbadási (lebonyolítási) célú felhalmozási kiadás</t>
  </si>
  <si>
    <t>Helyi önkormányzatoktól és költségvetési szerveitől kapott továbbadási (lebonyolítási) célú felhalmozási kiadás</t>
  </si>
  <si>
    <t>Többcélú kistérségi társulástól kapott továbbadási (lebonyolítási) célú felhalmozási kiadás</t>
  </si>
  <si>
    <t>Országos kisebbségi önkormányzatoktól kapott továbbadási (lebonyolítási) célú felhalmozási kiadás</t>
  </si>
  <si>
    <t>Továbbadási (lebonyolítási) célú felhalmozási kiadás összesen (99+...+105)</t>
  </si>
  <si>
    <t>Államháztartáson belülről kapott továbbadási (lebonyolítási) célú kiadás összesen (98+106)</t>
  </si>
  <si>
    <t>Vállalkozásoktól kapott továbbadási (lebonyolítási) célú működési kiadás</t>
  </si>
  <si>
    <t>Háztartásoktól kapott továbbadási (lebonyolítási) célú működési kiadás</t>
  </si>
  <si>
    <t>Non-profit szervezetektől kapott továbbadási (lebonyolítási) célú működési kiadás</t>
  </si>
  <si>
    <t>Külföldtől kapott továbbadási (lebonyolítási) célú működési kiadás</t>
  </si>
  <si>
    <t>Továbbadási (lebonyolítási) célú működési kiadás összesen (108+...+111)</t>
  </si>
  <si>
    <t>Vállalkozásoktól kapott továbbadási (lebonyolítási) célú felhalmozási kiadás</t>
  </si>
  <si>
    <t>Háztartásoktól kapott továbbadási (lebonyolítási) célú felhalmozási kiadás</t>
  </si>
  <si>
    <t>Non-profit szervezetektől kapott továbbadási (lebonyolítási) célú felhalmozási kiadás</t>
  </si>
  <si>
    <t>Külföldtől kapott továbbadási (lebonyolítási) célú felhalmozási kiadás</t>
  </si>
  <si>
    <t>Továbbadási (lebonyolítási) célú felhalmozási kiadás összesen (113+...+116)</t>
  </si>
  <si>
    <t>Államháztartáson kívülről kapott továbbadási (lebonyolítási) célú kiadás összesen (112+117)</t>
  </si>
  <si>
    <t>Függő kiadások</t>
  </si>
  <si>
    <t>Átfutó kiadások</t>
  </si>
  <si>
    <t>Kiegyenlítő kiadások</t>
  </si>
  <si>
    <t>Függő, átfutó, kiegyenlítő kiadások (119+...+121)</t>
  </si>
  <si>
    <t>Összesen (61+67+90+107+118+122)</t>
  </si>
  <si>
    <t>Működési bevételek</t>
  </si>
  <si>
    <t>ürlap</t>
  </si>
  <si>
    <t>Teljesítésből háztartások befizetése</t>
  </si>
  <si>
    <t>Igazgatási szolgáltatási díj</t>
  </si>
  <si>
    <t>Felügyeleti jellegű tevékenység díja</t>
  </si>
  <si>
    <t>Bírság bevétele</t>
  </si>
  <si>
    <t>Hatósági jogkörhöz köthető működési bevétel (01+02+03)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</si>
  <si>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</si>
  <si>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</si>
  <si>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</si>
  <si>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</si>
  <si>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</si>
  <si>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</si>
  <si>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</si>
  <si>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</si>
  <si>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</si>
  <si>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bevétel (05+…+13)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</si>
  <si>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</si>
  <si>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</si>
  <si>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</si>
  <si>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immateriális javak ÁFÁ-ja</t>
  </si>
  <si>
    <t>ÁFA-bevételek, -visszatérülések (15+...+18)</t>
  </si>
  <si>
    <t>Államháztartáson kívülről származó befektetett pénzügyi eszközök kamata, árfolyamnyereség</t>
  </si>
  <si>
    <t>Egyéb államháztartáson kívülről származó kamat, árfolyamnyereség</t>
  </si>
  <si>
    <t>Kamatbevételek államháztartáson belülről</t>
  </si>
  <si>
    <t>Hozam- és kamatbevételek összesen (20+21+22)</t>
  </si>
  <si>
    <t>Működési célú pénzeszközátvétel vállalkozásoktól</t>
  </si>
  <si>
    <t>Működési célú pénzeszközátvétel háztartásoktól</t>
  </si>
  <si>
    <t>Működési célú pénzeszközátvétel non-profit szervezetektől</t>
  </si>
  <si>
    <t>Működési célú pénzeszközátvétel külföldről</t>
  </si>
  <si>
    <t>Működési célú pénzeszközátvétel EU költségvetésből</t>
  </si>
  <si>
    <t>Garancia- és kezességvállalásból származó megtérülések államháztartáson kívülről</t>
  </si>
  <si>
    <t>Működési célú pénzeszközátvétel államháztartáson kívülről (24+…+29)</t>
  </si>
  <si>
    <t>INTÉZMÉNYI MŰKÖDÉSI BEVÉTELEK ÖSSZESEN (04+14+19+23+30)</t>
  </si>
  <si>
    <t>Felhalmozási és tőke jellegű bevételek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</si>
  <si>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</si>
  <si>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</si>
  <si>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</si>
  <si>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</si>
  <si>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</si>
  <si>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</si>
  <si>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</si>
  <si>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</si>
  <si>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eszközök, immateriális javak értékesítése (01+...+08)</t>
  </si>
  <si>
    <t>Osztalék- és hozambevétel</t>
  </si>
  <si>
    <t>ebből: önk-i többségi tulajdonú vállalkozástól kapott osztalék</t>
  </si>
  <si>
    <t xml:space="preserve">          nem önk-i többségi tulajdonú vállalkozástól kapott osztalék</t>
  </si>
  <si>
    <t>Tartós tulajdonú részesedést jelentő befektetések, 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</si>
  <si>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</si>
  <si>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</si>
  <si>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</si>
  <si>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 (10+13+14+15+16)</t>
  </si>
  <si>
    <t>Felhalmozási célú pénzeszközátvétel vállalkozásoktól</t>
  </si>
  <si>
    <t>Felhalmozási célú pénzeszközátvétel háztartásoktól</t>
  </si>
  <si>
    <t>Felhalmozási célú pénzeszközátvétel non-profit szervezetektől</t>
  </si>
  <si>
    <t>Felhalmozási célú pénzeszközátvétel külföldről</t>
  </si>
  <si>
    <t>Felhalmozási célú pénzeszközátvétel EU költségvetésből</t>
  </si>
  <si>
    <t>Felhalmozási célú pénzeszközátvétel államháztartáson kívülről (18+19+20+21+22)</t>
  </si>
  <si>
    <t>Felhalmozási és tőke jellegű bevételek (09+17+23)</t>
  </si>
  <si>
    <t>Támogatások, támogatásértékű bevételek, kiegészítések</t>
  </si>
  <si>
    <t xml:space="preserve"> előirányzata és teljesítése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</si>
  <si>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</si>
  <si>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</si>
  <si>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</si>
  <si>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</si>
  <si>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(01+02+03+04)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</si>
  <si>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</si>
  <si>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</si>
  <si>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</si>
  <si>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</si>
  <si>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pénzalaptól</t>
  </si>
  <si>
    <t>Támogatásértékű működési bevétel helyi önkormányzatoktól és költségvetési szerveitől</t>
  </si>
  <si>
    <t>Támogatásértékű működési bevétel többcélú kistérségi társulástól</t>
  </si>
  <si>
    <t>Támogatásértékű működési bevétel országos kisebbségi önkormányzatoktól</t>
  </si>
  <si>
    <t>Garancia- és kezességvállalásból származó visszatérülések bevételek</t>
  </si>
  <si>
    <t>Támogatásértékű működési bevétel összesen (07+…+14)</t>
  </si>
  <si>
    <t>Támogatásértékű felhalmozási bevétel központi költségvetési szervtől</t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</si>
  <si>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</si>
  <si>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</si>
  <si>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pénzalaptól</t>
  </si>
  <si>
    <t>Támogatásértékű felhalmozási bevétel helyi önkormányzatoktól és költségvetési szerveitől</t>
  </si>
  <si>
    <t>Támogatásértékű felhalmozási bevétel többcélú kistérségi társulástól</t>
  </si>
  <si>
    <t>Támogatásértékű felhalmozási bevétel országos kisebbségi önkormányzatoktól</t>
  </si>
  <si>
    <t>Támogatásértékű felhalmozási bevétel összesen (16+…+22)</t>
  </si>
  <si>
    <t>Támogatásértékű bevételek összesen (15+23)</t>
  </si>
  <si>
    <t>Előző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</si>
  <si>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</si>
  <si>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</si>
  <si>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 (25+26+27)</t>
  </si>
  <si>
    <t>Támogatások, támogatásértékű bevételek, kiegészítések összesen (05+06+24+28)</t>
  </si>
  <si>
    <t>Hitelek, értékpapírok, támogatási kölcsönök visszatérülése és igénybevétele,</t>
  </si>
  <si>
    <t>pénzforgalom nélküli bevételek, függő, átfutó, kiegyenlítő,</t>
  </si>
  <si>
    <t>illetve továbbadási (lebonyolítási) célú bevételek előirányzata és teljesítése</t>
  </si>
  <si>
    <t>(Támogatási célú kölcsönök visszatérülésének és igénybevételének részletezése)</t>
  </si>
  <si>
    <t>M e g n e v e z é s</t>
  </si>
  <si>
    <t>Működési célú támogatási kölcsön visszatérülése központi költségvetési szervtől</t>
  </si>
  <si>
    <t>-----------------</t>
  </si>
  <si>
    <t>Működési célú támogatási kölcsön visszatérülése helyi önkormányzati költségvetési szervtől</t>
  </si>
  <si>
    <t>Működési célú támogatási kölcsönök visszatérülése többcélú kistérségi társulástól</t>
  </si>
  <si>
    <t>Működési célú támogatási kölcsönök visszatérülése országos kisebbségi önkormányzatoktól</t>
  </si>
  <si>
    <t>Működési célú támogatási kölcsön visszatérülése fejezeten (önkormányzaton) belül</t>
  </si>
  <si>
    <t>Működési célú támogatási kölcsön visszatérülése társadalombiztosítási alapoktól és kezelőitől</t>
  </si>
  <si>
    <t xml:space="preserve">Működési célú támogatási kölcsön visszatérülése elkülönített állami pénzalapoktól </t>
  </si>
  <si>
    <t>Működési célú támogatási kölcsön  visszatérülése államháztartáson belülről (01+...+07)</t>
  </si>
  <si>
    <t>Felhalmozási célú támogatási kölcsön visszatérülése központi költségvetési szervtől</t>
  </si>
  <si>
    <t>Felhalmozási célú támogatási kölcsön visszatérülése helyi önkormányzati költségvetési szervtől</t>
  </si>
  <si>
    <t>Felhalmozási célú támogatási kölcsönök visszatérülése többcélú kistérségi társulástól</t>
  </si>
  <si>
    <t>Felhalmozási célú támogatási kölcsönök visszatérülése országos kisebbségi önkormányzatoktól</t>
  </si>
  <si>
    <t>Felhalmozási célú támogatási kölcsön visszatérülése fejezeten (önkormányzaton) belül</t>
  </si>
  <si>
    <t>Felhalmozási célú támogatási kölcsön visszatérülése társadalombiztosítási alapoktól és kezelőitől</t>
  </si>
  <si>
    <t xml:space="preserve">Felhalmozási célú támogatási kölcsön visszatérülése elkülönített állami pénzalapoktól </t>
  </si>
  <si>
    <t xml:space="preserve">Felhalmozási célú támogatási kölcsön visszatérülése államháztartáson belülről (09+...+15) </t>
  </si>
  <si>
    <t>Támogatási kölcsönök visszatérülése államháztartáson belülről (08+16)</t>
  </si>
  <si>
    <t>Működési célú támogatási kölcsönök visszatérülése állami nem pénzügyi vállalkozásoktól</t>
  </si>
  <si>
    <t>Működési célú támogatási kölcsönök visszatérülése pénzügyi vállalkozásoktól</t>
  </si>
  <si>
    <t>Működési célú, a Római Szerződés 87. cikkének (1) bekezdése szerinti támogatási kölcsönök visszatérülése önkormányzati többségi tulajdonú egyéb vállalkozástól</t>
  </si>
  <si>
    <t>Működési célú, a Római Szerződés 87. cikkének (1) bekezdése szerinti támogatási kölcsönök visszatérülése nem önkormányzati többségi tulajdonú egyéb vállalkozástól</t>
  </si>
  <si>
    <t>Működési célú, a Római Szerződés 87. cikkének (1) bekezdése szerinti támogatási kölcsönök visszatérülése egyéb vállalkozástól (20+21)</t>
  </si>
  <si>
    <t>Működési célú, a 20. sorba nem tartozó támogatási kölcsönök visszatérülése önkormányzati többségi tulajdonú egyéb vállalkozástól</t>
  </si>
  <si>
    <t>Működési célú, a 21. sorba nem tartozó támogatási kölcsönök visszatérülése nem önkormányzati többségi tulajdonú egyéb vállalkozástól</t>
  </si>
  <si>
    <t>Működési célú támogatási kölcsönök visszatérülése egyéb vállalkozásoktól (22+23+24)</t>
  </si>
  <si>
    <t>Működési célú támogatási kölcsönök visszatérülése háztartásoktól</t>
  </si>
  <si>
    <t>Működési célú támogatási kölcsönök visszatérülése non-profit szervezetektől</t>
  </si>
  <si>
    <t>Működési célú támogatási kölcsönök visszatérülése külföldről</t>
  </si>
  <si>
    <t>Működési célú támogatási kölcsönök visszatérülése államháztartáson kívülről (18+19+25+...+28)</t>
  </si>
  <si>
    <t>Felhalmozási célú támogatási kölcsönök visszatérülése állami nem pénzügyi vállalkozásoktól</t>
  </si>
  <si>
    <t>Felhalmozási célú támogatási kölcsönök visszatérülése pénzügyi vállalkozásoktól</t>
  </si>
  <si>
    <t>Felhalmozási célú, a Római Szerződés 87. cikkének (1) bekezdése szerinti támogatási kölcsönök visszatérülése önkormányzati többségi tulajdonú egyéb vállalkozástól</t>
  </si>
  <si>
    <t>Felhalmozási célú, a Római Szerződés 87. cikkének (1) bekezdése szerinti támogatási kölcsönök visszatérülése nem önkormányzati többségi tulajdonú egyéb vállalkozástól</t>
  </si>
  <si>
    <t>Felhalmozási célú, a Római Szerződés 87. cikkének (1) bekezdése szerinti támogatási kölcsönök visszatérülése egyéb vállalkozástól (32+33)</t>
  </si>
  <si>
    <t>Felhalmozási célú, a 32. sorba nem tartozó támogatási kölcsönök visszatérülése önkormányzati többségi tulajdonú egyéb vállalkozástól</t>
  </si>
  <si>
    <t>Felhalmozási célú, a 33. sorba nem tartozó támogatási kölcsönök visszatérülése nem önkormányzati többségi tulajdonú egyéb vállalkozástól</t>
  </si>
  <si>
    <t>Felhalmozási célú támogatási kölcsönök visszatérülése egyéb vállalkozástól (34+35+36)</t>
  </si>
  <si>
    <t>Felhalmozási célú támogatási kölcsönök visszatérülése háztartásoktól</t>
  </si>
  <si>
    <t>Felhalmozási célú támogatási kölcsönök visszatérülése non-profit szervezetektől</t>
  </si>
  <si>
    <t>Felhalmozási célú támogatási kölcsönök visszatérülése külföldről</t>
  </si>
  <si>
    <t>Felhalmozási célú támogatási kölcsönök visszatérülése államháztartáson kívülről (30+31+37+...+40)</t>
  </si>
  <si>
    <t>Támogatási kölcsönök visszatérülése államháztartáson kívülről (29+41)</t>
  </si>
  <si>
    <t>Működési célú támogatási kölcsön igénybevétele központi költségvetési szervtől</t>
  </si>
  <si>
    <t>Működési célú támogatási kölcsön igénybevétele helyi önkormányzati költségvetési szervtől</t>
  </si>
  <si>
    <t>Működési célú támogatási kölcsönök igénybevétele többcélú kistérségi társulástól</t>
  </si>
  <si>
    <t>Működési célú támogatási kölcsönök igénybevétele országos kisebbségi önkormányzatoktól</t>
  </si>
  <si>
    <t>Bevételek tevékenységenként</t>
  </si>
  <si>
    <t>(működési célra kapott juttatások és felhalmozási célú végleges pénzeszközátvételek teljesítésének részletezése)</t>
  </si>
  <si>
    <t>Bevételek megnevezése</t>
  </si>
  <si>
    <t>Épület fenntart.</t>
  </si>
  <si>
    <t>Ingatlan-haszn.</t>
  </si>
  <si>
    <t>Önkorm.ig. tev.</t>
  </si>
  <si>
    <t>Város és Közs.</t>
  </si>
  <si>
    <t>Ök.fel.nem terv.</t>
  </si>
  <si>
    <t>Eseti pénzb. ell.</t>
  </si>
  <si>
    <t>Összesen</t>
  </si>
  <si>
    <t>Támogatásértékű működési bevétel (06+…+12) 09/07+…+13</t>
  </si>
  <si>
    <t>Támogatásértékű működési bevétel összesen (13+14) 09/15</t>
  </si>
  <si>
    <t>Támogatásértékű felhalmozási bevétel összesen (16+…+22) 09/23</t>
  </si>
  <si>
    <t>Támogatásértékű bevétel összesen (15+23) 9/24</t>
  </si>
  <si>
    <t>Működési célú pénzeszközátvétel pénzügyi vállalkozásoktól</t>
  </si>
  <si>
    <t>Működési célú pénzeszközátvétel önkormányzati többségi tulajdonú egyéb vállalkozástól</t>
  </si>
  <si>
    <t>Működési célú pénzeszközátvétel nem önkormányzati többségi tulajdonú egyéb vállalkozástól</t>
  </si>
  <si>
    <t>Működési célú pénzeszközátvétel a 29. és 30. sorokba nem tartozó egyéb vállalkozástól</t>
  </si>
  <si>
    <t>Működési célú pénzeszközátvétel államháztartáson kívüli belföldi forrásból (26+...+31)</t>
  </si>
  <si>
    <t>Működési célra kapott juttatások az Európai Unió költségvetéséből</t>
  </si>
  <si>
    <t>Működési célra kapott juttatások nemzetközi szervezetektől</t>
  </si>
  <si>
    <t>Működési célra kapott juttatások kormányoktól</t>
  </si>
  <si>
    <t>Működési célra kapott juttatások külföldi magánforrásokból</t>
  </si>
  <si>
    <t>Működési célú pénzeszközátvétel más külföldi forrásból (34+...+36)</t>
  </si>
  <si>
    <t>Működési célú pénzeszközátvétel államháztartáson kívülről (32+33+37) 07/24+…+28</t>
  </si>
  <si>
    <t>Felhalmozási célú pénzeszközátvétel pénzügyi vállalkozásoktól</t>
  </si>
  <si>
    <t>Felhalmozási célú pénzeszközátvétel önkormányzati többségi tulajdonú vállalkozástól</t>
  </si>
  <si>
    <t>Felhalmozási célú pénzeszközátvétel nem önkormányzati többségi tulajdonú vállalkozástól</t>
  </si>
  <si>
    <t>Felhalmozási célú pénzeszközátvétel a 43. és 44. sorokba nem tartozó egyéb vállalkozástól</t>
  </si>
  <si>
    <t>Felhalmozási célú pénzeszközátvétel államháztartáson kívüli belföldi forrásból (40+...+45)</t>
  </si>
  <si>
    <t>Felhalmozási célra kapott juttatások az Európai Unió költségvetéséből</t>
  </si>
  <si>
    <t>Felhalmozási célra kapott juttatások nemzetközi szervezetektől</t>
  </si>
  <si>
    <t>Felhalmozási célra kapott juttatások kormányoktól</t>
  </si>
  <si>
    <t>Felhalmozási célra kapott juttatások külföldről (nem kormányoktól és nemzetközi szervezetektől)</t>
  </si>
  <si>
    <t>Felhalmozási célra kapott juttatások más külföldi forrásból (48+…+50)</t>
  </si>
  <si>
    <t>Felhalmozási célú pénzeszközátvétel államháztartáson kívülről (46+47+51) 08/23</t>
  </si>
  <si>
    <t>Államháztartáson kívüli pénzeszközátvétel (38+39+52) 7/30+8/23</t>
  </si>
  <si>
    <t>Támogatási kölcsönök visszatérülése és igénybevétele összesen (60+61) 10/60</t>
  </si>
  <si>
    <t>Pénzforgalmi bevételek (01+…05+24+25+53+…+59+62)</t>
  </si>
  <si>
    <t>Költségvetési bevételek (63+64)</t>
  </si>
  <si>
    <t>Bevételek összesen (65+66)</t>
  </si>
  <si>
    <r>
      <t xml:space="preserve">Hatósági jogkörhöz köthető működési bevétel </t>
    </r>
    <r>
      <rPr>
        <b/>
        <sz val="10"/>
        <rFont val="Arial"/>
        <family val="2"/>
      </rPr>
      <t>07/04</t>
    </r>
  </si>
  <si>
    <r>
      <t xml:space="preserve">Egyéb saját bevétel </t>
    </r>
    <r>
      <rPr>
        <b/>
        <sz val="10"/>
        <rFont val="Arial"/>
        <family val="2"/>
      </rPr>
      <t>07/14</t>
    </r>
  </si>
  <si>
    <r>
      <t xml:space="preserve">ÁFA-bevételek, -visszatérülések </t>
    </r>
    <r>
      <rPr>
        <b/>
        <sz val="10"/>
        <rFont val="Arial"/>
        <family val="2"/>
      </rPr>
      <t>07/19</t>
    </r>
  </si>
  <si>
    <r>
      <t xml:space="preserve">Hozam- és kamatbevételek </t>
    </r>
    <r>
      <rPr>
        <b/>
        <sz val="10"/>
        <rFont val="Arial"/>
        <family val="2"/>
      </rPr>
      <t>07/23</t>
    </r>
  </si>
  <si>
    <r>
      <t xml:space="preserve">Önkormányzatok sajátos működési bevételei </t>
    </r>
    <r>
      <rPr>
        <b/>
        <sz val="10"/>
        <rFont val="Arial"/>
        <family val="2"/>
      </rPr>
      <t>16/26</t>
    </r>
  </si>
  <si>
    <r>
      <t xml:space="preserve">Garancia- és kezeségvállalásból származó visszatérülések, bevételek államháztartáson belülről </t>
    </r>
    <r>
      <rPr>
        <b/>
        <sz val="10"/>
        <rFont val="Arial"/>
        <family val="2"/>
      </rPr>
      <t>09/14</t>
    </r>
  </si>
  <si>
    <r>
      <t xml:space="preserve">Előző évi előirányzat-maradvány, pénzmaradvány átvétel </t>
    </r>
    <r>
      <rPr>
        <b/>
        <sz val="10"/>
        <rFont val="Arial"/>
        <family val="2"/>
      </rPr>
      <t>09/27</t>
    </r>
  </si>
  <si>
    <r>
      <t xml:space="preserve">Garancia- és kezességvállalásból származó megtérülések államháztartáson kívülről </t>
    </r>
    <r>
      <rPr>
        <b/>
        <sz val="10"/>
        <rFont val="Arial"/>
        <family val="2"/>
      </rPr>
      <t>07/29</t>
    </r>
  </si>
  <si>
    <r>
      <t xml:space="preserve">Felügyeleti szervtől kapott támogatás </t>
    </r>
    <r>
      <rPr>
        <b/>
        <sz val="10"/>
        <rFont val="Arial"/>
        <family val="2"/>
      </rPr>
      <t>09/05</t>
    </r>
  </si>
  <si>
    <r>
      <t xml:space="preserve">Önkormányzatok, többcélú kistérségi társulások költségvetési támogatása </t>
    </r>
    <r>
      <rPr>
        <b/>
        <sz val="10"/>
        <rFont val="Arial"/>
        <family val="2"/>
      </rPr>
      <t>09/06 vagy 11/26-06</t>
    </r>
  </si>
  <si>
    <r>
      <t xml:space="preserve">Előző évi központi és egyéb költségvetési kiegészítések, visszatérülések </t>
    </r>
    <r>
      <rPr>
        <b/>
        <sz val="10"/>
        <rFont val="Arial"/>
        <family val="2"/>
      </rPr>
      <t>09/25+26</t>
    </r>
  </si>
  <si>
    <r>
      <t xml:space="preserve">Önkormányzatok, többcélú kistérségi társulások sajátos felhalmozási és tőke bevételei </t>
    </r>
    <r>
      <rPr>
        <b/>
        <sz val="10"/>
        <rFont val="Arial"/>
        <family val="2"/>
      </rPr>
      <t>16/36 vagy 11/6</t>
    </r>
  </si>
  <si>
    <r>
      <t xml:space="preserve">Tárgyi eszközök, immateriális javak értékesítése </t>
    </r>
    <r>
      <rPr>
        <b/>
        <sz val="10"/>
        <rFont val="Arial"/>
        <family val="2"/>
      </rPr>
      <t>08/09</t>
    </r>
  </si>
  <si>
    <r>
      <t xml:space="preserve">Pénzügyi befektetések bevételei </t>
    </r>
    <r>
      <rPr>
        <b/>
        <sz val="10"/>
        <rFont val="Arial"/>
        <family val="2"/>
      </rPr>
      <t>08/17</t>
    </r>
  </si>
  <si>
    <r>
      <t xml:space="preserve">Támogatási kölcsönök visszatérülése, igénybevétele államháztartáson belülről </t>
    </r>
    <r>
      <rPr>
        <b/>
        <sz val="10"/>
        <rFont val="Arial"/>
        <family val="2"/>
      </rPr>
      <t>10/17+59</t>
    </r>
  </si>
  <si>
    <r>
      <t>Támogatási kölcsönök visszatérülése államháztartáson kívülről</t>
    </r>
    <r>
      <rPr>
        <b/>
        <sz val="10"/>
        <rFont val="Arial"/>
        <family val="2"/>
      </rPr>
      <t xml:space="preserve"> 10/42</t>
    </r>
  </si>
  <si>
    <r>
      <t xml:space="preserve">Pénzforgalom nélküli bevételek </t>
    </r>
    <r>
      <rPr>
        <b/>
        <sz val="10"/>
        <rFont val="Arial"/>
        <family val="2"/>
      </rPr>
      <t>10/64</t>
    </r>
  </si>
  <si>
    <r>
      <t xml:space="preserve">Finanszírozás bevételei </t>
    </r>
    <r>
      <rPr>
        <b/>
        <sz val="10"/>
        <rFont val="Arial"/>
        <family val="2"/>
      </rPr>
      <t>10/87</t>
    </r>
  </si>
  <si>
    <t>A helyi önkormányzat adósságot keletkeztető Ötv. 88. § (2) bekezdése szerinti éves kötelezettségvállalásának (hitelképességének) felső határa</t>
  </si>
  <si>
    <t>Helyi adók</t>
  </si>
  <si>
    <t>Kamatbevételek</t>
  </si>
  <si>
    <t>Bírság</t>
  </si>
  <si>
    <t>Osztalék bevételek</t>
  </si>
  <si>
    <t>Vagyon bérbeadásából, haszonbérbeadásából, üzemeltetéséből, koncessziós díjából származó bevétel</t>
  </si>
  <si>
    <t>Saját bevételek (01+…+08)</t>
  </si>
  <si>
    <t>Víziközmű-társulattól átvett, még meg nem fizetett érdekeltségi hozzájárulások beszedéséből származó bevétel</t>
  </si>
  <si>
    <t>Előző év(ek)ben keletkezett tárgyévet terhelő fizetési kötelezettség (12+…+20)</t>
  </si>
  <si>
    <t xml:space="preserve">    - Támogatási kölcsönök törlesztése államháztartáson belülre</t>
  </si>
  <si>
    <t xml:space="preserve">    - Hosszú lejáratú hitelek visszafizetése </t>
  </si>
  <si>
    <t xml:space="preserve">    - Rövid lejáratú hitelek visszafizetése </t>
  </si>
  <si>
    <t xml:space="preserve">    - Külföldi finanszírozás kiadásai</t>
  </si>
  <si>
    <t xml:space="preserve">    - Kötvénykibocsátásból származó fizetési kötelezettség</t>
  </si>
  <si>
    <t xml:space="preserve">    - Lízingdíj </t>
  </si>
  <si>
    <t xml:space="preserve">    - Garancia és kezességvállalásból származó fizetési kötelezettség</t>
  </si>
  <si>
    <t xml:space="preserve">    - Váltótartozások</t>
  </si>
  <si>
    <t xml:space="preserve">    - Szállítókkal szembeni tartozások </t>
  </si>
  <si>
    <t>Kamatfizetési kötelezettség a 12 -20 sorok után</t>
  </si>
  <si>
    <t>Felújítási, felhalmozási célú kötelezettségvállalás a 7. sorban szereplő vagyontárggyal kapcsolatban</t>
  </si>
  <si>
    <t>Rövid lejáratú kötelezettségek (11+21+22)</t>
  </si>
  <si>
    <t>A helyi önkormányzat adósságot keletkeztető éves kötelezettségvállalásának felső határa [(09-23) x 0,7]+10</t>
  </si>
  <si>
    <t>Tárgyévben keletkezett tárgyévet terhelő fizetési kötelezettség (26+…+34)</t>
  </si>
  <si>
    <t>Kamatfizetési kötelezettség a 26 - 34 sorok után</t>
  </si>
  <si>
    <t>Hitelképesség vizsgálatánál figyelembe vett tárgyévi kötelezettség (25+35+36)</t>
  </si>
  <si>
    <t>Hitelképességi megfelelés (37. sor/24.sor %-a)</t>
  </si>
  <si>
    <t>Területi és települési kisebbségi önkormányzatok kiadásai és bevételei tevékenységenként</t>
  </si>
  <si>
    <t>Kisebbségi önkormány-zatok</t>
  </si>
  <si>
    <t>Kiadások összesen (01+...+13)</t>
  </si>
  <si>
    <t>Bevételek összesen (15+...+26)</t>
  </si>
  <si>
    <r>
      <t>Személyi juttatások</t>
    </r>
    <r>
      <rPr>
        <b/>
        <sz val="10"/>
        <color indexed="8"/>
        <rFont val="Arial CE"/>
        <family val="2"/>
      </rPr>
      <t xml:space="preserve"> 17/04</t>
    </r>
  </si>
  <si>
    <r>
      <t xml:space="preserve">Munkaadókat terhelő járulékok </t>
    </r>
    <r>
      <rPr>
        <b/>
        <sz val="10"/>
        <color indexed="8"/>
        <rFont val="Arial CE"/>
        <family val="2"/>
      </rPr>
      <t>17/05</t>
    </r>
  </si>
  <si>
    <r>
      <t xml:space="preserve">Dologi kiadások és egyéb folyó kiadások </t>
    </r>
    <r>
      <rPr>
        <b/>
        <sz val="10"/>
        <color indexed="8"/>
        <rFont val="Arial CE"/>
        <family val="2"/>
      </rPr>
      <t>17/08</t>
    </r>
  </si>
  <si>
    <r>
      <t xml:space="preserve">Támogatásértékű működési kiadás </t>
    </r>
    <r>
      <rPr>
        <b/>
        <sz val="10"/>
        <color indexed="8"/>
        <rFont val="Arial CE"/>
        <family val="2"/>
      </rPr>
      <t>17/09</t>
    </r>
  </si>
  <si>
    <r>
      <t xml:space="preserve">Támogatásértékű felhalmozási kiadás </t>
    </r>
    <r>
      <rPr>
        <b/>
        <sz val="10"/>
        <color indexed="8"/>
        <rFont val="Arial CE"/>
        <family val="2"/>
      </rPr>
      <t>17/19</t>
    </r>
  </si>
  <si>
    <r>
      <t xml:space="preserve">Előző évi előirányzat-maradvány, pénzmaradvány átadás </t>
    </r>
    <r>
      <rPr>
        <b/>
        <sz val="10"/>
        <color indexed="8"/>
        <rFont val="Arial CE"/>
        <family val="2"/>
      </rPr>
      <t>17/10</t>
    </r>
  </si>
  <si>
    <r>
      <t xml:space="preserve">Működési kiadás államháztartáson kívülre </t>
    </r>
    <r>
      <rPr>
        <b/>
        <sz val="10"/>
        <color indexed="8"/>
        <rFont val="Arial CE"/>
        <family val="2"/>
      </rPr>
      <t>17/15</t>
    </r>
  </si>
  <si>
    <r>
      <t xml:space="preserve">Felhalmozási célú pénzeszközátadás államháztartáson kívülre </t>
    </r>
    <r>
      <rPr>
        <b/>
        <sz val="10"/>
        <color indexed="8"/>
        <rFont val="Arial CE"/>
        <family val="2"/>
      </rPr>
      <t>17/20</t>
    </r>
  </si>
  <si>
    <r>
      <t xml:space="preserve">Felújítás </t>
    </r>
    <r>
      <rPr>
        <b/>
        <sz val="10"/>
        <color indexed="8"/>
        <rFont val="Arial CE"/>
        <family val="2"/>
      </rPr>
      <t>17/17</t>
    </r>
  </si>
  <si>
    <r>
      <t xml:space="preserve">Beruházási kiadások és pénzügyi befektetések </t>
    </r>
    <r>
      <rPr>
        <b/>
        <sz val="10"/>
        <color indexed="8"/>
        <rFont val="Arial CE"/>
        <family val="2"/>
      </rPr>
      <t>17/18</t>
    </r>
  </si>
  <si>
    <r>
      <t xml:space="preserve">Kölcsönök kiadásai </t>
    </r>
    <r>
      <rPr>
        <b/>
        <sz val="10"/>
        <color indexed="8"/>
        <rFont val="Arial CE"/>
        <family val="2"/>
      </rPr>
      <t>17/22</t>
    </r>
  </si>
  <si>
    <r>
      <t xml:space="preserve">Pénzforgalom nélküli kiadások </t>
    </r>
    <r>
      <rPr>
        <b/>
        <sz val="10"/>
        <color indexed="8"/>
        <rFont val="Arial CE"/>
        <family val="2"/>
      </rPr>
      <t>17/24</t>
    </r>
  </si>
  <si>
    <r>
      <t xml:space="preserve">Hitelek és értékpapírok kiadásai </t>
    </r>
    <r>
      <rPr>
        <b/>
        <sz val="10"/>
        <color indexed="8"/>
        <rFont val="Arial CE"/>
        <family val="2"/>
      </rPr>
      <t>17/26</t>
    </r>
  </si>
  <si>
    <r>
      <t xml:space="preserve">Intézményi működési bevételek </t>
    </r>
    <r>
      <rPr>
        <b/>
        <sz val="10"/>
        <color indexed="8"/>
        <rFont val="Arial CE"/>
        <family val="2"/>
      </rPr>
      <t>17/30</t>
    </r>
  </si>
  <si>
    <r>
      <t xml:space="preserve">Települési és területi kisebbségi önkormányzatok sajátos működési bevételei </t>
    </r>
    <r>
      <rPr>
        <b/>
        <sz val="10"/>
        <color indexed="8"/>
        <rFont val="Arial CE"/>
        <family val="2"/>
      </rPr>
      <t>17/34</t>
    </r>
  </si>
  <si>
    <r>
      <t xml:space="preserve">Támogatásértékű működési bevétel </t>
    </r>
    <r>
      <rPr>
        <b/>
        <sz val="10"/>
        <color indexed="8"/>
        <rFont val="Arial CE"/>
        <family val="2"/>
      </rPr>
      <t>17/35</t>
    </r>
  </si>
  <si>
    <r>
      <t xml:space="preserve">Támogatásértékű felhalmozási bevétel </t>
    </r>
    <r>
      <rPr>
        <b/>
        <sz val="10"/>
        <color indexed="8"/>
        <rFont val="Arial CE"/>
        <family val="2"/>
      </rPr>
      <t>17/39</t>
    </r>
  </si>
  <si>
    <r>
      <t xml:space="preserve">Előző évi előirányzat-maradvány, pénzmaradvány átvétel </t>
    </r>
    <r>
      <rPr>
        <b/>
        <sz val="10"/>
        <color indexed="8"/>
        <rFont val="Arial CE"/>
        <family val="2"/>
      </rPr>
      <t>17/36</t>
    </r>
  </si>
  <si>
    <r>
      <t xml:space="preserve">Államháztartáson kívülről átvett működési pénzeszközök bevétel </t>
    </r>
    <r>
      <rPr>
        <b/>
        <sz val="10"/>
        <color indexed="8"/>
        <rFont val="Arial CE"/>
        <family val="2"/>
      </rPr>
      <t>17/3</t>
    </r>
    <r>
      <rPr>
        <b/>
        <sz val="10"/>
        <color indexed="8"/>
        <rFont val="Arial CE"/>
        <family val="2"/>
      </rPr>
      <t>7</t>
    </r>
  </si>
  <si>
    <r>
      <t xml:space="preserve">Államháztartáson kívülről átvett felhalmozási pénzeszközök bevételei </t>
    </r>
    <r>
      <rPr>
        <b/>
        <sz val="10"/>
        <color indexed="8"/>
        <rFont val="Arial CE"/>
        <family val="2"/>
      </rPr>
      <t>17/</t>
    </r>
    <r>
      <rPr>
        <b/>
        <sz val="10"/>
        <color indexed="8"/>
        <rFont val="Arial CE"/>
        <family val="2"/>
      </rPr>
      <t>40</t>
    </r>
  </si>
  <si>
    <r>
      <t xml:space="preserve">Felhalmozási és tőke jellegű bevételek </t>
    </r>
    <r>
      <rPr>
        <b/>
        <sz val="10"/>
        <color indexed="8"/>
        <rFont val="Arial CE"/>
        <family val="2"/>
      </rPr>
      <t>17/3</t>
    </r>
    <r>
      <rPr>
        <b/>
        <sz val="10"/>
        <color indexed="8"/>
        <rFont val="Arial CE"/>
        <family val="2"/>
      </rPr>
      <t>8</t>
    </r>
  </si>
  <si>
    <r>
      <t xml:space="preserve">Támogatások, hozzájárulások </t>
    </r>
    <r>
      <rPr>
        <b/>
        <sz val="10"/>
        <color indexed="8"/>
        <rFont val="Arial CE"/>
        <family val="2"/>
      </rPr>
      <t>17/31+32+33</t>
    </r>
  </si>
  <si>
    <r>
      <t xml:space="preserve">Kölcsönök bevételei </t>
    </r>
    <r>
      <rPr>
        <b/>
        <sz val="10"/>
        <color indexed="8"/>
        <rFont val="Arial CE"/>
        <family val="2"/>
      </rPr>
      <t>17/4</t>
    </r>
    <r>
      <rPr>
        <b/>
        <sz val="10"/>
        <color indexed="8"/>
        <rFont val="Arial CE"/>
        <family val="2"/>
      </rPr>
      <t>1</t>
    </r>
  </si>
  <si>
    <r>
      <t xml:space="preserve">Pénzforgalom nélküli bevételek </t>
    </r>
    <r>
      <rPr>
        <b/>
        <sz val="10"/>
        <color indexed="8"/>
        <rFont val="Arial CE"/>
        <family val="2"/>
      </rPr>
      <t>17/4</t>
    </r>
    <r>
      <rPr>
        <b/>
        <sz val="10"/>
        <color indexed="8"/>
        <rFont val="Arial CE"/>
        <family val="2"/>
      </rPr>
      <t>3</t>
    </r>
  </si>
  <si>
    <r>
      <t xml:space="preserve">Hitelek és értékpapírok bevételei </t>
    </r>
    <r>
      <rPr>
        <b/>
        <sz val="10"/>
        <color indexed="8"/>
        <rFont val="Arial CE"/>
        <family val="2"/>
      </rPr>
      <t>17/4</t>
    </r>
    <r>
      <rPr>
        <b/>
        <sz val="10"/>
        <color indexed="8"/>
        <rFont val="Arial CE"/>
        <family val="2"/>
      </rPr>
      <t>5</t>
    </r>
  </si>
  <si>
    <t xml:space="preserve">Költségvetési szerveknél teljes és részmunkaidőben  foglalkoztatottak létszáma és keresetbe tartozó személyi juttatásai </t>
  </si>
  <si>
    <t xml:space="preserve">  </t>
  </si>
  <si>
    <t>Kódszám (kulcsszám)</t>
  </si>
  <si>
    <t>Megnevezés
(besorolási  osztály és fizetési fokozat)</t>
  </si>
  <si>
    <t>Alap-illetmények</t>
  </si>
  <si>
    <t>Illetmény-kiegészítések</t>
  </si>
  <si>
    <t xml:space="preserve">Nyelv-pótlék   </t>
  </si>
  <si>
    <t>Egyéb kötelező illetmény-pótlékok</t>
  </si>
  <si>
    <t>Egyéb felté-teltől függő pótlékok és juttatások</t>
  </si>
  <si>
    <t>13. havi juttatás</t>
  </si>
  <si>
    <t>Rendszeres személyi juttatások összesen</t>
  </si>
  <si>
    <t>Munkavég-zéshez kapcsolódó juttatások</t>
  </si>
  <si>
    <t>Létszám
fő</t>
  </si>
  <si>
    <t>I. TELJES MUNKAIDŐBEN FOGLALKOZTATOTTAK</t>
  </si>
  <si>
    <t>000010</t>
  </si>
  <si>
    <t>országgyűlési képviselő</t>
  </si>
  <si>
    <t>000011</t>
  </si>
  <si>
    <t>Európai Parlament magyarországi képviselői</t>
  </si>
  <si>
    <t>000020</t>
  </si>
  <si>
    <t>köztársasági elnök</t>
  </si>
  <si>
    <t>000021</t>
  </si>
  <si>
    <t>alkotmánybíró</t>
  </si>
  <si>
    <t>000022</t>
  </si>
  <si>
    <t>Legfelsőbb Bíróság elnöke</t>
  </si>
  <si>
    <t>000023</t>
  </si>
  <si>
    <t>legfőbb ügyész</t>
  </si>
  <si>
    <t>000024</t>
  </si>
  <si>
    <t>országgyűlési biztos</t>
  </si>
  <si>
    <t>000025</t>
  </si>
  <si>
    <t>országgyűlési biztos általános helyettese</t>
  </si>
  <si>
    <t>000026</t>
  </si>
  <si>
    <t>az Állami Számvevőszék elnöke</t>
  </si>
  <si>
    <t>000027</t>
  </si>
  <si>
    <t>az Állami Számvevőszék elnökhelyettese</t>
  </si>
  <si>
    <t>000030</t>
  </si>
  <si>
    <t>főpolgármester, polgármester</t>
  </si>
  <si>
    <t>000040</t>
  </si>
  <si>
    <t>főpolgármester-helyettes, alpolgármester</t>
  </si>
  <si>
    <t>000042</t>
  </si>
  <si>
    <t>megyei közgyűlés elnöke</t>
  </si>
  <si>
    <t>000043</t>
  </si>
  <si>
    <t>megyei közgyűlés alelnöke</t>
  </si>
  <si>
    <t>VÁLASZTOTT TISZTSÉGVISELŐK ÖSSZESEN: (01+...+14)</t>
  </si>
  <si>
    <t>számvevő igazgató</t>
  </si>
  <si>
    <t>számvevő igazgató-helyettes</t>
  </si>
  <si>
    <t>számvevő főtanácsos</t>
  </si>
  <si>
    <t>101060-101080</t>
  </si>
  <si>
    <t>I.  besorolási osztály összesen</t>
  </si>
  <si>
    <t>102010-102170, 105140, 105160</t>
  </si>
  <si>
    <t>II. besorolási osztály összesen</t>
  </si>
  <si>
    <t>103010-103060</t>
  </si>
  <si>
    <t>III. besorolási osztály összesen</t>
  </si>
  <si>
    <t>ÁLLAMI SZÁMVEVŐSZÉK ÖSSZESEN: (16+...+21)</t>
  </si>
  <si>
    <t>Gazdasági Versenyhivatal elnöke</t>
  </si>
  <si>
    <t>Gazdasági Versenyhivatal elnökhelyettese</t>
  </si>
  <si>
    <t>Versenytanács tagja</t>
  </si>
  <si>
    <t>vizsgáló irodavezető</t>
  </si>
  <si>
    <t>vizsgáló vezető főtanácsos</t>
  </si>
  <si>
    <t>vizsgáló főtanácsos</t>
  </si>
  <si>
    <t>101010-101170</t>
  </si>
  <si>
    <t>I. besorolási osztály összesen</t>
  </si>
  <si>
    <t xml:space="preserve">102010-102170, 105140, 105160 </t>
  </si>
  <si>
    <t>GAZDASÁGI VERSENYHIVATAL ÖSSZESEN:  (23+…+31)</t>
  </si>
  <si>
    <t>119230, 129230</t>
  </si>
  <si>
    <t>főosztályvezetői besorolású főtisztviselő</t>
  </si>
  <si>
    <t>119240, 129240</t>
  </si>
  <si>
    <t>főtisztviselő</t>
  </si>
  <si>
    <t>FŐTISZTVISELŐK  ÖSSZESEN:  (33+34)</t>
  </si>
  <si>
    <t>miniszterelnök</t>
  </si>
  <si>
    <t>miniszter</t>
  </si>
  <si>
    <t>államtitkár</t>
  </si>
  <si>
    <t>államtitkárnak minősülő vezető</t>
  </si>
  <si>
    <t>szakállamtitkár</t>
  </si>
  <si>
    <t>szakállamtitkárnak minősülő vezető</t>
  </si>
  <si>
    <t>főosztályvezető</t>
  </si>
  <si>
    <t>főosztályvezető-helyettes</t>
  </si>
  <si>
    <t>osztályvezető</t>
  </si>
  <si>
    <t>ügykezelő osztályvezető</t>
  </si>
  <si>
    <t>1-2. pozíció: 11</t>
  </si>
  <si>
    <t>1-2. pozíció: 11
3-4. pozíció: 18, 19, 60, 70, 80</t>
  </si>
  <si>
    <t>II.  besorolási osztály összesen</t>
  </si>
  <si>
    <t>III.  besorolási osztály összesen</t>
  </si>
  <si>
    <t>1-2. pozíció: 12</t>
  </si>
  <si>
    <t>1-2. pozíció: 12
3-4. pozíció: 80</t>
  </si>
  <si>
    <t>1-2. pozíció: 13</t>
  </si>
  <si>
    <t>1-2. pozíció: 13
3-4. pozíció: 80</t>
  </si>
  <si>
    <t>KÖZPONTI SZERVEK KÖZTISZTVISELŐI ÖSSZESEN: (36+…+46+48…+56+58+…+64+66+67)</t>
  </si>
  <si>
    <t>főjegyző</t>
  </si>
  <si>
    <t>jegyző, aljegyző</t>
  </si>
  <si>
    <t>1-2. pozíció: 14</t>
  </si>
  <si>
    <t>1-2. pozíció: 14
3-4. pozíció: 18,19,80</t>
  </si>
  <si>
    <t xml:space="preserve">körjegyző, aljegyző </t>
  </si>
  <si>
    <t>1-2. pozíció: 15</t>
  </si>
  <si>
    <t>1-2. pozíció: 15
3-4. pozíció: 80</t>
  </si>
  <si>
    <t>ÖNKORMÁNYZATI KÖZTISZTVISELŐK ÖSSZESEN: (69+...+74+76+…+82+84+85)</t>
  </si>
  <si>
    <t>igazgató (főigazgató)</t>
  </si>
  <si>
    <t>igazgatóhelyettes (főigazgató-helyettes)</t>
  </si>
  <si>
    <t>más vezető beosztás</t>
  </si>
  <si>
    <t>főtanácsos</t>
  </si>
  <si>
    <t>főmunkatárs</t>
  </si>
  <si>
    <t>tanácsos</t>
  </si>
  <si>
    <t>munkatárs</t>
  </si>
  <si>
    <t>301010-301140</t>
  </si>
  <si>
    <t>"A" fizetési  osztály összesen</t>
  </si>
  <si>
    <t>302010-302140</t>
  </si>
  <si>
    <t>"B" fizetési osztály összesen</t>
  </si>
  <si>
    <t>303010-303140</t>
  </si>
  <si>
    <t>"C" fizetési osztály  összesen</t>
  </si>
  <si>
    <t>304010-304140</t>
  </si>
  <si>
    <t>"D" fizetési osztály  öszzesen</t>
  </si>
  <si>
    <t>305010-305140</t>
  </si>
  <si>
    <t>"E" fizetési  osztály  összesen</t>
  </si>
  <si>
    <t>306010-306140</t>
  </si>
  <si>
    <t>"F" fizetési osztály  összesen</t>
  </si>
  <si>
    <t>307010-307140</t>
  </si>
  <si>
    <t>"G" fizetési osztály  összesen</t>
  </si>
  <si>
    <t>308010-308140</t>
  </si>
  <si>
    <t>"H" fizetési osztály  összesen</t>
  </si>
  <si>
    <t>309010-309140</t>
  </si>
  <si>
    <t>"I" fizetési osztály  összesen</t>
  </si>
  <si>
    <t>300010-300140</t>
  </si>
  <si>
    <t xml:space="preserve">"J" fizetési osztály  összesen </t>
  </si>
  <si>
    <t>300211-300450</t>
  </si>
  <si>
    <t>kutató, felsőoktatásban oktató</t>
  </si>
  <si>
    <t>KÖZALKALMAZOTTAK ÖSSZESEN:  (87+...+107)</t>
  </si>
  <si>
    <t>210010-210100</t>
  </si>
  <si>
    <t>Legfelsőbb Bíróság bírája, Legfőbb  Ügyészség ügyésze</t>
  </si>
  <si>
    <t>211010-211100</t>
  </si>
  <si>
    <t>ítélőtábla bírája, fellebbviteli főügyészség ügyésze</t>
  </si>
  <si>
    <t>212010-212100</t>
  </si>
  <si>
    <t>megyei bírósági bíró, megyei főügyészség ügyésze</t>
  </si>
  <si>
    <t>213010-213100</t>
  </si>
  <si>
    <t>helyi bírósági bíró, helyi ügyészség ügyésze</t>
  </si>
  <si>
    <t>214010-214040</t>
  </si>
  <si>
    <t>titkár</t>
  </si>
  <si>
    <t>215010-215040</t>
  </si>
  <si>
    <t>fogalmazó</t>
  </si>
  <si>
    <t>216010-216140</t>
  </si>
  <si>
    <t>Működési célú támogatási kölcsön igénybevétele fejezeten (önkormányzaton) belül</t>
  </si>
  <si>
    <t>Működési célú támogatási kölcsön igénybevétele társadalombiztosítási alapoktól és kezelőitől</t>
  </si>
  <si>
    <t xml:space="preserve">Működési célú támogatási kölcsön igénybevétele elkülönített állami pénzalapoktól </t>
  </si>
  <si>
    <t>Működési célú támogatási kölcsön igénybevétele államháztartáson belülről (43+...+49)</t>
  </si>
  <si>
    <t>Felhalmozási célú támogatási kölcsön igénybevétele központi költségvetési szervtől</t>
  </si>
  <si>
    <t>Felhalmozási célú támogatási kölcsön igénybevétele helyi önkormányzati költségvetési szervtől</t>
  </si>
  <si>
    <t>Felhalmozási célú támogatási kölcsönök igénybevétele többcélú kistérségi társulástól</t>
  </si>
  <si>
    <t>Felhalmozási célú támogatási kölcsönök igénybevétele országos kisebbségi önkormányzatoktól</t>
  </si>
  <si>
    <t>Felhalmozási célú támogatási kölcsön igénybevétele fejezeten (önkormányzaton) belül</t>
  </si>
  <si>
    <t>Felhalmozási célú támogatási kölcsön igénybevétele társadalombiztosítási alapoktól és kezelőitől</t>
  </si>
  <si>
    <t xml:space="preserve">Felhalmozási célú támogatási kölcsön igénybevétele elkülönített állami pénzalapoktól </t>
  </si>
  <si>
    <t>Felhalmozási célú támogatási kölcsön igénybevétele államháztartáson belülről (51+...+57)</t>
  </si>
  <si>
    <t>Támogatási kölcsönök igénybevétele államháztartáson belülről (50+58)</t>
  </si>
  <si>
    <t>Támogatási kölcsönök visszatérülése és igénybevétele összesen (17+42+59)</t>
  </si>
  <si>
    <t>Előző évi előirányzat-maradvány, pénzmaradvány igénybevétele</t>
  </si>
  <si>
    <t>Előző évi vállalkozási eredmény igénybevétele</t>
  </si>
  <si>
    <t>Pénzforgalom nélküli bevételek (61+…+63)</t>
  </si>
  <si>
    <t>Rövid lejáratú hitelek felvétele pénzügyi vállalkozásoktól</t>
  </si>
  <si>
    <t>Likviditási célú hitel felvétele pénzügyi vállalkozástól</t>
  </si>
  <si>
    <t>66</t>
  </si>
  <si>
    <t>Rövid lejáratú hitelfelvétel egyéb belföldi forrásból</t>
  </si>
  <si>
    <t>67</t>
  </si>
  <si>
    <t>Hosszú lejáratú hitelek felvétele pénzügyi vállalkozásoktól</t>
  </si>
  <si>
    <t>68</t>
  </si>
  <si>
    <t>Hosszú lejáratú hitelfelvétel egyéb belföldi forrásból</t>
  </si>
  <si>
    <t>69</t>
  </si>
  <si>
    <t>Hitelfelvétel államháztartáson kívülről (65+…+69)</t>
  </si>
  <si>
    <t>70</t>
  </si>
  <si>
    <t>Likviditási célú hitel felvétele központi költségvetéstől</t>
  </si>
  <si>
    <t>71</t>
  </si>
  <si>
    <t>Hitelfelvétel más alaptól</t>
  </si>
  <si>
    <t>72</t>
  </si>
  <si>
    <t>Hitelfelvétel államháztartáson belülről (71+72)</t>
  </si>
  <si>
    <t>73</t>
  </si>
  <si>
    <t>Belföldi hitelek felvétele (70+73)</t>
  </si>
  <si>
    <t>74</t>
  </si>
  <si>
    <t>Forgatási célú belföldi értékpapírok értékesítése</t>
  </si>
  <si>
    <t>75</t>
  </si>
  <si>
    <t>Forgatási célú belföldi értékpapírok kibocsátása</t>
  </si>
  <si>
    <t>76</t>
  </si>
  <si>
    <t>Befektetési célú belföldi értékpapírok kibocsátása</t>
  </si>
  <si>
    <t>77</t>
  </si>
  <si>
    <t>Belföldi értékpapírok bevételei (75+…+77)</t>
  </si>
  <si>
    <t>78</t>
  </si>
  <si>
    <t>Belföldi hitelműveletek bevételei (74+78)</t>
  </si>
  <si>
    <t>79</t>
  </si>
  <si>
    <t>Forgatási célú külföldi értékpapírok értékesítése</t>
  </si>
  <si>
    <t>80</t>
  </si>
  <si>
    <t>Hosszú lejáratú külföldi értékpapírok kibocsátása</t>
  </si>
  <si>
    <t>81</t>
  </si>
  <si>
    <t>Hitelfelvétel nemzetközi fejlesztési szervezetektől</t>
  </si>
  <si>
    <t>82</t>
  </si>
  <si>
    <t>Hitelfelvétel kormányoktól</t>
  </si>
  <si>
    <t>83</t>
  </si>
  <si>
    <t xml:space="preserve">Hitelfelvétel külföldi pénzintézettől </t>
  </si>
  <si>
    <t>84</t>
  </si>
  <si>
    <t>Hitelfelvétel egyéb külföldi hitelezőtől</t>
  </si>
  <si>
    <t>85</t>
  </si>
  <si>
    <t>Külföldi finanszírozás bevételei  (80+…+85)</t>
  </si>
  <si>
    <t>86</t>
  </si>
  <si>
    <t>Finanszírozási bevételek összesen (79+86)</t>
  </si>
  <si>
    <t>87</t>
  </si>
  <si>
    <t>Továbbadási (lebonyolítási) célú működési bevétel központi költségvetési szervtől</t>
  </si>
  <si>
    <t>88</t>
  </si>
  <si>
    <t>Továbbadási (lebonyolítási) célú működési bevétel fejezeti kezelésű előirányzattól</t>
  </si>
  <si>
    <t>89</t>
  </si>
  <si>
    <t>Továbbadási (lebonyolítási) célú működési bevétel társadalombiztosítási alaptól</t>
  </si>
  <si>
    <t>90</t>
  </si>
  <si>
    <t>Továbbadási (lebonyolítási) célú működési bevétel elkülönített állami pénzalaptól</t>
  </si>
  <si>
    <t>91</t>
  </si>
  <si>
    <t>Továbbadási (lebonyolítási) célú működési bevétel helyi önkormányzatoktól és költségvetési szerveitől</t>
  </si>
  <si>
    <t>92</t>
  </si>
  <si>
    <t>Továbbadási (lebonyolítási) célú működési bevétel többcélú kistérségi társulástól</t>
  </si>
  <si>
    <t>93</t>
  </si>
  <si>
    <t>Továbbadási (lebonyolítási) célú működési bevétel országos kisebbségi önkormányzatoktól</t>
  </si>
  <si>
    <t>94</t>
  </si>
  <si>
    <t>Továbbadási (lebonyolítási) célú működési bevétel összesen (88+...+94)</t>
  </si>
  <si>
    <t>95</t>
  </si>
  <si>
    <t>Továbbadási (lebonyolítási) célú felhalmozási bevétel központi költségvetési szervtől</t>
  </si>
  <si>
    <t>96</t>
  </si>
  <si>
    <t>Továbbadási (lebonyolítási) célú felhalmozási bevétel fejezeti kezelésű előirányzattól</t>
  </si>
  <si>
    <t>97</t>
  </si>
  <si>
    <t>Továbbadási (lebonyolítási) célú felhalmozási bevétel társadalombiztosítási alaptól</t>
  </si>
  <si>
    <t>98</t>
  </si>
  <si>
    <t>Továbbadási (lebonyolítási) célú felhalmozási bevétel elkülönített állami pénzalaptól</t>
  </si>
  <si>
    <t>99</t>
  </si>
  <si>
    <t>Továbbadási (lebonyolítási) célú felhalmozási bevétel helyi önkormányzatoktól és költségvetési szerveitől</t>
  </si>
  <si>
    <t>100</t>
  </si>
  <si>
    <t>Továbbadási (lebonyolítási) célú felhalmozási bevétel többcélú kistérségi társulástól</t>
  </si>
  <si>
    <t>101</t>
  </si>
  <si>
    <t>Továbbadási (lebonyolítási) célú felhalmozási bevétel országos kisebbségi önkormányzatoktól</t>
  </si>
  <si>
    <t>102</t>
  </si>
  <si>
    <t>Továbbadási (lebonyolítási) célú felhalmozási bevétel összesen (96+...+102)</t>
  </si>
  <si>
    <t>103</t>
  </si>
  <si>
    <t>Továbbadási (lebonyolítási) célú bevétel államháztartáson belülről összesen (95+103)</t>
  </si>
  <si>
    <t>104</t>
  </si>
  <si>
    <t>Továbbadási (lebonyolítási) célú működési bevétel vállalkozásoktól</t>
  </si>
  <si>
    <t>105</t>
  </si>
  <si>
    <t>Továbbadási (lebonyolítási) célú működési bevétel háztartásoktól</t>
  </si>
  <si>
    <t>106</t>
  </si>
  <si>
    <t>Továbbadási (lebonyolítási) célú működési bevétel non-profit szervezetektől</t>
  </si>
  <si>
    <t>107</t>
  </si>
  <si>
    <t>Továbbadási (lebonyolítási) célú működési bevétel külföldről</t>
  </si>
  <si>
    <t>108</t>
  </si>
  <si>
    <t>Továbbadási (lebonyolítási) célú működési bevétel összesen (105+...+108)</t>
  </si>
  <si>
    <t>109</t>
  </si>
  <si>
    <t>Továbbadási (lebonyolítási) célú felhalmozási bevétel vállalkozásoktól</t>
  </si>
  <si>
    <t>110</t>
  </si>
  <si>
    <t>Továbbadási (lebonyolítási) célú felhalmozási bevétel háztartásoktól</t>
  </si>
  <si>
    <t>111</t>
  </si>
  <si>
    <t>Továbbadási (lebonyolítási) célú felhalmozási bevétel non-profit szervezetektől</t>
  </si>
  <si>
    <t>112</t>
  </si>
  <si>
    <t>Továbbadási (lebonyolítási) célú felhalmozási bevétel külföldről</t>
  </si>
  <si>
    <t>113</t>
  </si>
  <si>
    <t>Továbbadási (lebonyolítási) célú felhalmozási bevétel összesen (110+...+113)</t>
  </si>
  <si>
    <t>114</t>
  </si>
  <si>
    <t>Továbbadási (lebonyolítási) célú bevétel államháztartáson kívűlről összesen (109+114)</t>
  </si>
  <si>
    <t>115</t>
  </si>
  <si>
    <t>Függő bevételek</t>
  </si>
  <si>
    <t>116</t>
  </si>
  <si>
    <t>Átfutó bevételek</t>
  </si>
  <si>
    <t>117</t>
  </si>
  <si>
    <t>Kiegyenlítő bevételek</t>
  </si>
  <si>
    <t>118</t>
  </si>
  <si>
    <t>Függő, átfutó, kiegyenlítő bevételek (116+...+118)</t>
  </si>
  <si>
    <t>119</t>
  </si>
  <si>
    <t>Összesen (60+64+87+104+115+119)</t>
  </si>
  <si>
    <t>120</t>
  </si>
  <si>
    <t>Önkormányzatok által folyósított ellátások részletezése</t>
  </si>
  <si>
    <t>település-típus</t>
  </si>
  <si>
    <t xml:space="preserve">Nem foglalkoztatott személyek rendszeres szociális segélye Szt. 37/A.§ (1) bek. b) pont  </t>
  </si>
  <si>
    <t>Rendszeres szociális segély egészségkárosodott személyek részére Szt. 37/A. § (1) bek. a) pont</t>
  </si>
  <si>
    <t xml:space="preserve">Rendszeres szociális segély kereső tevékenység mellett Szt. 37/E. § (3) bek. </t>
  </si>
  <si>
    <t>Rendszeres szociális segély támogatott álláskereső részére Szt. 37/A. (1) bek. c) pont</t>
  </si>
  <si>
    <t>Idõskorúak járadéka Szt. 32/B.§ (1) bek.</t>
  </si>
  <si>
    <t>Lakásfenntartási támogatás Szt. 38. § (1) bek. a) pont (normatív)</t>
  </si>
  <si>
    <t>Adósságkezelési szolgáltatásban részesülőknek kifizetett lakásfenntartási támogatás Szt. 38. § (1) bek. (b) pont</t>
  </si>
  <si>
    <t>Lakásfenntartási támogatás Szt. 38.§ (1) bek. c) pont (helyi megállapítás)</t>
  </si>
  <si>
    <t>Adósságcsökkentési támogatás Szt. 55/A. §  b) pont</t>
  </si>
  <si>
    <t xml:space="preserve">Ápolási díj Szt. 41.§ (1) bek. 43/A. §  (1) és (4) bek. (normatív) 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</si>
  <si>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</si>
  <si>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</si>
  <si>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</si>
  <si>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</si>
  <si>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</si>
  <si>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</si>
  <si>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>Egyéb, az önkormányzat rendeletében megállapított juttatás</t>
  </si>
  <si>
    <t>Rászorultságtól függõ pénzbeli szociális, gyermekvédelmi ellátások összesen (01+...+17)</t>
  </si>
  <si>
    <t>Természetben nyújtott lakásfenntartási támogatás Szt. 47.§ (1) bek. b) pont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</si>
  <si>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</si>
  <si>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</si>
  <si>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</si>
  <si>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</si>
  <si>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</si>
  <si>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</si>
  <si>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</si>
  <si>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Étkeztetés (Szt. 62.§)</t>
  </si>
  <si>
    <t>Házi segítségnyújtás (Szt. 63.§)</t>
  </si>
  <si>
    <t>Rendkívüli gyermekvédelmi támogatás (Gyvt. 18. § (5) bek. alapján.)</t>
  </si>
  <si>
    <t>Természetben nyújtott szociális ellátások összesen (19+…+29)</t>
  </si>
  <si>
    <t>Önkormányzatok által folyósított szociális, gyermekvédelmi 
ellátások összesen (18+30)</t>
  </si>
  <si>
    <t>Helyi önkormányzatok sajátos bevételeinek részletezése</t>
  </si>
  <si>
    <t>Illetékek</t>
  </si>
  <si>
    <t>Építményadó</t>
  </si>
  <si>
    <t>Telekadó</t>
  </si>
  <si>
    <t>Vállalkozók kommunális adója</t>
  </si>
  <si>
    <t>Magánszemélyek kommunális adója</t>
  </si>
  <si>
    <t>ebből: felhalmozási célú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</si>
  <si>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</si>
  <si>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</si>
  <si>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</si>
  <si>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</si>
  <si>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(02+…+05+07+...+10)</t>
  </si>
  <si>
    <t>Pótlékok, bírságok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</si>
  <si>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</si>
  <si>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Gépjárműadó</t>
  </si>
  <si>
    <t>Luxusadó</t>
  </si>
  <si>
    <t>Termőföld bérbeadásából származó jövedelemadó</t>
  </si>
  <si>
    <t>Átengedett egyéb központi adók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</si>
  <si>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</si>
  <si>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</si>
  <si>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</si>
  <si>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</si>
  <si>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</si>
  <si>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</si>
  <si>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Önkormányzati lakások értékesítése</t>
  </si>
  <si>
    <t>Önkormányzati lakótelek értékesítés</t>
  </si>
  <si>
    <t>Privatizációból származó bevétel</t>
  </si>
  <si>
    <t>Vállalatértékesítésből származó bevétel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</si>
  <si>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</si>
  <si>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</si>
  <si>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</si>
  <si>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</si>
  <si>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</si>
  <si>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Normatív hozzájárulás                                                                                                      - lakosságszámhoz kötött</t>
  </si>
  <si>
    <t>- feladatmutatóhoz kötött</t>
  </si>
  <si>
    <t>Normatív hozzájárulások (37+38)</t>
  </si>
  <si>
    <t xml:space="preserve">Központosított előirányzatok  </t>
  </si>
  <si>
    <t xml:space="preserve">Önhibájukon kívül hátrányos helyzetben lévő települési önkormányzatok támogatása </t>
  </si>
  <si>
    <t>Állami támogatás a tartósan fizetésképtelen helyzetbe került helyi önkormányzatok adósságrendezésére irányuló hitelfelvétel visszterhes kamattámogatására, az adósságrendezés alatt működési célra igényelhető támogatásra, valamint a pénzügyi gondnok díjára</t>
  </si>
  <si>
    <t>Működésképtelen helyi önkormányzatok egyéb támogatása</t>
  </si>
  <si>
    <t>A helyi önkormányzatok működőképességének megőrzését szolgáló kiegészítő támogatás (41+...+43)</t>
  </si>
  <si>
    <t>Helyi önkormányzatok színházi támogatása</t>
  </si>
  <si>
    <t>Kiegészítő támogatás egyes közoktatási feladatokhoz</t>
  </si>
  <si>
    <t>Helyi önkormányzati hivatásos tűzoltóságok támogatása</t>
  </si>
  <si>
    <t xml:space="preserve">Kiegészítő támogatás egyes szociális feladatokhoz  </t>
  </si>
  <si>
    <t>Normatív kötött felhasználású támogatások (46+...+48)</t>
  </si>
  <si>
    <t xml:space="preserve">Címzett támogatás </t>
  </si>
  <si>
    <t>Céltámogatás</t>
  </si>
  <si>
    <t>A helyi önkormányzatok fejlesztési és vis maior feladatainak
 támogatása</t>
  </si>
  <si>
    <t>Vis maior tartalék</t>
  </si>
  <si>
    <t>Budapest 4-es metrovonal építésének támogatása</t>
  </si>
  <si>
    <t>A leghátrányosabb helyzetű kistérségek felzárkóztatásának támogatása</t>
  </si>
  <si>
    <t>Egyéb központi támogatás</t>
  </si>
  <si>
    <t>Önkormányzat költségvetési támogatása                  (39+40+44+45+49+...+56)</t>
  </si>
  <si>
    <r>
      <t>Személyi jövedelemadó helyben maradó része</t>
    </r>
    <r>
      <rPr>
        <sz val="10"/>
        <color indexed="8"/>
        <rFont val="Arial"/>
        <family val="2"/>
      </rPr>
      <t xml:space="preserve"> és a megyei önkormányzatok részesedése</t>
    </r>
  </si>
  <si>
    <r>
      <t>Átengedett központi adók (13+...+1</t>
    </r>
    <r>
      <rPr>
        <b/>
        <sz val="10"/>
        <color indexed="8"/>
        <rFont val="Arial"/>
        <family val="2"/>
      </rPr>
      <t>8</t>
    </r>
    <r>
      <rPr>
        <b/>
        <sz val="10"/>
        <color indexed="8"/>
        <rFont val="Arial"/>
        <family val="2"/>
      </rPr>
      <t>)</t>
    </r>
  </si>
  <si>
    <r>
      <t>Önkormányzatok sajátos működési bevételei                                  (01+11-06+12+</t>
    </r>
    <r>
      <rPr>
        <b/>
        <sz val="10"/>
        <color indexed="8"/>
        <rFont val="Arial"/>
        <family val="2"/>
      </rPr>
      <t>19</t>
    </r>
    <r>
      <rPr>
        <b/>
        <sz val="10"/>
        <color indexed="8"/>
        <rFont val="Arial"/>
        <family val="2"/>
      </rPr>
      <t>+....+2</t>
    </r>
    <r>
      <rPr>
        <b/>
        <sz val="10"/>
        <color indexed="8"/>
        <rFont val="Arial"/>
        <family val="2"/>
      </rPr>
      <t>5</t>
    </r>
    <r>
      <rPr>
        <b/>
        <sz val="10"/>
        <color indexed="8"/>
        <rFont val="Arial"/>
        <family val="2"/>
      </rPr>
      <t>)</t>
    </r>
  </si>
  <si>
    <r>
      <t>Önkormányzatok sajátos felhalmozási és tőke bevételei (06+2</t>
    </r>
    <r>
      <rPr>
        <b/>
        <sz val="10"/>
        <color indexed="8"/>
        <rFont val="Arial"/>
        <family val="2"/>
      </rPr>
      <t>7</t>
    </r>
    <r>
      <rPr>
        <b/>
        <sz val="10"/>
        <color indexed="8"/>
        <rFont val="Arial"/>
        <family val="2"/>
      </rPr>
      <t>+...+35)</t>
    </r>
  </si>
  <si>
    <t>Települési és területi kisebbségi önkormányzatok kiadásainak és bevételeinek alakulása</t>
  </si>
  <si>
    <t>Rendszeres személyi juttatások</t>
  </si>
  <si>
    <t>Nem rendszeres személyi juttatások</t>
  </si>
  <si>
    <t>Külső személyi juttatások</t>
  </si>
  <si>
    <t>Személyi juttatások (01+02+03)</t>
  </si>
  <si>
    <t>Munkaadókat terhelő járulékok</t>
  </si>
  <si>
    <t>Dologi kiadások</t>
  </si>
  <si>
    <t>Egyéb folyó kiadások</t>
  </si>
  <si>
    <t>Dologi kiadások és egyéb folyó kiadások (06+07)</t>
  </si>
  <si>
    <t>Támogatásértékű működési kiadás</t>
  </si>
  <si>
    <t>Előző évi előirányzat-maradvány, pénzmaradvány átadás</t>
  </si>
  <si>
    <t>Működési kiadás államháztartáson belül (04+05+08+09+10)</t>
  </si>
  <si>
    <t>Társadalom- és szociálpolitikai juttatások</t>
  </si>
  <si>
    <t>Ellátottak pénzbeli juttatásai</t>
  </si>
  <si>
    <t>Működési kiadás államháztartáson kívülre (12+13+14)</t>
  </si>
  <si>
    <t>Működési költségvetés kiadásai (11+15)</t>
  </si>
  <si>
    <t>Felújítás</t>
  </si>
  <si>
    <t>Beruházási kiadások és pénzügyi befektetések</t>
  </si>
  <si>
    <t>Támogatásértékű felhalmozási kiadás</t>
  </si>
  <si>
    <t>Felhalmozási költségvetés kiadásai (17+18+19+20)</t>
  </si>
  <si>
    <t>Kölcsönök kiadásai</t>
  </si>
  <si>
    <t>Pénzforgalmi kiadások összesen (16+21+22)</t>
  </si>
  <si>
    <t>Pénzforgalom nélküli kiadások</t>
  </si>
  <si>
    <t>Költségvetési kiadások (23+24)</t>
  </si>
  <si>
    <t>Hitelek és értékpapírok kiadásai</t>
  </si>
  <si>
    <t>Továbbadási (lebonyolítási) célú kiadás</t>
  </si>
  <si>
    <t>Költségvetési aktív pénzügyi elszámolások</t>
  </si>
  <si>
    <t>Települési és területi kisebbségi önkormányzatok kiadásai összesen (25+26+27+28)</t>
  </si>
  <si>
    <t>Intézményi működési bevételek</t>
  </si>
  <si>
    <t>Normatív hozzájárulás</t>
  </si>
  <si>
    <t>Települési és területi kisebbségi önkormányzatok működésének támogatása</t>
  </si>
  <si>
    <t>Egyéb állami támogatás, hozzájárulás</t>
  </si>
  <si>
    <t>Települési és területi kisebbségi önkormányzatok sajátos  működési bevételei</t>
  </si>
  <si>
    <t>Támogatásértékű működési bevétel</t>
  </si>
  <si>
    <t>Államháztartáson kívülről átvett működési pénzeszköz bevétel</t>
  </si>
  <si>
    <t>Támogatásértékű felhalmozási bevétel</t>
  </si>
  <si>
    <t>Államháztartáson kívülről átvett felhalmozási pénzeszközök bevételei</t>
  </si>
  <si>
    <t>Kölcsönök bevételei</t>
  </si>
  <si>
    <t>Pénzforgalom nélküli bevételek</t>
  </si>
  <si>
    <t>Hitelek és értékpapírok bevételei</t>
  </si>
  <si>
    <t>Továbbadási (lebonyolítási) célú bevétel</t>
  </si>
  <si>
    <t>Költségvetési passzív pénzügyi elszámolások</t>
  </si>
  <si>
    <r>
      <t>Pénzforgalmi bevételek összesen (30+…+4</t>
    </r>
    <r>
      <rPr>
        <b/>
        <sz val="10"/>
        <color indexed="8"/>
        <rFont val="Arial CE"/>
        <family val="0"/>
      </rPr>
      <t>1)</t>
    </r>
  </si>
  <si>
    <r>
      <t>Költségvetési bevételek (</t>
    </r>
    <r>
      <rPr>
        <b/>
        <sz val="10"/>
        <color indexed="8"/>
        <rFont val="Arial CE"/>
        <family val="0"/>
      </rPr>
      <t>42+43)</t>
    </r>
  </si>
  <si>
    <r>
      <t>Települési és területi kisebbségi önkormányzatok bevételei összesen (</t>
    </r>
    <r>
      <rPr>
        <b/>
        <sz val="10"/>
        <color indexed="8"/>
        <rFont val="Arial CE"/>
        <family val="0"/>
      </rPr>
      <t>44+45+46+47)</t>
    </r>
  </si>
  <si>
    <t>Kiadások tevékenységenként</t>
  </si>
  <si>
    <t xml:space="preserve">(működési és felhalmozási célú teljesített pénzeszközátadások részletezése)                                                           </t>
  </si>
  <si>
    <t>Kiadások megnevezése</t>
  </si>
  <si>
    <t>Kis.mezőgazd.        szolg.</t>
  </si>
  <si>
    <t>Helyi közut,hidak,  lét.,felúj.</t>
  </si>
  <si>
    <t>Épület fennt.és korszerűs.</t>
  </si>
  <si>
    <t>Közut.,hidak      üzem.,fennt.</t>
  </si>
  <si>
    <t>Saját v.bérelt      ing.haszn.</t>
  </si>
  <si>
    <t>Ökigazg.tev.</t>
  </si>
  <si>
    <t>Kisebbs.ÖK.      Igazg.tev.</t>
  </si>
  <si>
    <t>Polg.véd.</t>
  </si>
  <si>
    <t>Város és                      Község.          gazd.szolg.</t>
  </si>
  <si>
    <t>Személyi juttatások összesen (01+02+03) (02/49)</t>
  </si>
  <si>
    <t>Támogatásértékű működési kiadás (08+…+14) 04/04+…+10</t>
  </si>
  <si>
    <t>Támogatásértékű működési kiadás összesen (15+16) 04/12</t>
  </si>
  <si>
    <t>Támogatásértékű felhalmozási kiadás összesen (18+…+24) 04/20</t>
  </si>
  <si>
    <t>Támogatásértékű kiadás összesen (17+25) 04/21</t>
  </si>
  <si>
    <t>Működési célú pénzeszközátadás non-profit szervezeteknek</t>
  </si>
  <si>
    <t>Működési célú pénzeszközátadás háztartásoknak</t>
  </si>
  <si>
    <t xml:space="preserve">Működési célú pénzeszközátadás pénzügyi vállalkozásoknak </t>
  </si>
  <si>
    <t>Működési célú, a Római Szerződés 87. cikkének (1) bekezdése szerinti pénzeszközátadás önkormányzati többségi tulajdonú egyéb vállalkozásnak</t>
  </si>
  <si>
    <t>Működési célú, a Római Szerződés 87. cikkének (1) bekezdése szerinti pénzeszközátadás nem önkormányzati többségi tulajdonú egyéb vállalkozásnak</t>
  </si>
  <si>
    <t>Működési célú, a Római Szerződés 87. cikkének (1) bekezdése szerinti pénzeszközátadás egyéb vállalkozásnak (31+32)</t>
  </si>
  <si>
    <t>Működési célú, az 31. sorban nem szerepeltetett, önkormányzati többségi tulajdonú egyéb vállalkozásoknak nyújtott támogatások összege</t>
  </si>
  <si>
    <t>Működési célú, az 32. sorban nem szerepeltetett, nem önkormányzati többségi tulajdonú egyéb vállalkozásoknak nyújtott támogatások összege</t>
  </si>
  <si>
    <t>Működési célú pénzeszközátadás egyéb vállalkozásoknak (33+34+35)</t>
  </si>
  <si>
    <t>Működési célú pénzeszközátadás az Európai Unió költségvetésének</t>
  </si>
  <si>
    <t>Működési célú pénzeszközátadás kormányoknak és nemzetközi szervezeteknek</t>
  </si>
  <si>
    <t>Működési célú pénzeszközátadás egyéb külföldinek</t>
  </si>
  <si>
    <t>Működési célú pénzeszközátadás külföldieknek (38+39)</t>
  </si>
  <si>
    <t>Működési célú pénzeszközátadás államháztartáson kívülre (28+…+30+36+37+40) 04/24</t>
  </si>
  <si>
    <t>Felhalmozási célú pénzeszközátadás non-profit szervezeteknek</t>
  </si>
  <si>
    <t>Lakásért fizetett pénzbeli térítés</t>
  </si>
  <si>
    <t>Lakáshoz jutás pénzbeli támogatása végleges jelleggel</t>
  </si>
  <si>
    <t>Egyéb pénzeszközátadás háztartásoknak</t>
  </si>
  <si>
    <t>Felhalmozási célú pénzeszközátadás háztartásoknak (44+...+46)</t>
  </si>
  <si>
    <t>Felhalmozási célú pénzeszközátadás pénzügyi vállalkozásoknak</t>
  </si>
  <si>
    <t>Felhalmozási célú, a Római Szerződés 87. cikkének (1) bekezdése szerinti pénzeszközátadás önkormányzati többségi tulajdonú egyéb vállalkozásnak</t>
  </si>
  <si>
    <t>Felhalmozási célú, a Római Szerződés 87. cikkének (1) bekezdése szerinti pénzeszközátadás nem önkormányzati többségi tulajdonú egyéb vállalkozásnak</t>
  </si>
  <si>
    <t>Felhalmozási célú, a Római Szerződés 87. cikkének (1) bekezdése szerinti pénzeszközátadás egyéb vállalkozásnak (49+50)</t>
  </si>
  <si>
    <t>Felhalmozási célú, a 49. sorban nem szerepeltetett, önkormányzati többségi tulajdonú egyéb vállalkozásoknak nyújtott támogatások összege</t>
  </si>
  <si>
    <t>Felhalmozási célú, a 50. sorban nem szerepeltetett, nem önkormányzati többségi tulajdonú egyéb vállalkozásoknak nyújtott támogatások összege</t>
  </si>
  <si>
    <t>Felhalmozási célú pénzeszközátadás egyéb vállalkozásoknak (51+52+53)</t>
  </si>
  <si>
    <t>Felhalmozási célú pénzeszközátadás az Európai Unió költségvetésének</t>
  </si>
  <si>
    <t>Felhalmozási célú pénzeszköz átadás kormányoknak és nemzetközi szervezeteknek</t>
  </si>
  <si>
    <t>Felhalmozási célú pénzeszközátadás  egyéb külföldinek</t>
  </si>
  <si>
    <t>Felhalmozási célú pénzeszközátadás külföldieknek (56+57)</t>
  </si>
  <si>
    <t>Felhalmozási célú pénzeszközátadás államháztartáson kívülre (43+47+48+54+55+58) 04/26</t>
  </si>
  <si>
    <t>Államháztartáson kívüli pénzeszközátadás (41+42+59) 04/27</t>
  </si>
  <si>
    <t>Támogatási kölcsönök nyújtása és törlesztése összesen (69+70) 06/61</t>
  </si>
  <si>
    <t>Pénzforgalmi kiadások (04+...+07+26+27+60+…+68+71)</t>
  </si>
  <si>
    <t>Költségvetési kiadások (72+73)</t>
  </si>
  <si>
    <t>Kiadások összesen (74+75)</t>
  </si>
  <si>
    <t>Intézményüzemeltetéshez kapcsolódó létszám (fő)</t>
  </si>
  <si>
    <t>költségvetési engedélyezett létszámkeret</t>
  </si>
  <si>
    <t>átlagos statisztikai állományi létszám</t>
  </si>
  <si>
    <t>Szakmai tevékenységet ellátók létszáma (fő)</t>
  </si>
  <si>
    <r>
      <t xml:space="preserve">Rendszeres személyi juttatások </t>
    </r>
    <r>
      <rPr>
        <b/>
        <sz val="10"/>
        <rFont val="Arial"/>
        <family val="2"/>
      </rPr>
      <t>02/09</t>
    </r>
  </si>
  <si>
    <r>
      <t xml:space="preserve">Nem rendszeres személyi juttatások </t>
    </r>
    <r>
      <rPr>
        <b/>
        <sz val="10"/>
        <rFont val="Arial"/>
        <family val="2"/>
      </rPr>
      <t>02/42</t>
    </r>
  </si>
  <si>
    <r>
      <t xml:space="preserve">Külső személyi juttatások </t>
    </r>
    <r>
      <rPr>
        <b/>
        <sz val="10"/>
        <rFont val="Arial"/>
        <family val="2"/>
      </rPr>
      <t>02/48</t>
    </r>
  </si>
  <si>
    <r>
      <t xml:space="preserve">Munkaadókat terhelő járulékok </t>
    </r>
    <r>
      <rPr>
        <b/>
        <sz val="10"/>
        <rFont val="Arial"/>
        <family val="2"/>
      </rPr>
      <t>02/57</t>
    </r>
  </si>
  <si>
    <r>
      <t xml:space="preserve">Dologi kiadások </t>
    </r>
    <r>
      <rPr>
        <b/>
        <sz val="10"/>
        <rFont val="Arial"/>
        <family val="2"/>
      </rPr>
      <t>03/46</t>
    </r>
  </si>
  <si>
    <r>
      <t xml:space="preserve">Egyéb folyó kiadások </t>
    </r>
    <r>
      <rPr>
        <b/>
        <sz val="10"/>
        <rFont val="Arial"/>
        <family val="2"/>
      </rPr>
      <t>03/64</t>
    </r>
  </si>
  <si>
    <r>
      <t xml:space="preserve">Garancia- és kezességvállalásból származó kifizetés államháztartáson belülre </t>
    </r>
    <r>
      <rPr>
        <b/>
        <sz val="10"/>
        <rFont val="Arial"/>
        <family val="2"/>
      </rPr>
      <t>04/11</t>
    </r>
  </si>
  <si>
    <r>
      <t xml:space="preserve">Előző évi előirányzat-maradvány, pénzmaradvány átadása </t>
    </r>
    <r>
      <rPr>
        <b/>
        <sz val="10"/>
        <rFont val="Arial"/>
        <family val="2"/>
      </rPr>
      <t>04/22</t>
    </r>
  </si>
  <si>
    <r>
      <t xml:space="preserve">Garancia- és kezességvállalásból származó kifizetés államháztartáson kívülre </t>
    </r>
    <r>
      <rPr>
        <b/>
        <sz val="10"/>
        <rFont val="Arial"/>
        <family val="2"/>
      </rPr>
      <t>04/25</t>
    </r>
  </si>
  <si>
    <r>
      <t xml:space="preserve">Támogatások folyósítása összesen </t>
    </r>
    <r>
      <rPr>
        <b/>
        <sz val="10"/>
        <rFont val="Arial"/>
        <family val="2"/>
      </rPr>
      <t>04/03</t>
    </r>
  </si>
  <si>
    <r>
      <t xml:space="preserve">Társadalom-, szociálpolitikai és egyéb jutattás, támogatás </t>
    </r>
    <r>
      <rPr>
        <b/>
        <sz val="10"/>
        <rFont val="Arial"/>
        <family val="2"/>
      </rPr>
      <t>04/32</t>
    </r>
  </si>
  <si>
    <r>
      <t xml:space="preserve">Ellátottak pénzbeli juttatásai </t>
    </r>
    <r>
      <rPr>
        <b/>
        <sz val="10"/>
        <rFont val="Arial"/>
        <family val="2"/>
      </rPr>
      <t>04/38</t>
    </r>
  </si>
  <si>
    <r>
      <t xml:space="preserve">Felújítás </t>
    </r>
    <r>
      <rPr>
        <b/>
        <sz val="10"/>
        <rFont val="Arial"/>
        <family val="2"/>
      </rPr>
      <t>05/06</t>
    </r>
  </si>
  <si>
    <r>
      <t xml:space="preserve">Intézményi beruházási kiadások </t>
    </r>
    <r>
      <rPr>
        <b/>
        <sz val="10"/>
        <rFont val="Arial"/>
        <family val="2"/>
      </rPr>
      <t>05/13</t>
    </r>
  </si>
  <si>
    <r>
      <t xml:space="preserve">Központi beruházások és felhalmozási célú pénzeszközátadások kiadásai </t>
    </r>
    <r>
      <rPr>
        <b/>
        <sz val="10"/>
        <rFont val="Arial"/>
        <family val="2"/>
      </rPr>
      <t>05/21+23+25+26</t>
    </r>
  </si>
  <si>
    <r>
      <t xml:space="preserve">Beruházások ÁFÁ-ja </t>
    </r>
    <r>
      <rPr>
        <b/>
        <sz val="10"/>
        <rFont val="Arial"/>
        <family val="2"/>
      </rPr>
      <t>05/32</t>
    </r>
  </si>
  <si>
    <r>
      <t xml:space="preserve">Pénzügyi befektetések kiadásai </t>
    </r>
    <r>
      <rPr>
        <b/>
        <sz val="10"/>
        <rFont val="Arial"/>
        <family val="2"/>
      </rPr>
      <t>05/38</t>
    </r>
  </si>
  <si>
    <r>
      <t xml:space="preserve">Támogatási kölcsönök nyújtása és törlesztése államháztartáson belülre </t>
    </r>
    <r>
      <rPr>
        <b/>
        <sz val="10"/>
        <rFont val="Arial"/>
        <family val="2"/>
      </rPr>
      <t>06/17+60</t>
    </r>
  </si>
  <si>
    <r>
      <t xml:space="preserve">Támogatási kölcsönök nyújtása államháztartáson kívülre </t>
    </r>
    <r>
      <rPr>
        <b/>
        <sz val="10"/>
        <rFont val="Arial"/>
        <family val="2"/>
      </rPr>
      <t>06/43</t>
    </r>
  </si>
  <si>
    <r>
      <t xml:space="preserve">Pénzforgalom nélküli kiadások </t>
    </r>
    <r>
      <rPr>
        <b/>
        <sz val="10"/>
        <rFont val="Arial"/>
        <family val="2"/>
      </rPr>
      <t>06/67</t>
    </r>
  </si>
  <si>
    <r>
      <t xml:space="preserve">Finanszírozás kiadásai </t>
    </r>
    <r>
      <rPr>
        <b/>
        <sz val="10"/>
        <rFont val="Arial"/>
        <family val="2"/>
      </rPr>
      <t>06/90</t>
    </r>
  </si>
  <si>
    <t>ÖK elszám.</t>
  </si>
  <si>
    <t>Okt.célok        egyéb fel.</t>
  </si>
  <si>
    <t>EÜ ellát.         egyéb fel</t>
  </si>
  <si>
    <t>Szociális foglalkoztatás</t>
  </si>
  <si>
    <t>Egyéb          szoc.szolg.</t>
  </si>
  <si>
    <t>Rendsz.szoc.    pénzbeli ellát</t>
  </si>
  <si>
    <t>Rendsz.         gyerm.véd.      pénzb.ell.</t>
  </si>
  <si>
    <t>Munkanélk.                 ellát.</t>
  </si>
  <si>
    <t>Eseti           pénzb.ellát.</t>
  </si>
  <si>
    <t>Eseti pénzb.    gyerm.véd.     ellát.</t>
  </si>
  <si>
    <t>Máshová nem   sor.kult.tev.</t>
  </si>
  <si>
    <t>Máshová nem   sor.sport tev.</t>
  </si>
  <si>
    <t>|</t>
  </si>
  <si>
    <t>lapszám</t>
  </si>
  <si>
    <t>Személyi juttatások és a munkaadókat terhelő járulékok</t>
  </si>
  <si>
    <t>előirányzata és teljesítése</t>
  </si>
  <si>
    <t>Bp.Főv.XIII.ker.Polgármesteri Hivatal</t>
  </si>
  <si>
    <t>szerv megnevezése</t>
  </si>
  <si>
    <t>PIR-törzsszám</t>
  </si>
  <si>
    <t>szektor</t>
  </si>
  <si>
    <t>fejezet/megye</t>
  </si>
  <si>
    <t>cím/alcím     település-típus</t>
  </si>
  <si>
    <t>szakágazat</t>
  </si>
  <si>
    <t>űrlap</t>
  </si>
  <si>
    <t>év</t>
  </si>
  <si>
    <t>időszak</t>
  </si>
  <si>
    <t>ezer forintban</t>
  </si>
  <si>
    <t>Megnevezés</t>
  </si>
  <si>
    <t>Sor-szám</t>
  </si>
  <si>
    <t>Eredeti</t>
  </si>
  <si>
    <t>Módosított</t>
  </si>
  <si>
    <t>Teljesítés</t>
  </si>
  <si>
    <t>előirányzat</t>
  </si>
  <si>
    <t>Alapilletmények</t>
  </si>
  <si>
    <t>01</t>
  </si>
  <si>
    <t>Illetménykiegészítések</t>
  </si>
  <si>
    <t>02</t>
  </si>
  <si>
    <t>Nyelvpótlék</t>
  </si>
  <si>
    <t>03</t>
  </si>
  <si>
    <t>Egyéb kötelező illetménypótlékok</t>
  </si>
  <si>
    <t>04</t>
  </si>
  <si>
    <t>Egyéb feltételtől függő pótlékok és juttatások</t>
  </si>
  <si>
    <t>05</t>
  </si>
  <si>
    <t>Egyéb juttatás</t>
  </si>
  <si>
    <t>06</t>
  </si>
  <si>
    <t>Teljes munkaidőben foglalkoztatottak rendszeres személyi juttatása összesen (01+...+06)</t>
  </si>
  <si>
    <t>07</t>
  </si>
  <si>
    <t>Részmunkaidőben foglalkoztatottak rendszeres személyi juttatása</t>
  </si>
  <si>
    <t>08</t>
  </si>
  <si>
    <t>Rendszeres személyi juttatások (07+08)</t>
  </si>
  <si>
    <t>09</t>
  </si>
  <si>
    <t>Jutalom (normatív)</t>
  </si>
  <si>
    <t>10</t>
  </si>
  <si>
    <t>Jutalom (teljesítményhez kötött)</t>
  </si>
  <si>
    <t>11</t>
  </si>
  <si>
    <t>Készenléti, ügyeleti, helyettesítési díj, túlóra, túlszolgálat</t>
  </si>
  <si>
    <t>12</t>
  </si>
  <si>
    <t>Egyéb munkavégzéshez kapcsolódó juttatások</t>
  </si>
  <si>
    <t>13</t>
  </si>
  <si>
    <t>Teljes munkaidőben foglalkoztatottak munkavégzéshez kapcsolódó juttatásai összesen (10+....+13)</t>
  </si>
  <si>
    <t>14</t>
  </si>
  <si>
    <t xml:space="preserve">Részmunkaidőben foglalkoztatottak munkavégzéshez kapcsolódó juttatásai </t>
  </si>
  <si>
    <t>15</t>
  </si>
  <si>
    <t>Munkavégzéshez kapcsolódó juttatások (14+15)</t>
  </si>
  <si>
    <t>16</t>
  </si>
  <si>
    <t>Keresetkiegészítés fedezete</t>
  </si>
  <si>
    <t>----------------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</si>
  <si>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</si>
  <si>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</si>
  <si>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</si>
  <si>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</si>
  <si>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</si>
  <si>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</si>
  <si>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</si>
  <si>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</si>
  <si>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</si>
  <si>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</si>
  <si>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</si>
  <si>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</si>
  <si>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</si>
  <si>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</si>
  <si>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 xml:space="preserve">Részmunkaidőben foglalkoztatottak személyhez kapcsolódó költségtérítései 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</si>
  <si>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</si>
  <si>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</si>
  <si>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</si>
  <si>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</si>
  <si>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 xml:space="preserve">Teljes munkaidőben foglalkoztatottak különféle nem rendszeres juttatásai 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</si>
  <si>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</si>
  <si>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</si>
  <si>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</si>
  <si>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</si>
  <si>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</si>
  <si>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</si>
  <si>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</si>
  <si>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</si>
  <si>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</si>
  <si>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</si>
  <si>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</si>
  <si>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 xml:space="preserve">Társadalombiztosítási járulék </t>
  </si>
  <si>
    <t>Korkedvezmény-biztosítási járulék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</si>
  <si>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</si>
  <si>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</si>
  <si>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</si>
  <si>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</si>
  <si>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</si>
  <si>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(50+...+56)</t>
  </si>
  <si>
    <t xml:space="preserve"> A megye megnevezése, székhelye:</t>
  </si>
  <si>
    <t xml:space="preserve">   </t>
  </si>
  <si>
    <t>...................................................................</t>
  </si>
  <si>
    <t>Budapest Főváros……………………</t>
  </si>
  <si>
    <t>számjel</t>
  </si>
  <si>
    <t>megye</t>
  </si>
  <si>
    <t>településtípus</t>
  </si>
  <si>
    <t xml:space="preserve"> </t>
  </si>
  <si>
    <t>A költségvetési szerv megnevezése, székhelye:</t>
  </si>
  <si>
    <t>Budapest Főváros XIII.ker.ker.Polgármesteri Hivatal</t>
  </si>
  <si>
    <t>1139.Budapest,Béke tér 1.</t>
  </si>
  <si>
    <t>.............................................................................................................................................................</t>
  </si>
  <si>
    <t>2008. évi</t>
  </si>
  <si>
    <t xml:space="preserve">B) ÖNKORMÁNYZATI  </t>
  </si>
  <si>
    <t>KÖLTSÉGVETÉS</t>
  </si>
  <si>
    <t>Budapest,          2008.  év   március    hó         nap</t>
  </si>
  <si>
    <t xml:space="preserve">       </t>
  </si>
  <si>
    <t xml:space="preserve">     dr.Prehlik Lajos</t>
  </si>
  <si>
    <t>dr.Tóth József</t>
  </si>
  <si>
    <t>a szerv gazdasági vezetője</t>
  </si>
  <si>
    <t>Készítette, ill. felvilágosítást nyújt:</t>
  </si>
  <si>
    <t xml:space="preserve">                              Szántó Irén</t>
  </si>
  <si>
    <t>.........................................................................( név)</t>
  </si>
  <si>
    <t xml:space="preserve">                              452-4173</t>
  </si>
  <si>
    <t>....................................................................(telefon)</t>
  </si>
  <si>
    <r>
      <t xml:space="preserve"> </t>
    </r>
    <r>
      <rPr>
        <sz val="8.5"/>
        <rFont val="MS Sans Serif"/>
        <family val="2"/>
      </rPr>
      <t>a szerv vezetője</t>
    </r>
  </si>
  <si>
    <t>Dologi kiadások és egyéb folyó kiadások</t>
  </si>
  <si>
    <t>Élelmiszer beszerzés</t>
  </si>
  <si>
    <t>Gyógyszerbeszerzés</t>
  </si>
  <si>
    <t>Vegyszerbeszerzés</t>
  </si>
  <si>
    <t>Irodaszer, nyomtatvány beszerzése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</si>
  <si>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</si>
  <si>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</si>
  <si>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</si>
  <si>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</si>
  <si>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</si>
  <si>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</si>
  <si>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</si>
  <si>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</si>
  <si>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</si>
  <si>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</si>
  <si>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</si>
  <si>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</si>
  <si>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</si>
  <si>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17</t>
  </si>
  <si>
    <t>Kommunikációs szolgáltatások (15+16+17)</t>
  </si>
  <si>
    <t>18</t>
  </si>
  <si>
    <t>Vásárolt élelmezés</t>
  </si>
  <si>
    <t>19</t>
  </si>
  <si>
    <t>Bérleti és lízing díjak</t>
  </si>
  <si>
    <t>20</t>
  </si>
  <si>
    <t xml:space="preserve">      ebből: - PPP konstrukcióhoz kapcsolódó szolgáltatási díj fizetés</t>
  </si>
  <si>
    <t>21</t>
  </si>
  <si>
    <t xml:space="preserve">                - központi költségvetési szervek kincstári ingatlanhoz kapcsolódó</t>
  </si>
  <si>
    <t>22</t>
  </si>
  <si>
    <t xml:space="preserve">                  bérleti díja</t>
  </si>
  <si>
    <t>Szállítási szolgáltatás</t>
  </si>
  <si>
    <t>23</t>
  </si>
  <si>
    <t>Gázenergia-szolgáltatás díja</t>
  </si>
  <si>
    <t>24</t>
  </si>
  <si>
    <t>Villamosenergia-szolgáltatás díja</t>
  </si>
  <si>
    <t>25</t>
  </si>
  <si>
    <t>Távhő- és melegvíz-szolgáltatás díja</t>
  </si>
  <si>
    <t>26</t>
  </si>
  <si>
    <t>Víz- és csatornadíjak</t>
  </si>
  <si>
    <t>27</t>
  </si>
  <si>
    <t>Karbantartási, kisjavítási szolgáltatások kiadásai</t>
  </si>
  <si>
    <t>28</t>
  </si>
  <si>
    <t>Egyéb üzemeltetési, fenntartási szolgáltatási kiadások</t>
  </si>
  <si>
    <t>29</t>
  </si>
  <si>
    <t>Továbbszámlázott (közvetített) szolgáltatások kiadásai államháztartáson belülre</t>
  </si>
  <si>
    <t>30</t>
  </si>
  <si>
    <t>Továbbszámlázott (közvetített) szolgáltatások kiadásai államháztartáson kívülre</t>
  </si>
  <si>
    <t>31</t>
  </si>
  <si>
    <t>Pénzügyi szolgáltatások kiadásai</t>
  </si>
  <si>
    <t>32</t>
  </si>
  <si>
    <t>Szolgáltatási kiadások (19+20+23+…+32)</t>
  </si>
  <si>
    <t>33</t>
  </si>
  <si>
    <t>Vásárolt közszolgáltatások</t>
  </si>
  <si>
    <t>34</t>
  </si>
  <si>
    <t>Vásárolt termékek és szolgáltatások általános forgalmi adója</t>
  </si>
  <si>
    <t>35</t>
  </si>
  <si>
    <t>Kiszámlázott termékek és szolgáltatások általános forgalmi adó befizetése</t>
  </si>
  <si>
    <t>36</t>
  </si>
  <si>
    <t>Értékesített tárgyi eszközök, immateriális javak általános forgalmi adó befizetése (05. űrlapon szereplők nélkül)</t>
  </si>
  <si>
    <t>37</t>
  </si>
  <si>
    <t>Általános forgalmi adó összesen (35+36+37)</t>
  </si>
  <si>
    <t>38</t>
  </si>
  <si>
    <t>Belföldi kiküldetés</t>
  </si>
  <si>
    <t>39</t>
  </si>
  <si>
    <t>Külföldi kiküldetés</t>
  </si>
  <si>
    <t>40</t>
  </si>
  <si>
    <t>Reprezentáció</t>
  </si>
  <si>
    <t>41</t>
  </si>
  <si>
    <t>Reklám és propagandakiadások</t>
  </si>
  <si>
    <t>42</t>
  </si>
  <si>
    <t>Kiküldetés, reprezentáció, reklámkiadások (39+…+42)</t>
  </si>
  <si>
    <t>43</t>
  </si>
  <si>
    <t>Szellemi tevékenység végzésére kifizetés</t>
  </si>
  <si>
    <t>44</t>
  </si>
  <si>
    <t>Egyéb dologi kiadások</t>
  </si>
  <si>
    <t>45</t>
  </si>
  <si>
    <t>Dologi kiadások (14+18+33+34+38+43+44+45)</t>
  </si>
  <si>
    <t>46</t>
  </si>
  <si>
    <t>Előző évi maradvány visszafizetése (felügyeleti nélkül)</t>
  </si>
  <si>
    <t>47</t>
  </si>
  <si>
    <t>Vállalkozási tevékenység eredménye utáni befizetés</t>
  </si>
  <si>
    <t>48</t>
  </si>
  <si>
    <t>Felügyeleti szerv javára teljesített egyéb befizetés</t>
  </si>
  <si>
    <t>49</t>
  </si>
  <si>
    <t>Eredeti előirányzatot meghaladó bevétel utáni befizetés</t>
  </si>
  <si>
    <t>50</t>
  </si>
  <si>
    <t>---------------</t>
  </si>
  <si>
    <t>Bevételek meghatározott köre utáni befizetés</t>
  </si>
  <si>
    <t>51</t>
  </si>
  <si>
    <t>Befektetett eszközökkel kapcsolatos befizetési kötelezettség</t>
  </si>
  <si>
    <t>52</t>
  </si>
  <si>
    <t>Egyéb befizetési kötelezettség</t>
  </si>
  <si>
    <t>53</t>
  </si>
  <si>
    <t>Különféle költségvetési befizetések (47+…+53)</t>
  </si>
  <si>
    <t>54</t>
  </si>
  <si>
    <t>Munkáltató által fizetett személyi jövedelemadó</t>
  </si>
  <si>
    <t>55</t>
  </si>
  <si>
    <t>Nemzetközi tagsági díjak</t>
  </si>
  <si>
    <t>56</t>
  </si>
  <si>
    <t>Adók, díjak, egyéb  befizetések</t>
  </si>
  <si>
    <t>57</t>
  </si>
  <si>
    <t>Adók, díjak, befizetések (55+56+57)</t>
  </si>
  <si>
    <t>58</t>
  </si>
  <si>
    <t>Kamatkiadások államháztartáson kívülre</t>
  </si>
  <si>
    <t>59</t>
  </si>
  <si>
    <t>Kamatkiadások államháztartáson belülre</t>
  </si>
  <si>
    <t>60</t>
  </si>
  <si>
    <t>Kamatkiadások (59+60)</t>
  </si>
  <si>
    <t>61</t>
  </si>
  <si>
    <t>Realizált árfolyamveszteségek</t>
  </si>
  <si>
    <t>62</t>
  </si>
  <si>
    <t>Követelés elengedés, tartozásátvállalás kiadásai</t>
  </si>
  <si>
    <t>63</t>
  </si>
  <si>
    <t>Egyéb folyó kiadások (54+58+61+62+63)</t>
  </si>
  <si>
    <t>64</t>
  </si>
  <si>
    <t>Dologi kiadások és egyéb folyó kiadások (46+64)</t>
  </si>
  <si>
    <t>65</t>
  </si>
  <si>
    <t>Támogatás, támogatásértékű kiadás, végleges pénzeszközátadás, egyéb</t>
  </si>
  <si>
    <t>támogatás és az ellátottak pénzbeli juttatásainak előirányzata és teljesítése</t>
  </si>
  <si>
    <t>Felügyelet alá tartozó költségvetési szervnek folyósított működési támogatás</t>
  </si>
  <si>
    <t>Felügyelet alá tartozó költségvetési szervnek folyósított felhalmozási támogatás</t>
  </si>
  <si>
    <t>Támogatások folyósítása összesen (01+02)</t>
  </si>
  <si>
    <t>Támogatásértékű működési kiadás központi költségvetési szervnek</t>
  </si>
  <si>
    <t>Támogatásértékű működési kiadás fejezeti kezelésű előirányzatnak</t>
  </si>
  <si>
    <t>Támogatásértékű működési kiadás társadalombiztosítási alapok kezelőinek</t>
  </si>
  <si>
    <t>Támogatásértékű működési kiadás elkülönített állami pénzalapnak</t>
  </si>
  <si>
    <t>Támogatásértékű működési kiadás helyi önkormányzatoknak és költségvetési szerveinek</t>
  </si>
  <si>
    <t>Támogatásértékű működési kiadás többcélú kistérségi társulásnak</t>
  </si>
  <si>
    <t>Támogatásértékű működési kiadás országos kisebbségi önkormányzatoknak</t>
  </si>
  <si>
    <t>Garancia- és kezességvállalásból származó kifizetés államháztartáson belülre</t>
  </si>
  <si>
    <t>Támogatásértékű működési kiadás összesen (04+...+11)</t>
  </si>
  <si>
    <t>Támogatásértékű felhalmozási kiadás központi költségvetési szervnek</t>
  </si>
  <si>
    <t>Támogatásértékű felhalmozási kiadás fejezeti kezelésű előirányzatnak</t>
  </si>
  <si>
    <t>Támogatásértékű felhalmozási kiadás társadalombiztosítási alapok kezelőinek</t>
  </si>
  <si>
    <t>Támogatásértékű felhalmozási kiadás elkülönített állami pénzalapnak</t>
  </si>
  <si>
    <t>Támogatásértékű felhalmozási kiadás helyi önkormányzatoknak és költségvetési szerveinek</t>
  </si>
  <si>
    <t>Támogatásértékű felhalmozási kiadás többcélú kistérségi társulásnak</t>
  </si>
  <si>
    <t>Támogatásértékű felhalmozási kiadás országos kisebbségi önkormányzatoknak</t>
  </si>
  <si>
    <t>Támogatásértékű felhalmozási kiadás összesen (13+14+15+16+17+18+19)</t>
  </si>
  <si>
    <t>Támogatásértékű kiadás összesen (12+20)</t>
  </si>
  <si>
    <t>Előző évi előirányzat-maradvány, pénzmaradvány átadása</t>
  </si>
  <si>
    <t>Államháztartáson belüli támogatások és támogatás jellegű kiadások összesen (03+21+22)</t>
  </si>
  <si>
    <t>Működési célú pénzeszközátadás államháztartáson kívülre</t>
  </si>
  <si>
    <t>Garancia- és kezességvállalásból származó kifizetés államháztartáson kívülre</t>
  </si>
  <si>
    <t>Felhalmozási célú pénzeszközátadás államháztartáson kívülre</t>
  </si>
  <si>
    <t>Államháztartáson kívüli pénzeszközátadás összesen (24+25+26)</t>
  </si>
  <si>
    <t>Családi támogatások</t>
  </si>
  <si>
    <t>Központi költségvetésből folyósított egyéb ellátások</t>
  </si>
  <si>
    <t>Önkormányzatok által folyósított ellátások</t>
  </si>
  <si>
    <t>Pénzbeli kártérítés, egyéb pénzbeli juttatások</t>
  </si>
  <si>
    <t>Társadalom-, szociálpolitikai és egyéb juttatás, támogatás (28+29+30+31)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</si>
  <si>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</si>
  <si>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</si>
  <si>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</si>
  <si>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</si>
  <si>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</si>
  <si>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>Ellátottak pénzbeli juttatásai (33+...+37)</t>
  </si>
  <si>
    <t>Felhalmozási kiadások és pénzügyi befektetések</t>
  </si>
  <si>
    <t>cím/alcím/     település-típus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</si>
  <si>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</si>
  <si>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</si>
  <si>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</si>
  <si>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</si>
  <si>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</si>
  <si>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</si>
  <si>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</si>
  <si>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</si>
  <si>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</si>
  <si>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</si>
  <si>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</si>
  <si>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Tenyészállatok vásárlása</t>
  </si>
  <si>
    <t>Intézményi beruházási kiadások (07+...+12)</t>
  </si>
  <si>
    <t>Ingatlanok vásárlása, létesítése (föld nélkül)</t>
  </si>
  <si>
    <t>Földterület vásárlása</t>
  </si>
  <si>
    <t>Járművek vásárlása, létesítése</t>
  </si>
  <si>
    <t>Felhalmozási célú pénzeszközátadás vállalkozásoknak</t>
  </si>
  <si>
    <t>Felhalmozási célú egyéb pénzeszközátadás államháztartáson kívülre</t>
  </si>
  <si>
    <t>Központi beruházási kiadások (14+…+20)</t>
  </si>
  <si>
    <t>Felhalmozási célú pénzeszközátadás háztartásoknak</t>
  </si>
  <si>
    <t>Lakástámogatás (=22)</t>
  </si>
  <si>
    <t>Ingatlanok vásárlása, létesítése</t>
  </si>
  <si>
    <t>Lakásépítés (=24)</t>
  </si>
  <si>
    <t>Állami készletek, tartalékok felhalmozási kiadásai</t>
  </si>
  <si>
    <t>Intézményi beruházások általános forgalmi adója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</si>
  <si>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</si>
  <si>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</si>
  <si>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</si>
  <si>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Beruházásokhoz kapcsolódó általános forgalmi adó befizetés</t>
  </si>
  <si>
    <t>Beruházások általános forgalmi adója (27+..+31)</t>
  </si>
  <si>
    <t>Felhalmozási kiadások összesen (13+21+23+25+26+32)</t>
  </si>
  <si>
    <t>Részvények és részesedések vásárlása</t>
  </si>
  <si>
    <t>Kárpótlási jegyek vásárlása</t>
  </si>
  <si>
    <t>Államkötvények, egyéb értékpapírok vásárlása</t>
  </si>
  <si>
    <t>Egyéb pénzügyi befektetések</t>
  </si>
  <si>
    <t>Pénzügyi befektetések kiadásai (34+...+37)</t>
  </si>
  <si>
    <t>Felhalmozási kiadások és pénzügyi befektetések összesen (33+38)</t>
  </si>
  <si>
    <t>Hitelek, kölcsönök nyújtása és törlesztése, értékpapírok beváltása és vásárlása,</t>
  </si>
  <si>
    <t>pénzforgalom nélküli kiadások, függő, átfutó, kiegyenlítő, illetve</t>
  </si>
  <si>
    <t>továbbadási (lebonyolítási) célú kiadások előirányzata és teljesítése</t>
  </si>
  <si>
    <t>(Támogatási célú kölcsönök nyújtásának, törlesztésének részletezése)</t>
  </si>
  <si>
    <t>Működési célú támogatási kölcsönök nyújtása központi költségvetési szervnek</t>
  </si>
  <si>
    <t>------------------</t>
  </si>
  <si>
    <t>Működési célú támogatási kölcsönök nyújtása helyi önkormányzati költségvetési szervnek</t>
  </si>
  <si>
    <t>Működési célú támogatási kölcsönök nyújtása többcélú kistérségi társulásnak</t>
  </si>
  <si>
    <t>Működési célú támogatási kölcsönök nyújtása országos kisebbségi önkormányzatoknak</t>
  </si>
  <si>
    <t>Működési célú támogatási kölcsönök nyújtása fejezeten (önkormányzaton) belül</t>
  </si>
  <si>
    <t>Működési célú támogatási kölcsönök nyújtása társadalombiztosítási alapoknak és kezelõinek</t>
  </si>
  <si>
    <t>Működési célú támogatási kölcsönök nyújtása elkülönített állami pénzalapoknak</t>
  </si>
  <si>
    <t>Működési célú támogatási kölcsönök nyújtása államháztartáson belülre (01+...+07)</t>
  </si>
  <si>
    <t>Felhalmozási célú támogatási kölcsönök nyújtása központi költségvetési szervnek</t>
  </si>
  <si>
    <t>Felhalmozási célú támogatási kölcsönök nyújtása helyi önkormányzati költségvetési szervnek</t>
  </si>
  <si>
    <t>Felhalmozási célú támogatási kölcsönök nyújtása többcélú kistérségi társulásnak</t>
  </si>
  <si>
    <t>Felhalmozási célú támogatási kölcsönök nyújtása országos kisebbségi önkormányzatoknak</t>
  </si>
  <si>
    <t>Felhalmozási célú támogatási kölcsönök nyújtása fejezeten (önkormányzaton) belül</t>
  </si>
  <si>
    <t>Felhalmozási célú támogatási kölcsönök nyújtása társadalombiztosítási alapoknak és kezelõinek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</si>
</sst>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0.000"/>
    <numFmt numFmtId="193" formatCode="#\ ?/?"/>
    <numFmt numFmtId="194" formatCode="#\ ??/??"/>
    <numFmt numFmtId="195" formatCode="#,##0.0"/>
    <numFmt numFmtId="196" formatCode="0.0"/>
    <numFmt numFmtId="197" formatCode="#,##0.0_)"/>
    <numFmt numFmtId="198" formatCode="#,##0.0;\-#,##0.0"/>
    <numFmt numFmtId="199" formatCode="#,##0.0\ \ "/>
    <numFmt numFmtId="200" formatCode="???,???,???,???,???,??0.0"/>
    <numFmt numFmtId="201" formatCode="#,##0.0\ _F_t;[Red]\-#,##0.0\ _F_t"/>
    <numFmt numFmtId="202" formatCode="General_)"/>
    <numFmt numFmtId="203" formatCode="#,##0_);\(#,##0\)"/>
  </numFmts>
  <fonts count="39">
    <font>
      <sz val="10"/>
      <name val="Arial"/>
      <family val="0"/>
    </font>
    <font>
      <sz val="10"/>
      <name val="Arial CE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sz val="10"/>
      <name val="MS Sans Serif"/>
      <family val="0"/>
    </font>
    <font>
      <sz val="8"/>
      <name val="MS Sans Serif"/>
      <family val="0"/>
    </font>
    <font>
      <sz val="8.5"/>
      <name val="MS Sans Serif"/>
      <family val="2"/>
    </font>
    <font>
      <b/>
      <sz val="12"/>
      <name val="MS Sans Serif"/>
      <family val="0"/>
    </font>
    <font>
      <b/>
      <sz val="18"/>
      <name val="Arial CE"/>
      <family val="2"/>
    </font>
    <font>
      <b/>
      <sz val="18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b/>
      <sz val="16"/>
      <color indexed="8"/>
      <name val="Arial CE"/>
      <family val="2"/>
    </font>
    <font>
      <sz val="16"/>
      <color indexed="8"/>
      <name val="Arial CE"/>
      <family val="2"/>
    </font>
    <font>
      <sz val="9"/>
      <color indexed="8"/>
      <name val="Arial CE"/>
      <family val="2"/>
    </font>
    <font>
      <u val="single"/>
      <sz val="10"/>
      <color indexed="20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7.5"/>
      <color indexed="12"/>
      <name val="Arial CE"/>
      <family val="0"/>
    </font>
    <font>
      <sz val="10"/>
      <name val="Times New Roman CE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47"/>
        <bgColor indexed="64"/>
      </patternFill>
    </fill>
    <fill>
      <patternFill patternType="lightHorizontal">
        <bgColor indexed="22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0">
    <xf numFmtId="0" fontId="0" fillId="0" borderId="0" xfId="0" applyAlignment="1">
      <alignment/>
    </xf>
    <xf numFmtId="0" fontId="2" fillId="0" borderId="0" xfId="20" applyFont="1" applyFill="1">
      <alignment/>
      <protection/>
    </xf>
    <xf numFmtId="1" fontId="2" fillId="0" borderId="1" xfId="20" applyNumberFormat="1" applyFont="1" applyFill="1" applyBorder="1" applyAlignment="1">
      <alignment horizontal="centerContinuous" vertical="center"/>
      <protection/>
    </xf>
    <xf numFmtId="1" fontId="2" fillId="0" borderId="2" xfId="20" applyNumberFormat="1" applyFont="1" applyFill="1" applyBorder="1" applyAlignment="1">
      <alignment horizontal="centerContinuous" vertical="center"/>
      <protection/>
    </xf>
    <xf numFmtId="0" fontId="2" fillId="0" borderId="0" xfId="20" applyFont="1" applyFill="1" applyAlignment="1">
      <alignment horizontal="centerContinuous"/>
      <protection/>
    </xf>
    <xf numFmtId="0" fontId="2" fillId="0" borderId="0" xfId="20" applyFont="1" applyFill="1" applyBorder="1" applyAlignment="1">
      <alignment horizontal="centerContinuous"/>
      <protection/>
    </xf>
    <xf numFmtId="0" fontId="2" fillId="0" borderId="0" xfId="20" applyFont="1" applyFill="1" applyAlignment="1">
      <alignment horizontal="center"/>
      <protection/>
    </xf>
    <xf numFmtId="0" fontId="2" fillId="0" borderId="3" xfId="20" applyFont="1" applyFill="1" applyBorder="1" applyAlignment="1">
      <alignment horizontal="centerContinuous"/>
      <protection/>
    </xf>
    <xf numFmtId="0" fontId="2" fillId="0" borderId="1" xfId="20" applyFont="1" applyFill="1" applyBorder="1">
      <alignment/>
      <protection/>
    </xf>
    <xf numFmtId="0" fontId="2" fillId="0" borderId="4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1" xfId="20" applyFont="1" applyFill="1" applyBorder="1" applyAlignment="1">
      <alignment horizontal="centerContinuous" vertical="center"/>
      <protection/>
    </xf>
    <xf numFmtId="0" fontId="2" fillId="0" borderId="2" xfId="20" applyFont="1" applyFill="1" applyBorder="1" applyAlignment="1">
      <alignment horizontal="centerContinuous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2" fillId="0" borderId="5" xfId="20" applyFont="1" applyFill="1" applyBorder="1">
      <alignment/>
      <protection/>
    </xf>
    <xf numFmtId="0" fontId="2" fillId="0" borderId="0" xfId="20" applyFont="1" applyFill="1" applyAlignment="1">
      <alignment horizontal="centerContinuous" vertical="top"/>
      <protection/>
    </xf>
    <xf numFmtId="0" fontId="2" fillId="0" borderId="0" xfId="20" applyFont="1" applyFill="1" applyAlignment="1">
      <alignment vertical="top"/>
      <protection/>
    </xf>
    <xf numFmtId="0" fontId="2" fillId="0" borderId="0" xfId="20" applyFont="1" applyFill="1" applyAlignment="1">
      <alignment horizontal="centerContinuous" vertical="top" wrapText="1"/>
      <protection/>
    </xf>
    <xf numFmtId="0" fontId="2" fillId="0" borderId="0" xfId="20" applyFont="1" applyFill="1" applyAlignment="1">
      <alignment horizontal="left"/>
      <protection/>
    </xf>
    <xf numFmtId="0" fontId="2" fillId="0" borderId="6" xfId="20" applyFont="1" applyFill="1" applyBorder="1" applyAlignment="1">
      <alignment horizontal="centerContinuous" vertical="center"/>
      <protection/>
    </xf>
    <xf numFmtId="0" fontId="2" fillId="0" borderId="7" xfId="20" applyFont="1" applyFill="1" applyBorder="1" applyAlignment="1">
      <alignment horizontal="centerContinuous" vertical="center"/>
      <protection/>
    </xf>
    <xf numFmtId="0" fontId="2" fillId="0" borderId="8" xfId="20" applyFont="1" applyFill="1" applyBorder="1" applyAlignment="1">
      <alignment horizontal="centerContinuous" vertical="center"/>
      <protection/>
    </xf>
    <xf numFmtId="0" fontId="2" fillId="0" borderId="9" xfId="20" applyFont="1" applyFill="1" applyBorder="1" applyAlignment="1">
      <alignment horizontal="centerContinuous" vertical="center"/>
      <protection/>
    </xf>
    <xf numFmtId="0" fontId="2" fillId="0" borderId="10" xfId="20" applyFont="1" applyFill="1" applyBorder="1" applyAlignment="1">
      <alignment horizontal="centerContinuous" vertical="center"/>
      <protection/>
    </xf>
    <xf numFmtId="0" fontId="2" fillId="0" borderId="11" xfId="20" applyFont="1" applyFill="1" applyBorder="1" applyAlignment="1">
      <alignment horizontal="centerContinuous" vertical="center"/>
      <protection/>
    </xf>
    <xf numFmtId="0" fontId="2" fillId="0" borderId="10" xfId="20" applyFont="1" applyFill="1" applyBorder="1" applyAlignment="1" quotePrefix="1">
      <alignment horizontal="centerContinuous" vertical="center"/>
      <protection/>
    </xf>
    <xf numFmtId="0" fontId="4" fillId="0" borderId="9" xfId="20" applyFont="1" applyFill="1" applyBorder="1" applyAlignment="1" quotePrefix="1">
      <alignment horizontal="centerContinuous" vertical="center"/>
      <protection/>
    </xf>
    <xf numFmtId="0" fontId="2" fillId="0" borderId="9" xfId="20" applyFont="1" applyFill="1" applyBorder="1" applyAlignment="1" quotePrefix="1">
      <alignment horizontal="centerContinuous" vertical="center"/>
      <protection/>
    </xf>
    <xf numFmtId="0" fontId="4" fillId="0" borderId="10" xfId="20" applyFont="1" applyFill="1" applyBorder="1" applyAlignment="1" quotePrefix="1">
      <alignment horizontal="centerContinuous" vertical="center"/>
      <protection/>
    </xf>
    <xf numFmtId="0" fontId="2" fillId="0" borderId="0" xfId="20" applyFont="1" applyFill="1" applyBorder="1">
      <alignment/>
      <protection/>
    </xf>
    <xf numFmtId="176" fontId="2" fillId="0" borderId="0" xfId="20" applyNumberFormat="1" applyFont="1" applyFill="1">
      <alignment/>
      <protection/>
    </xf>
    <xf numFmtId="176" fontId="2" fillId="0" borderId="0" xfId="20" applyNumberFormat="1" applyFont="1" applyFill="1" applyAlignment="1">
      <alignment vertical="center"/>
      <protection/>
    </xf>
    <xf numFmtId="0" fontId="6" fillId="2" borderId="12" xfId="44" applyFill="1" applyBorder="1">
      <alignment/>
      <protection/>
    </xf>
    <xf numFmtId="0" fontId="6" fillId="2" borderId="13" xfId="44" applyFill="1" applyBorder="1">
      <alignment/>
      <protection/>
    </xf>
    <xf numFmtId="0" fontId="6" fillId="2" borderId="14" xfId="44" applyFill="1" applyBorder="1">
      <alignment/>
      <protection/>
    </xf>
    <xf numFmtId="0" fontId="6" fillId="0" borderId="0" xfId="44">
      <alignment/>
      <protection/>
    </xf>
    <xf numFmtId="0" fontId="6" fillId="2" borderId="15" xfId="44" applyFill="1" applyBorder="1">
      <alignment/>
      <protection/>
    </xf>
    <xf numFmtId="0" fontId="8" fillId="2" borderId="12" xfId="44" applyFont="1" applyFill="1" applyBorder="1">
      <alignment/>
      <protection/>
    </xf>
    <xf numFmtId="0" fontId="6" fillId="2" borderId="0" xfId="44" applyFill="1" applyBorder="1">
      <alignment/>
      <protection/>
    </xf>
    <xf numFmtId="0" fontId="8" fillId="2" borderId="0" xfId="44" applyFont="1" applyFill="1" applyBorder="1">
      <alignment/>
      <protection/>
    </xf>
    <xf numFmtId="0" fontId="6" fillId="2" borderId="16" xfId="44" applyFill="1" applyBorder="1">
      <alignment/>
      <protection/>
    </xf>
    <xf numFmtId="0" fontId="8" fillId="2" borderId="0" xfId="44" applyFont="1" applyFill="1" applyBorder="1">
      <alignment/>
      <protection/>
    </xf>
    <xf numFmtId="0" fontId="6" fillId="2" borderId="17" xfId="44" applyFill="1" applyBorder="1">
      <alignment/>
      <protection/>
    </xf>
    <xf numFmtId="0" fontId="6" fillId="2" borderId="18" xfId="44" applyFill="1" applyBorder="1">
      <alignment/>
      <protection/>
    </xf>
    <xf numFmtId="0" fontId="6" fillId="2" borderId="19" xfId="44" applyFill="1" applyBorder="1">
      <alignment/>
      <protection/>
    </xf>
    <xf numFmtId="0" fontId="6" fillId="2" borderId="13" xfId="44" applyFill="1" applyBorder="1" applyAlignment="1">
      <alignment horizontal="centerContinuous"/>
      <protection/>
    </xf>
    <xf numFmtId="0" fontId="6" fillId="2" borderId="6" xfId="44" applyFill="1" applyBorder="1">
      <alignment/>
      <protection/>
    </xf>
    <xf numFmtId="0" fontId="6" fillId="2" borderId="7" xfId="44" applyFill="1" applyBorder="1">
      <alignment/>
      <protection/>
    </xf>
    <xf numFmtId="0" fontId="6" fillId="2" borderId="8" xfId="44" applyFill="1" applyBorder="1">
      <alignment/>
      <protection/>
    </xf>
    <xf numFmtId="0" fontId="6" fillId="2" borderId="20" xfId="44" applyFill="1" applyBorder="1">
      <alignment/>
      <protection/>
    </xf>
    <xf numFmtId="0" fontId="6" fillId="2" borderId="1" xfId="44" applyFill="1" applyBorder="1">
      <alignment/>
      <protection/>
    </xf>
    <xf numFmtId="0" fontId="6" fillId="2" borderId="4" xfId="44" applyFill="1" applyBorder="1">
      <alignment/>
      <protection/>
    </xf>
    <xf numFmtId="0" fontId="6" fillId="2" borderId="2" xfId="44" applyFill="1" applyBorder="1">
      <alignment/>
      <protection/>
    </xf>
    <xf numFmtId="0" fontId="6" fillId="2" borderId="21" xfId="44" applyFill="1" applyBorder="1">
      <alignment/>
      <protection/>
    </xf>
    <xf numFmtId="0" fontId="6" fillId="2" borderId="22" xfId="44" applyFill="1" applyBorder="1">
      <alignment/>
      <protection/>
    </xf>
    <xf numFmtId="0" fontId="6" fillId="2" borderId="23" xfId="44" applyFill="1" applyBorder="1">
      <alignment/>
      <protection/>
    </xf>
    <xf numFmtId="0" fontId="8" fillId="2" borderId="20" xfId="44" applyFont="1" applyFill="1" applyBorder="1">
      <alignment/>
      <protection/>
    </xf>
    <xf numFmtId="0" fontId="8" fillId="2" borderId="0" xfId="44" applyFont="1" applyFill="1" applyBorder="1" applyAlignment="1">
      <alignment horizontal="centerContinuous" vertical="top"/>
      <protection/>
    </xf>
    <xf numFmtId="0" fontId="8" fillId="2" borderId="0" xfId="44" applyFont="1" applyFill="1" applyBorder="1" applyAlignment="1">
      <alignment vertical="top"/>
      <protection/>
    </xf>
    <xf numFmtId="0" fontId="8" fillId="2" borderId="0" xfId="44" applyFont="1" applyFill="1" applyBorder="1" applyAlignment="1">
      <alignment horizontal="centerContinuous" vertical="top" wrapText="1"/>
      <protection/>
    </xf>
    <xf numFmtId="0" fontId="6" fillId="0" borderId="0" xfId="44" applyAlignment="1">
      <alignment horizontal="centerContinuous" vertical="top"/>
      <protection/>
    </xf>
    <xf numFmtId="0" fontId="6" fillId="2" borderId="24" xfId="44" applyFill="1" applyBorder="1">
      <alignment/>
      <protection/>
    </xf>
    <xf numFmtId="0" fontId="6" fillId="2" borderId="25" xfId="44" applyFill="1" applyBorder="1" applyAlignment="1">
      <alignment horizontal="centerContinuous" vertical="top"/>
      <protection/>
    </xf>
    <xf numFmtId="0" fontId="6" fillId="2" borderId="25" xfId="44" applyFill="1" applyBorder="1" applyAlignment="1">
      <alignment vertical="top"/>
      <protection/>
    </xf>
    <xf numFmtId="0" fontId="6" fillId="2" borderId="25" xfId="44" applyFill="1" applyBorder="1" applyAlignment="1">
      <alignment horizontal="centerContinuous" vertical="top" wrapText="1"/>
      <protection/>
    </xf>
    <xf numFmtId="0" fontId="6" fillId="2" borderId="25" xfId="44" applyFill="1" applyBorder="1">
      <alignment/>
      <protection/>
    </xf>
    <xf numFmtId="0" fontId="6" fillId="2" borderId="26" xfId="44" applyFill="1" applyBorder="1">
      <alignment/>
      <protection/>
    </xf>
    <xf numFmtId="0" fontId="6" fillId="2" borderId="0" xfId="44" applyFill="1" applyBorder="1" applyAlignment="1">
      <alignment horizontal="centerContinuous" vertical="top"/>
      <protection/>
    </xf>
    <xf numFmtId="0" fontId="6" fillId="2" borderId="0" xfId="44" applyFill="1" applyBorder="1" applyAlignment="1">
      <alignment vertical="top"/>
      <protection/>
    </xf>
    <xf numFmtId="0" fontId="6" fillId="2" borderId="0" xfId="44" applyFill="1" applyBorder="1" applyAlignment="1">
      <alignment horizontal="centerContinuous" vertical="top" wrapText="1"/>
      <protection/>
    </xf>
    <xf numFmtId="0" fontId="9" fillId="2" borderId="15" xfId="44" applyFont="1" applyFill="1" applyBorder="1" applyAlignment="1">
      <alignment horizontal="centerContinuous" vertical="center"/>
      <protection/>
    </xf>
    <xf numFmtId="0" fontId="6" fillId="2" borderId="0" xfId="44" applyFill="1" applyBorder="1" applyAlignment="1">
      <alignment horizontal="centerContinuous" vertical="center"/>
      <protection/>
    </xf>
    <xf numFmtId="0" fontId="6" fillId="0" borderId="0" xfId="44" applyAlignment="1">
      <alignment horizontal="centerContinuous" vertical="center"/>
      <protection/>
    </xf>
    <xf numFmtId="0" fontId="6" fillId="2" borderId="16" xfId="44" applyFill="1" applyBorder="1" applyAlignment="1">
      <alignment horizontal="centerContinuous" vertical="center"/>
      <protection/>
    </xf>
    <xf numFmtId="0" fontId="10" fillId="2" borderId="15" xfId="44" applyFont="1" applyFill="1" applyBorder="1" applyAlignment="1">
      <alignment horizontal="centerContinuous" vertical="center"/>
      <protection/>
    </xf>
    <xf numFmtId="0" fontId="11" fillId="2" borderId="0" xfId="44" applyFont="1" applyFill="1" applyBorder="1" applyAlignment="1">
      <alignment horizontal="centerContinuous" vertical="center"/>
      <protection/>
    </xf>
    <xf numFmtId="0" fontId="12" fillId="2" borderId="0" xfId="44" applyFont="1" applyFill="1" applyBorder="1" applyAlignment="1">
      <alignment horizontal="centerContinuous" vertical="center"/>
      <protection/>
    </xf>
    <xf numFmtId="0" fontId="8" fillId="2" borderId="15" xfId="44" applyFont="1" applyFill="1" applyBorder="1">
      <alignment/>
      <protection/>
    </xf>
    <xf numFmtId="0" fontId="8" fillId="2" borderId="16" xfId="44" applyFont="1" applyFill="1" applyBorder="1">
      <alignment/>
      <protection/>
    </xf>
    <xf numFmtId="0" fontId="8" fillId="0" borderId="0" xfId="44" applyFont="1">
      <alignment/>
      <protection/>
    </xf>
    <xf numFmtId="0" fontId="6" fillId="2" borderId="0" xfId="44" applyFill="1" applyBorder="1" applyAlignment="1">
      <alignment horizontal="centerContinuous"/>
      <protection/>
    </xf>
    <xf numFmtId="0" fontId="6" fillId="0" borderId="0" xfId="44" applyAlignment="1">
      <alignment horizontal="centerContinuous"/>
      <protection/>
    </xf>
    <xf numFmtId="0" fontId="7" fillId="2" borderId="0" xfId="44" applyFont="1" applyFill="1" applyBorder="1">
      <alignment/>
      <protection/>
    </xf>
    <xf numFmtId="0" fontId="6" fillId="2" borderId="0" xfId="44" applyFill="1" applyBorder="1" applyAlignment="1">
      <alignment/>
      <protection/>
    </xf>
    <xf numFmtId="0" fontId="6" fillId="2" borderId="0" xfId="44" applyFill="1">
      <alignment/>
      <protection/>
    </xf>
    <xf numFmtId="0" fontId="2" fillId="0" borderId="0" xfId="21" applyFont="1" applyFill="1">
      <alignment/>
      <protection/>
    </xf>
    <xf numFmtId="0" fontId="2" fillId="0" borderId="1" xfId="21" applyFont="1" applyFill="1" applyBorder="1" applyAlignment="1">
      <alignment horizontal="centerContinuous" vertical="center"/>
      <protection/>
    </xf>
    <xf numFmtId="0" fontId="2" fillId="0" borderId="2" xfId="21" applyFont="1" applyFill="1" applyBorder="1" applyAlignment="1">
      <alignment horizontal="centerContinuous" vertical="center"/>
      <protection/>
    </xf>
    <xf numFmtId="0" fontId="2" fillId="0" borderId="0" xfId="21" applyFont="1" applyFill="1" applyAlignment="1">
      <alignment horizontal="centerContinuous"/>
      <protection/>
    </xf>
    <xf numFmtId="0" fontId="2" fillId="0" borderId="0" xfId="21" applyFont="1" applyFill="1" applyBorder="1" applyAlignment="1">
      <alignment horizontal="centerContinuous"/>
      <protection/>
    </xf>
    <xf numFmtId="0" fontId="2" fillId="0" borderId="0" xfId="21" applyFont="1" applyFill="1" applyAlignment="1">
      <alignment horizontal="center"/>
      <protection/>
    </xf>
    <xf numFmtId="0" fontId="2" fillId="0" borderId="3" xfId="21" applyFont="1" applyFill="1" applyBorder="1" applyAlignment="1">
      <alignment horizontal="centerContinuous"/>
      <protection/>
    </xf>
    <xf numFmtId="0" fontId="2" fillId="0" borderId="1" xfId="21" applyFont="1" applyFill="1" applyBorder="1">
      <alignment/>
      <protection/>
    </xf>
    <xf numFmtId="0" fontId="2" fillId="0" borderId="4" xfId="21" applyFont="1" applyFill="1" applyBorder="1">
      <alignment/>
      <protection/>
    </xf>
    <xf numFmtId="0" fontId="2" fillId="0" borderId="2" xfId="21" applyFont="1" applyFill="1" applyBorder="1">
      <alignment/>
      <protection/>
    </xf>
    <xf numFmtId="0" fontId="2" fillId="0" borderId="1" xfId="21" applyFont="1" applyFill="1" applyBorder="1" applyAlignment="1">
      <alignment horizontal="centerContinuous" vertical="center"/>
      <protection/>
    </xf>
    <xf numFmtId="0" fontId="2" fillId="0" borderId="2" xfId="21" applyFont="1" applyFill="1" applyBorder="1" applyAlignment="1">
      <alignment horizontal="centerContinuous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2" fillId="0" borderId="5" xfId="21" applyFont="1" applyFill="1" applyBorder="1">
      <alignment/>
      <protection/>
    </xf>
    <xf numFmtId="0" fontId="2" fillId="0" borderId="0" xfId="21" applyFont="1" applyFill="1" applyAlignment="1">
      <alignment horizontal="centerContinuous" vertical="top"/>
      <protection/>
    </xf>
    <xf numFmtId="0" fontId="2" fillId="0" borderId="0" xfId="21" applyFont="1" applyFill="1" applyAlignment="1">
      <alignment vertical="top"/>
      <protection/>
    </xf>
    <xf numFmtId="0" fontId="2" fillId="0" borderId="0" xfId="21" applyFont="1" applyFill="1" applyAlignment="1">
      <alignment horizontal="centerContinuous" vertical="top" wrapText="1"/>
      <protection/>
    </xf>
    <xf numFmtId="0" fontId="2" fillId="0" borderId="0" xfId="21" applyFont="1" applyFill="1" applyAlignment="1">
      <alignment horizontal="left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Continuous" vertical="center"/>
      <protection/>
    </xf>
    <xf numFmtId="0" fontId="2" fillId="0" borderId="7" xfId="21" applyFont="1" applyFill="1" applyBorder="1" applyAlignment="1">
      <alignment horizontal="centerContinuous" vertical="center"/>
      <protection/>
    </xf>
    <xf numFmtId="0" fontId="2" fillId="0" borderId="8" xfId="21" applyFont="1" applyFill="1" applyBorder="1" applyAlignment="1">
      <alignment horizontal="centerContinuous" vertical="center"/>
      <protection/>
    </xf>
    <xf numFmtId="0" fontId="2" fillId="0" borderId="27" xfId="21" applyFont="1" applyFill="1" applyBorder="1" applyAlignment="1">
      <alignment horizontal="centerContinuous" vertical="center"/>
      <protection/>
    </xf>
    <xf numFmtId="0" fontId="2" fillId="0" borderId="11" xfId="21" applyFont="1" applyFill="1" applyBorder="1" applyAlignment="1">
      <alignment horizontal="centerContinuous" vertical="center"/>
      <protection/>
    </xf>
    <xf numFmtId="0" fontId="2" fillId="0" borderId="10" xfId="21" applyFont="1" applyFill="1" applyBorder="1" applyAlignment="1">
      <alignment horizontal="centerContinuous" vertical="center"/>
      <protection/>
    </xf>
    <xf numFmtId="0" fontId="2" fillId="0" borderId="10" xfId="21" applyFont="1" applyFill="1" applyBorder="1">
      <alignment/>
      <protection/>
    </xf>
    <xf numFmtId="0" fontId="2" fillId="0" borderId="9" xfId="21" applyFont="1" applyFill="1" applyBorder="1" applyAlignment="1">
      <alignment horizontal="centerContinuous" vertical="center"/>
      <protection/>
    </xf>
    <xf numFmtId="0" fontId="2" fillId="0" borderId="25" xfId="21" applyFont="1" applyFill="1" applyBorder="1" applyAlignment="1" quotePrefix="1">
      <alignment horizontal="centerContinuous" vertical="center"/>
      <protection/>
    </xf>
    <xf numFmtId="0" fontId="2" fillId="0" borderId="25" xfId="21" applyFont="1" applyFill="1" applyBorder="1" applyAlignment="1">
      <alignment horizontal="centerContinuous" vertical="center"/>
      <protection/>
    </xf>
    <xf numFmtId="0" fontId="2" fillId="0" borderId="0" xfId="21" applyFont="1" applyFill="1" applyBorder="1">
      <alignment/>
      <protection/>
    </xf>
    <xf numFmtId="0" fontId="2" fillId="0" borderId="8" xfId="21" applyFont="1" applyFill="1" applyBorder="1" applyAlignment="1" quotePrefix="1">
      <alignment horizontal="centerContinuous" vertical="center"/>
      <protection/>
    </xf>
    <xf numFmtId="0" fontId="2" fillId="0" borderId="9" xfId="21" applyFont="1" applyFill="1" applyBorder="1" applyAlignment="1" quotePrefix="1">
      <alignment horizontal="centerContinuous" vertical="center" wrapText="1"/>
      <protection/>
    </xf>
    <xf numFmtId="0" fontId="2" fillId="0" borderId="11" xfId="21" applyFont="1" applyFill="1" applyBorder="1" applyAlignment="1">
      <alignment horizontal="centerContinuous" vertical="center" wrapText="1"/>
      <protection/>
    </xf>
    <xf numFmtId="0" fontId="2" fillId="0" borderId="11" xfId="21" applyFont="1" applyFill="1" applyBorder="1" applyAlignment="1" quotePrefix="1">
      <alignment horizontal="centerContinuous" vertical="center"/>
      <protection/>
    </xf>
    <xf numFmtId="176" fontId="2" fillId="0" borderId="0" xfId="21" applyNumberFormat="1" applyFont="1" applyFill="1">
      <alignment/>
      <protection/>
    </xf>
    <xf numFmtId="0" fontId="2" fillId="0" borderId="7" xfId="21" applyFont="1" applyFill="1" applyBorder="1" applyAlignment="1" quotePrefix="1">
      <alignment horizontal="centerContinuous" vertical="center"/>
      <protection/>
    </xf>
    <xf numFmtId="176" fontId="4" fillId="0" borderId="0" xfId="21" applyNumberFormat="1" applyFont="1" applyFill="1" applyBorder="1" applyAlignment="1">
      <alignment vertical="center"/>
      <protection/>
    </xf>
    <xf numFmtId="0" fontId="2" fillId="0" borderId="0" xfId="21" applyFont="1" applyFill="1" applyBorder="1" applyAlignment="1" quotePrefix="1">
      <alignment horizontal="centerContinuous" vertical="center"/>
      <protection/>
    </xf>
    <xf numFmtId="0" fontId="0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Alignment="1">
      <alignment horizontal="center"/>
      <protection/>
    </xf>
    <xf numFmtId="0" fontId="0" fillId="0" borderId="0" xfId="22" applyFont="1" applyAlignment="1">
      <alignment horizontal="center"/>
      <protection/>
    </xf>
    <xf numFmtId="1" fontId="0" fillId="0" borderId="0" xfId="22" applyNumberFormat="1" applyFont="1" applyBorder="1" applyAlignment="1">
      <alignment horizontal="centerContinuous" vertical="center"/>
      <protection/>
    </xf>
    <xf numFmtId="0" fontId="13" fillId="0" borderId="0" xfId="22" applyFont="1" applyAlignment="1">
      <alignment horizontal="centerContinuous" vertical="center"/>
      <protection/>
    </xf>
    <xf numFmtId="0" fontId="0" fillId="0" borderId="0" xfId="22" applyFont="1" applyAlignment="1">
      <alignment horizontal="centerContinuous" vertical="center"/>
      <protection/>
    </xf>
    <xf numFmtId="0" fontId="0" fillId="0" borderId="0" xfId="22" applyFont="1" applyAlignment="1">
      <alignment horizontal="centerContinuous"/>
      <protection/>
    </xf>
    <xf numFmtId="0" fontId="2" fillId="0" borderId="0" xfId="22" applyFont="1" applyFill="1" applyAlignment="1">
      <alignment horizontal="center"/>
      <protection/>
    </xf>
    <xf numFmtId="0" fontId="0" fillId="0" borderId="3" xfId="22" applyFont="1" applyBorder="1" applyAlignment="1">
      <alignment horizontal="centerContinuous"/>
      <protection/>
    </xf>
    <xf numFmtId="0" fontId="2" fillId="0" borderId="1" xfId="22" applyFont="1" applyFill="1" applyBorder="1">
      <alignment/>
      <protection/>
    </xf>
    <xf numFmtId="0" fontId="2" fillId="0" borderId="4" xfId="22" applyFont="1" applyFill="1" applyBorder="1">
      <alignment/>
      <protection/>
    </xf>
    <xf numFmtId="0" fontId="2" fillId="0" borderId="2" xfId="22" applyFont="1" applyFill="1" applyBorder="1">
      <alignment/>
      <protection/>
    </xf>
    <xf numFmtId="0" fontId="0" fillId="0" borderId="1" xfId="22" applyFont="1" applyBorder="1" applyAlignment="1">
      <alignment horizontal="centerContinuous" vertical="center"/>
      <protection/>
    </xf>
    <xf numFmtId="0" fontId="0" fillId="0" borderId="2" xfId="22" applyFont="1" applyBorder="1" applyAlignment="1">
      <alignment horizontal="centerContinuous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4" xfId="22" applyFont="1" applyBorder="1" applyAlignment="1">
      <alignment horizontal="center" vertical="center"/>
      <protection/>
    </xf>
    <xf numFmtId="0" fontId="13" fillId="0" borderId="2" xfId="22" applyFont="1" applyBorder="1" applyAlignment="1">
      <alignment horizontal="center" vertical="center"/>
      <protection/>
    </xf>
    <xf numFmtId="0" fontId="0" fillId="0" borderId="5" xfId="22" applyFont="1" applyBorder="1">
      <alignment/>
      <protection/>
    </xf>
    <xf numFmtId="0" fontId="2" fillId="0" borderId="6" xfId="20" applyFont="1" applyFill="1" applyBorder="1" applyAlignment="1">
      <alignment horizontal="center" vertical="center"/>
      <protection/>
    </xf>
    <xf numFmtId="0" fontId="0" fillId="0" borderId="0" xfId="22" applyFont="1" applyAlignment="1">
      <alignment horizontal="centerContinuous" vertical="top"/>
      <protection/>
    </xf>
    <xf numFmtId="0" fontId="0" fillId="0" borderId="0" xfId="22" applyFont="1" applyAlignment="1">
      <alignment vertical="top"/>
      <protection/>
    </xf>
    <xf numFmtId="0" fontId="0" fillId="0" borderId="0" xfId="22" applyFont="1" applyAlignment="1">
      <alignment horizontal="centerContinuous" vertical="top" wrapText="1"/>
      <protection/>
    </xf>
    <xf numFmtId="0" fontId="0" fillId="0" borderId="0" xfId="22" applyFont="1" applyAlignment="1">
      <alignment vertical="top" wrapText="1"/>
      <protection/>
    </xf>
    <xf numFmtId="0" fontId="0" fillId="0" borderId="0" xfId="22" applyFont="1" applyAlignment="1">
      <alignment horizontal="left"/>
      <protection/>
    </xf>
    <xf numFmtId="0" fontId="0" fillId="0" borderId="7" xfId="22" applyFont="1" applyBorder="1" applyAlignment="1">
      <alignment horizontal="centerContinuous" vertical="center" wrapText="1"/>
      <protection/>
    </xf>
    <xf numFmtId="0" fontId="0" fillId="0" borderId="6" xfId="22" applyFont="1" applyBorder="1" applyAlignment="1">
      <alignment horizontal="centerContinuous" vertical="center"/>
      <protection/>
    </xf>
    <xf numFmtId="0" fontId="0" fillId="0" borderId="7" xfId="22" applyFont="1" applyBorder="1" applyAlignment="1">
      <alignment horizontal="centerContinuous" vertical="center"/>
      <protection/>
    </xf>
    <xf numFmtId="0" fontId="0" fillId="0" borderId="8" xfId="22" applyFont="1" applyBorder="1" applyAlignment="1">
      <alignment horizontal="centerContinuous" vertical="center"/>
      <protection/>
    </xf>
    <xf numFmtId="0" fontId="0" fillId="0" borderId="20" xfId="22" applyFont="1" applyBorder="1" applyAlignment="1">
      <alignment horizontal="centerContinuous"/>
      <protection/>
    </xf>
    <xf numFmtId="0" fontId="0" fillId="0" borderId="0" xfId="22" applyFont="1" applyBorder="1" applyAlignment="1">
      <alignment horizontal="centerContinuous"/>
      <protection/>
    </xf>
    <xf numFmtId="0" fontId="0" fillId="0" borderId="23" xfId="22" applyFont="1" applyBorder="1" applyAlignment="1">
      <alignment horizontal="centerContinuous"/>
      <protection/>
    </xf>
    <xf numFmtId="0" fontId="0" fillId="0" borderId="20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7" xfId="22" applyFont="1" applyBorder="1" applyAlignment="1">
      <alignment horizontal="centerContinuous" vertical="center"/>
      <protection/>
    </xf>
    <xf numFmtId="0" fontId="0" fillId="0" borderId="11" xfId="22" applyFont="1" applyBorder="1" applyAlignment="1">
      <alignment horizontal="centerContinuous" vertical="center"/>
      <protection/>
    </xf>
    <xf numFmtId="0" fontId="0" fillId="0" borderId="10" xfId="22" applyFont="1" applyBorder="1" applyAlignment="1">
      <alignment horizontal="centerContinuous" vertical="center"/>
      <protection/>
    </xf>
    <xf numFmtId="0" fontId="0" fillId="0" borderId="9" xfId="22" applyFont="1" applyBorder="1" applyAlignment="1">
      <alignment horizontal="centerContinuous" vertical="center"/>
      <protection/>
    </xf>
    <xf numFmtId="0" fontId="0" fillId="0" borderId="10" xfId="22" applyFont="1" applyBorder="1" applyAlignment="1" quotePrefix="1">
      <alignment horizontal="centerContinuous" vertical="center"/>
      <protection/>
    </xf>
    <xf numFmtId="0" fontId="13" fillId="0" borderId="10" xfId="22" applyFont="1" applyBorder="1" applyAlignment="1" quotePrefix="1">
      <alignment horizontal="centerContinuous" vertical="center"/>
      <protection/>
    </xf>
    <xf numFmtId="0" fontId="2" fillId="0" borderId="10" xfId="22" applyFont="1" applyBorder="1" applyAlignment="1" quotePrefix="1">
      <alignment horizontal="centerContinuous" vertical="center"/>
      <protection/>
    </xf>
    <xf numFmtId="0" fontId="0" fillId="0" borderId="10" xfId="22" applyFont="1" applyBorder="1" applyAlignment="1" quotePrefix="1">
      <alignment horizontal="centerContinuous" vertical="center"/>
      <protection/>
    </xf>
    <xf numFmtId="0" fontId="0" fillId="0" borderId="11" xfId="22" applyFont="1" applyBorder="1" applyAlignment="1">
      <alignment horizontal="centerContinuous" vertical="center"/>
      <protection/>
    </xf>
    <xf numFmtId="0" fontId="13" fillId="0" borderId="11" xfId="22" applyFont="1" applyBorder="1" applyAlignment="1">
      <alignment horizontal="centerContinuous" vertical="center"/>
      <protection/>
    </xf>
    <xf numFmtId="176" fontId="0" fillId="0" borderId="0" xfId="22" applyNumberFormat="1" applyFont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 applyAlignment="1">
      <alignment horizontal="centerContinuous" vertical="center"/>
      <protection/>
    </xf>
    <xf numFmtId="0" fontId="0" fillId="0" borderId="2" xfId="23" applyFont="1" applyBorder="1" applyAlignment="1">
      <alignment horizontal="centerContinuous" vertical="center"/>
      <protection/>
    </xf>
    <xf numFmtId="0" fontId="0" fillId="0" borderId="0" xfId="23" applyFont="1" applyAlignment="1">
      <alignment horizontal="centerContinuous"/>
      <protection/>
    </xf>
    <xf numFmtId="0" fontId="0" fillId="0" borderId="0" xfId="23" applyFont="1" applyBorder="1" applyAlignment="1">
      <alignment horizontal="centerContinuous"/>
      <protection/>
    </xf>
    <xf numFmtId="0" fontId="0" fillId="0" borderId="3" xfId="23" applyFont="1" applyBorder="1" applyAlignment="1">
      <alignment horizontal="centerContinuous"/>
      <protection/>
    </xf>
    <xf numFmtId="0" fontId="2" fillId="0" borderId="1" xfId="23" applyFont="1" applyFill="1" applyBorder="1">
      <alignment/>
      <protection/>
    </xf>
    <xf numFmtId="0" fontId="2" fillId="0" borderId="4" xfId="23" applyFont="1" applyFill="1" applyBorder="1">
      <alignment/>
      <protection/>
    </xf>
    <xf numFmtId="0" fontId="2" fillId="0" borderId="2" xfId="23" applyFont="1" applyFill="1" applyBorder="1">
      <alignment/>
      <protection/>
    </xf>
    <xf numFmtId="0" fontId="0" fillId="0" borderId="0" xfId="23" applyFont="1" applyBorder="1">
      <alignment/>
      <protection/>
    </xf>
    <xf numFmtId="0" fontId="13" fillId="0" borderId="1" xfId="23" applyFont="1" applyBorder="1" applyAlignment="1">
      <alignment horizontal="center" vertical="center"/>
      <protection/>
    </xf>
    <xf numFmtId="0" fontId="13" fillId="0" borderId="4" xfId="23" applyFont="1" applyBorder="1" applyAlignment="1">
      <alignment horizontal="center" vertical="center"/>
      <protection/>
    </xf>
    <xf numFmtId="0" fontId="13" fillId="0" borderId="2" xfId="23" applyFont="1" applyBorder="1" applyAlignment="1">
      <alignment horizontal="center" vertical="center"/>
      <protection/>
    </xf>
    <xf numFmtId="0" fontId="0" fillId="0" borderId="5" xfId="23" applyFont="1" applyBorder="1">
      <alignment/>
      <protection/>
    </xf>
    <xf numFmtId="0" fontId="0" fillId="0" borderId="0" xfId="23" applyFont="1" applyAlignment="1">
      <alignment horizontal="centerContinuous" vertical="top"/>
      <protection/>
    </xf>
    <xf numFmtId="0" fontId="0" fillId="0" borderId="0" xfId="23" applyFont="1" applyAlignment="1">
      <alignment vertical="top"/>
      <protection/>
    </xf>
    <xf numFmtId="0" fontId="0" fillId="0" borderId="0" xfId="23" applyFont="1" applyAlignment="1">
      <alignment horizontal="centerContinuous" vertical="top" wrapText="1"/>
      <protection/>
    </xf>
    <xf numFmtId="0" fontId="0" fillId="0" borderId="0" xfId="23" applyFont="1" applyAlignment="1">
      <alignment horizontal="left"/>
      <protection/>
    </xf>
    <xf numFmtId="0" fontId="0" fillId="0" borderId="7" xfId="23" applyFont="1" applyBorder="1" applyAlignment="1">
      <alignment horizontal="centerContinuous" vertical="center" wrapText="1"/>
      <protection/>
    </xf>
    <xf numFmtId="0" fontId="0" fillId="0" borderId="6" xfId="23" applyFont="1" applyBorder="1" applyAlignment="1">
      <alignment horizontal="centerContinuous" vertical="center"/>
      <protection/>
    </xf>
    <xf numFmtId="0" fontId="0" fillId="0" borderId="7" xfId="23" applyFont="1" applyBorder="1" applyAlignment="1">
      <alignment horizontal="centerContinuous" vertical="center"/>
      <protection/>
    </xf>
    <xf numFmtId="0" fontId="0" fillId="0" borderId="8" xfId="23" applyFont="1" applyBorder="1" applyAlignment="1">
      <alignment horizontal="centerContinuous" vertical="center"/>
      <protection/>
    </xf>
    <xf numFmtId="0" fontId="0" fillId="0" borderId="20" xfId="23" applyFont="1" applyBorder="1" applyAlignment="1">
      <alignment horizontal="centerContinuous"/>
      <protection/>
    </xf>
    <xf numFmtId="0" fontId="0" fillId="0" borderId="23" xfId="23" applyFont="1" applyBorder="1" applyAlignment="1">
      <alignment horizontal="centerContinuous"/>
      <protection/>
    </xf>
    <xf numFmtId="0" fontId="0" fillId="0" borderId="0" xfId="23" applyFont="1" applyAlignment="1">
      <alignment horizontal="centerContinuous" vertical="center"/>
      <protection/>
    </xf>
    <xf numFmtId="0" fontId="0" fillId="0" borderId="20" xfId="23" applyFont="1" applyBorder="1">
      <alignment/>
      <protection/>
    </xf>
    <xf numFmtId="0" fontId="0" fillId="0" borderId="23" xfId="23" applyFont="1" applyBorder="1">
      <alignment/>
      <protection/>
    </xf>
    <xf numFmtId="0" fontId="0" fillId="0" borderId="27" xfId="23" applyFont="1" applyBorder="1" applyAlignment="1">
      <alignment horizontal="centerContinuous" vertical="center"/>
      <protection/>
    </xf>
    <xf numFmtId="0" fontId="0" fillId="0" borderId="11" xfId="23" applyFont="1" applyBorder="1" applyAlignment="1">
      <alignment horizontal="centerContinuous" vertical="center"/>
      <protection/>
    </xf>
    <xf numFmtId="0" fontId="0" fillId="0" borderId="10" xfId="23" applyFont="1" applyBorder="1" applyAlignment="1">
      <alignment horizontal="centerContinuous" vertical="center"/>
      <protection/>
    </xf>
    <xf numFmtId="0" fontId="0" fillId="0" borderId="9" xfId="23" applyFont="1" applyBorder="1" applyAlignment="1">
      <alignment horizontal="centerContinuous" vertical="center"/>
      <protection/>
    </xf>
    <xf numFmtId="0" fontId="0" fillId="0" borderId="10" xfId="23" applyFont="1" applyBorder="1" applyAlignment="1" quotePrefix="1">
      <alignment horizontal="centerContinuous" vertical="center"/>
      <protection/>
    </xf>
    <xf numFmtId="176" fontId="0" fillId="0" borderId="0" xfId="23" applyNumberFormat="1" applyFont="1">
      <alignment/>
      <protection/>
    </xf>
    <xf numFmtId="0" fontId="0" fillId="0" borderId="0" xfId="23" applyFont="1" applyBorder="1" applyAlignment="1" quotePrefix="1">
      <alignment horizontal="centerContinuous" vertical="center"/>
      <protection/>
    </xf>
    <xf numFmtId="0" fontId="0" fillId="0" borderId="0" xfId="24" applyFont="1" applyFill="1">
      <alignment/>
      <protection/>
    </xf>
    <xf numFmtId="0" fontId="13" fillId="0" borderId="0" xfId="24" applyFont="1" applyFill="1">
      <alignment/>
      <protection/>
    </xf>
    <xf numFmtId="0" fontId="13" fillId="0" borderId="0" xfId="24" applyFont="1" applyFill="1" applyAlignment="1">
      <alignment horizontal="center"/>
      <protection/>
    </xf>
    <xf numFmtId="0" fontId="0" fillId="0" borderId="0" xfId="24" applyFont="1" applyFill="1" applyAlignment="1">
      <alignment horizontal="center"/>
      <protection/>
    </xf>
    <xf numFmtId="1" fontId="0" fillId="0" borderId="1" xfId="24" applyNumberFormat="1" applyFont="1" applyFill="1" applyBorder="1" applyAlignment="1">
      <alignment horizontal="centerContinuous" vertical="center"/>
      <protection/>
    </xf>
    <xf numFmtId="1" fontId="0" fillId="0" borderId="2" xfId="24" applyNumberFormat="1" applyFont="1" applyFill="1" applyBorder="1" applyAlignment="1">
      <alignment horizontal="centerContinuous" vertical="center"/>
      <protection/>
    </xf>
    <xf numFmtId="0" fontId="0" fillId="0" borderId="0" xfId="24" applyFont="1" applyFill="1" applyAlignment="1">
      <alignment horizontal="centerContinuous" vertical="center"/>
      <protection/>
    </xf>
    <xf numFmtId="0" fontId="13" fillId="0" borderId="0" xfId="24" applyFont="1" applyFill="1" applyAlignment="1">
      <alignment horizontal="center" vertical="center"/>
      <protection/>
    </xf>
    <xf numFmtId="0" fontId="0" fillId="0" borderId="0" xfId="24" applyFont="1" applyFill="1" applyAlignment="1">
      <alignment horizontal="centerContinuous" vertical="top"/>
      <protection/>
    </xf>
    <xf numFmtId="0" fontId="0" fillId="0" borderId="0" xfId="24" applyFont="1" applyFill="1" applyBorder="1" applyAlignment="1">
      <alignment horizontal="centerContinuous" vertical="top"/>
      <protection/>
    </xf>
    <xf numFmtId="0" fontId="0" fillId="0" borderId="3" xfId="24" applyFont="1" applyFill="1" applyBorder="1" applyAlignment="1">
      <alignment horizontal="centerContinuous"/>
      <protection/>
    </xf>
    <xf numFmtId="0" fontId="2" fillId="0" borderId="1" xfId="24" applyFont="1" applyFill="1" applyBorder="1">
      <alignment/>
      <protection/>
    </xf>
    <xf numFmtId="0" fontId="2" fillId="0" borderId="4" xfId="24" applyFont="1" applyFill="1" applyBorder="1">
      <alignment/>
      <protection/>
    </xf>
    <xf numFmtId="0" fontId="2" fillId="0" borderId="2" xfId="24" applyFont="1" applyFill="1" applyBorder="1">
      <alignment/>
      <protection/>
    </xf>
    <xf numFmtId="0" fontId="0" fillId="0" borderId="1" xfId="24" applyFont="1" applyFill="1" applyBorder="1" applyAlignment="1" quotePrefix="1">
      <alignment horizontal="centerContinuous" vertical="center"/>
      <protection/>
    </xf>
    <xf numFmtId="0" fontId="0" fillId="0" borderId="2" xfId="24" applyFont="1" applyFill="1" applyBorder="1" applyAlignment="1">
      <alignment horizontal="centerContinuous" vertical="center"/>
      <protection/>
    </xf>
    <xf numFmtId="0" fontId="13" fillId="0" borderId="1" xfId="24" applyFont="1" applyFill="1" applyBorder="1" applyAlignment="1">
      <alignment horizontal="center" vertical="center"/>
      <protection/>
    </xf>
    <xf numFmtId="0" fontId="13" fillId="0" borderId="4" xfId="24" applyFont="1" applyFill="1" applyBorder="1" applyAlignment="1">
      <alignment horizontal="center" vertical="center"/>
      <protection/>
    </xf>
    <xf numFmtId="0" fontId="13" fillId="0" borderId="2" xfId="24" applyFont="1" applyFill="1" applyBorder="1" applyAlignment="1">
      <alignment horizontal="center" vertical="center"/>
      <protection/>
    </xf>
    <xf numFmtId="0" fontId="0" fillId="0" borderId="5" xfId="24" applyFont="1" applyFill="1" applyBorder="1">
      <alignment/>
      <protection/>
    </xf>
    <xf numFmtId="0" fontId="0" fillId="0" borderId="0" xfId="24" applyFont="1" applyFill="1" applyAlignment="1">
      <alignment vertical="top"/>
      <protection/>
    </xf>
    <xf numFmtId="0" fontId="0" fillId="0" borderId="0" xfId="24" applyFont="1" applyFill="1" applyAlignment="1">
      <alignment horizontal="centerContinuous" vertical="top" wrapText="1"/>
      <protection/>
    </xf>
    <xf numFmtId="0" fontId="0" fillId="0" borderId="0" xfId="24" applyFont="1" applyFill="1" applyAlignment="1">
      <alignment horizontal="left"/>
      <protection/>
    </xf>
    <xf numFmtId="0" fontId="0" fillId="0" borderId="7" xfId="24" applyFont="1" applyFill="1" applyBorder="1" applyAlignment="1">
      <alignment horizontal="centerContinuous" vertical="center" wrapText="1"/>
      <protection/>
    </xf>
    <xf numFmtId="0" fontId="0" fillId="0" borderId="6" xfId="24" applyFont="1" applyFill="1" applyBorder="1" applyAlignment="1">
      <alignment horizontal="centerContinuous" vertical="center"/>
      <protection/>
    </xf>
    <xf numFmtId="0" fontId="0" fillId="0" borderId="7" xfId="24" applyFont="1" applyFill="1" applyBorder="1" applyAlignment="1">
      <alignment horizontal="centerContinuous" vertical="center"/>
      <protection/>
    </xf>
    <xf numFmtId="0" fontId="0" fillId="0" borderId="8" xfId="24" applyFont="1" applyFill="1" applyBorder="1" applyAlignment="1">
      <alignment horizontal="centerContinuous" vertical="center"/>
      <protection/>
    </xf>
    <xf numFmtId="0" fontId="0" fillId="0" borderId="20" xfId="24" applyFont="1" applyFill="1" applyBorder="1" applyAlignment="1">
      <alignment horizontal="centerContinuous"/>
      <protection/>
    </xf>
    <xf numFmtId="0" fontId="0" fillId="0" borderId="0" xfId="24" applyFont="1" applyFill="1" applyBorder="1" applyAlignment="1">
      <alignment horizontal="centerContinuous"/>
      <protection/>
    </xf>
    <xf numFmtId="0" fontId="0" fillId="0" borderId="20" xfId="24" applyFont="1" applyFill="1" applyBorder="1" applyAlignment="1">
      <alignment horizontal="centerContinuous" vertical="center"/>
      <protection/>
    </xf>
    <xf numFmtId="0" fontId="0" fillId="0" borderId="20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0" fontId="0" fillId="0" borderId="23" xfId="24" applyFont="1" applyFill="1" applyBorder="1">
      <alignment/>
      <protection/>
    </xf>
    <xf numFmtId="0" fontId="0" fillId="0" borderId="9" xfId="24" applyFont="1" applyFill="1" applyBorder="1" applyAlignment="1">
      <alignment horizontal="centerContinuous" vertical="center"/>
      <protection/>
    </xf>
    <xf numFmtId="0" fontId="0" fillId="0" borderId="10" xfId="24" applyFont="1" applyFill="1" applyBorder="1" applyAlignment="1">
      <alignment horizontal="centerContinuous" vertical="center"/>
      <protection/>
    </xf>
    <xf numFmtId="0" fontId="0" fillId="0" borderId="11" xfId="24" applyFont="1" applyFill="1" applyBorder="1" applyAlignment="1">
      <alignment horizontal="centerContinuous" vertical="center"/>
      <protection/>
    </xf>
    <xf numFmtId="176" fontId="0" fillId="0" borderId="0" xfId="24" applyNumberFormat="1" applyFont="1" applyFill="1">
      <alignment/>
      <protection/>
    </xf>
    <xf numFmtId="0" fontId="2" fillId="0" borderId="0" xfId="25" applyFont="1">
      <alignment/>
      <protection/>
    </xf>
    <xf numFmtId="0" fontId="2" fillId="0" borderId="0" xfId="25" applyFont="1" applyBorder="1">
      <alignment/>
      <protection/>
    </xf>
    <xf numFmtId="0" fontId="2" fillId="0" borderId="0" xfId="25" applyFont="1" applyAlignment="1">
      <alignment horizontal="centerContinuous"/>
      <protection/>
    </xf>
    <xf numFmtId="0" fontId="2" fillId="0" borderId="0" xfId="25" applyFont="1" applyBorder="1" applyAlignment="1">
      <alignment horizontal="centerContinuous"/>
      <protection/>
    </xf>
    <xf numFmtId="0" fontId="0" fillId="0" borderId="0" xfId="25" applyFont="1">
      <alignment/>
      <protection/>
    </xf>
    <xf numFmtId="0" fontId="0" fillId="0" borderId="3" xfId="25" applyFont="1" applyBorder="1" applyAlignment="1">
      <alignment horizontal="centerContinuous"/>
      <protection/>
    </xf>
    <xf numFmtId="0" fontId="2" fillId="0" borderId="0" xfId="25" applyFont="1" applyBorder="1" applyAlignment="1">
      <alignment horizontal="centerContinuous" vertical="top"/>
      <protection/>
    </xf>
    <xf numFmtId="0" fontId="2" fillId="0" borderId="1" xfId="25" applyFont="1" applyFill="1" applyBorder="1">
      <alignment/>
      <protection/>
    </xf>
    <xf numFmtId="0" fontId="2" fillId="0" borderId="4" xfId="25" applyFont="1" applyFill="1" applyBorder="1">
      <alignment/>
      <protection/>
    </xf>
    <xf numFmtId="0" fontId="2" fillId="0" borderId="2" xfId="25" applyFont="1" applyFill="1" applyBorder="1">
      <alignment/>
      <protection/>
    </xf>
    <xf numFmtId="0" fontId="0" fillId="0" borderId="0" xfId="25" applyFont="1" applyBorder="1">
      <alignment/>
      <protection/>
    </xf>
    <xf numFmtId="0" fontId="0" fillId="0" borderId="16" xfId="25" applyFont="1" applyBorder="1">
      <alignment/>
      <protection/>
    </xf>
    <xf numFmtId="0" fontId="0" fillId="0" borderId="0" xfId="25" applyFont="1" applyBorder="1" applyAlignment="1">
      <alignment horizontal="centerContinuous" vertical="center"/>
      <protection/>
    </xf>
    <xf numFmtId="0" fontId="0" fillId="0" borderId="1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Continuous" vertical="center"/>
      <protection/>
    </xf>
    <xf numFmtId="0" fontId="13" fillId="0" borderId="0" xfId="25" applyFont="1" applyBorder="1" applyAlignment="1">
      <alignment horizontal="center" vertical="center"/>
      <protection/>
    </xf>
    <xf numFmtId="0" fontId="13" fillId="0" borderId="1" xfId="25" applyFont="1" applyBorder="1" applyAlignment="1">
      <alignment horizontal="center" vertical="center"/>
      <protection/>
    </xf>
    <xf numFmtId="0" fontId="13" fillId="0" borderId="4" xfId="25" applyFont="1" applyBorder="1" applyAlignment="1">
      <alignment horizontal="center" vertical="center"/>
      <protection/>
    </xf>
    <xf numFmtId="0" fontId="13" fillId="0" borderId="21" xfId="25" applyFont="1" applyBorder="1" applyAlignment="1">
      <alignment horizontal="center" vertical="center"/>
      <protection/>
    </xf>
    <xf numFmtId="0" fontId="13" fillId="0" borderId="28" xfId="25" applyFont="1" applyBorder="1" applyAlignment="1">
      <alignment horizontal="center" vertical="center"/>
      <protection/>
    </xf>
    <xf numFmtId="0" fontId="13" fillId="0" borderId="15" xfId="25" applyFont="1" applyBorder="1" applyAlignment="1">
      <alignment horizontal="center" vertical="center"/>
      <protection/>
    </xf>
    <xf numFmtId="0" fontId="0" fillId="0" borderId="5" xfId="25" applyFont="1" applyBorder="1">
      <alignment/>
      <protection/>
    </xf>
    <xf numFmtId="0" fontId="0" fillId="0" borderId="0" xfId="25" applyFont="1" applyAlignment="1">
      <alignment horizontal="centerContinuous" vertical="top"/>
      <protection/>
    </xf>
    <xf numFmtId="0" fontId="0" fillId="0" borderId="0" xfId="25" applyFont="1" applyAlignment="1">
      <alignment vertical="top"/>
      <protection/>
    </xf>
    <xf numFmtId="0" fontId="0" fillId="0" borderId="0" xfId="25" applyFont="1" applyAlignment="1">
      <alignment horizontal="centerContinuous" vertical="top" wrapText="1"/>
      <protection/>
    </xf>
    <xf numFmtId="0" fontId="0" fillId="0" borderId="0" xfId="25" applyFont="1" applyBorder="1" applyAlignment="1">
      <alignment vertical="top"/>
      <protection/>
    </xf>
    <xf numFmtId="0" fontId="2" fillId="0" borderId="0" xfId="25" applyFont="1" applyAlignment="1">
      <alignment horizontal="centerContinuous" vertical="top"/>
      <protection/>
    </xf>
    <xf numFmtId="0" fontId="2" fillId="0" borderId="0" xfId="25" applyFont="1" applyAlignment="1">
      <alignment vertical="top"/>
      <protection/>
    </xf>
    <xf numFmtId="0" fontId="2" fillId="0" borderId="0" xfId="25" applyFont="1" applyAlignment="1">
      <alignment horizontal="centerContinuous" vertical="top" wrapText="1"/>
      <protection/>
    </xf>
    <xf numFmtId="0" fontId="0" fillId="0" borderId="0" xfId="25" applyFont="1" applyAlignment="1">
      <alignment horizontal="right"/>
      <protection/>
    </xf>
    <xf numFmtId="0" fontId="0" fillId="0" borderId="7" xfId="25" applyFont="1" applyBorder="1" applyAlignment="1">
      <alignment horizontal="centerContinuous" vertical="center" wrapText="1"/>
      <protection/>
    </xf>
    <xf numFmtId="0" fontId="0" fillId="0" borderId="6" xfId="25" applyFont="1" applyBorder="1" applyAlignment="1">
      <alignment horizontal="centerContinuous" vertical="center"/>
      <protection/>
    </xf>
    <xf numFmtId="0" fontId="0" fillId="0" borderId="7" xfId="25" applyFont="1" applyBorder="1" applyAlignment="1">
      <alignment horizontal="centerContinuous" vertical="center"/>
      <protection/>
    </xf>
    <xf numFmtId="0" fontId="0" fillId="0" borderId="8" xfId="25" applyFont="1" applyBorder="1" applyAlignment="1">
      <alignment horizontal="centerContinuous" vertical="center"/>
      <protection/>
    </xf>
    <xf numFmtId="0" fontId="0" fillId="0" borderId="15" xfId="25" applyFont="1" applyBorder="1" applyAlignment="1">
      <alignment horizontal="centerContinuous"/>
      <protection/>
    </xf>
    <xf numFmtId="0" fontId="0" fillId="0" borderId="0" xfId="25" applyFont="1" applyBorder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0" fontId="0" fillId="0" borderId="23" xfId="25" applyFont="1" applyBorder="1" applyAlignment="1">
      <alignment horizontal="centerContinuous"/>
      <protection/>
    </xf>
    <xf numFmtId="0" fontId="0" fillId="0" borderId="0" xfId="25" applyFont="1" applyAlignment="1">
      <alignment horizontal="centerContinuous" vertical="center"/>
      <protection/>
    </xf>
    <xf numFmtId="0" fontId="2" fillId="0" borderId="29" xfId="25" applyFont="1" applyBorder="1" applyAlignment="1">
      <alignment horizontal="centerContinuous" vertical="center"/>
      <protection/>
    </xf>
    <xf numFmtId="0" fontId="2" fillId="0" borderId="10" xfId="25" applyFont="1" applyBorder="1" applyAlignment="1">
      <alignment horizontal="centerContinuous" vertical="center"/>
      <protection/>
    </xf>
    <xf numFmtId="0" fontId="2" fillId="0" borderId="11" xfId="25" applyFont="1" applyBorder="1" applyAlignment="1">
      <alignment horizontal="centerContinuous" vertical="center"/>
      <protection/>
    </xf>
    <xf numFmtId="0" fontId="2" fillId="0" borderId="9" xfId="25" applyFont="1" applyBorder="1" applyAlignment="1">
      <alignment horizontal="centerContinuous" vertical="center"/>
      <protection/>
    </xf>
    <xf numFmtId="0" fontId="2" fillId="0" borderId="25" xfId="25" applyFont="1" applyBorder="1" applyAlignment="1" quotePrefix="1">
      <alignment horizontal="centerContinuous" vertical="center"/>
      <protection/>
    </xf>
    <xf numFmtId="0" fontId="2" fillId="0" borderId="26" xfId="25" applyFont="1" applyBorder="1" applyAlignment="1">
      <alignment horizontal="centerContinuous" vertical="center"/>
      <protection/>
    </xf>
    <xf numFmtId="0" fontId="4" fillId="0" borderId="25" xfId="25" applyFont="1" applyBorder="1" applyAlignment="1" quotePrefix="1">
      <alignment horizontal="centerContinuous" vertical="center"/>
      <protection/>
    </xf>
    <xf numFmtId="176" fontId="2" fillId="0" borderId="0" xfId="25" applyNumberFormat="1" applyFont="1">
      <alignment/>
      <protection/>
    </xf>
    <xf numFmtId="0" fontId="2" fillId="0" borderId="0" xfId="26" applyFont="1" applyFill="1">
      <alignment/>
      <protection/>
    </xf>
    <xf numFmtId="0" fontId="2" fillId="0" borderId="0" xfId="26" applyFont="1" applyFill="1" applyBorder="1">
      <alignment/>
      <protection/>
    </xf>
    <xf numFmtId="0" fontId="2" fillId="0" borderId="0" xfId="26" applyFont="1" applyFill="1" applyAlignment="1">
      <alignment horizontal="centerContinuous"/>
      <protection/>
    </xf>
    <xf numFmtId="0" fontId="2" fillId="0" borderId="0" xfId="26" applyFont="1" applyFill="1" applyBorder="1" applyAlignment="1">
      <alignment horizontal="centerContinuous"/>
      <protection/>
    </xf>
    <xf numFmtId="0" fontId="2" fillId="0" borderId="3" xfId="26" applyFont="1" applyFill="1" applyBorder="1" applyAlignment="1">
      <alignment horizontal="centerContinuous"/>
      <protection/>
    </xf>
    <xf numFmtId="0" fontId="2" fillId="0" borderId="1" xfId="26" applyFont="1" applyFill="1" applyBorder="1">
      <alignment/>
      <protection/>
    </xf>
    <xf numFmtId="0" fontId="2" fillId="0" borderId="4" xfId="26" applyFont="1" applyFill="1" applyBorder="1">
      <alignment/>
      <protection/>
    </xf>
    <xf numFmtId="0" fontId="2" fillId="0" borderId="2" xfId="26" applyFont="1" applyFill="1" applyBorder="1">
      <alignment/>
      <protection/>
    </xf>
    <xf numFmtId="0" fontId="2" fillId="0" borderId="1" xfId="26" applyFont="1" applyFill="1" applyBorder="1" applyAlignment="1">
      <alignment horizontal="centerContinuous" vertical="center"/>
      <protection/>
    </xf>
    <xf numFmtId="0" fontId="2" fillId="0" borderId="2" xfId="26" applyFont="1" applyFill="1" applyBorder="1" applyAlignment="1">
      <alignment horizontal="centerContinuous" vertical="center"/>
      <protection/>
    </xf>
    <xf numFmtId="0" fontId="4" fillId="0" borderId="1" xfId="26" applyFont="1" applyFill="1" applyBorder="1" applyAlignment="1">
      <alignment horizontal="center" vertical="center"/>
      <protection/>
    </xf>
    <xf numFmtId="0" fontId="4" fillId="0" borderId="4" xfId="26" applyFont="1" applyFill="1" applyBorder="1" applyAlignment="1">
      <alignment horizontal="center" vertical="center"/>
      <protection/>
    </xf>
    <xf numFmtId="0" fontId="4" fillId="0" borderId="2" xfId="26" applyFont="1" applyFill="1" applyBorder="1" applyAlignment="1">
      <alignment horizontal="center" vertical="center"/>
      <protection/>
    </xf>
    <xf numFmtId="0" fontId="2" fillId="0" borderId="5" xfId="26" applyFont="1" applyFill="1" applyBorder="1">
      <alignment/>
      <protection/>
    </xf>
    <xf numFmtId="0" fontId="2" fillId="0" borderId="0" xfId="26" applyFont="1" applyFill="1" applyAlignment="1">
      <alignment horizontal="centerContinuous" vertical="top"/>
      <protection/>
    </xf>
    <xf numFmtId="0" fontId="2" fillId="0" borderId="0" xfId="26" applyFont="1" applyFill="1" applyAlignment="1">
      <alignment vertical="top"/>
      <protection/>
    </xf>
    <xf numFmtId="0" fontId="2" fillId="0" borderId="0" xfId="26" applyFont="1" applyFill="1" applyAlignment="1">
      <alignment horizontal="centerContinuous" vertical="top" wrapText="1"/>
      <protection/>
    </xf>
    <xf numFmtId="0" fontId="2" fillId="0" borderId="0" xfId="26" applyFont="1" applyFill="1" applyAlignment="1">
      <alignment horizontal="left"/>
      <protection/>
    </xf>
    <xf numFmtId="0" fontId="2" fillId="0" borderId="6" xfId="26" applyFont="1" applyFill="1" applyBorder="1" applyAlignment="1">
      <alignment horizontal="centerContinuous" vertical="center"/>
      <protection/>
    </xf>
    <xf numFmtId="0" fontId="2" fillId="0" borderId="7" xfId="26" applyFont="1" applyFill="1" applyBorder="1" applyAlignment="1">
      <alignment horizontal="centerContinuous" vertical="center"/>
      <protection/>
    </xf>
    <xf numFmtId="0" fontId="2" fillId="0" borderId="8" xfId="26" applyFont="1" applyFill="1" applyBorder="1" applyAlignment="1">
      <alignment horizontal="centerContinuous" vertical="center"/>
      <protection/>
    </xf>
    <xf numFmtId="0" fontId="2" fillId="0" borderId="29" xfId="26" applyFont="1" applyFill="1" applyBorder="1" applyAlignment="1">
      <alignment horizontal="centerContinuous" vertical="center"/>
      <protection/>
    </xf>
    <xf numFmtId="0" fontId="2" fillId="0" borderId="10" xfId="26" applyFont="1" applyFill="1" applyBorder="1" applyAlignment="1">
      <alignment horizontal="centerContinuous" vertical="center"/>
      <protection/>
    </xf>
    <xf numFmtId="0" fontId="2" fillId="0" borderId="11" xfId="26" applyFont="1" applyFill="1" applyBorder="1" applyAlignment="1">
      <alignment horizontal="centerContinuous" vertical="center"/>
      <protection/>
    </xf>
    <xf numFmtId="0" fontId="2" fillId="0" borderId="9" xfId="26" applyFont="1" applyFill="1" applyBorder="1" applyAlignment="1">
      <alignment horizontal="centerContinuous" vertical="center"/>
      <protection/>
    </xf>
    <xf numFmtId="0" fontId="2" fillId="0" borderId="25" xfId="26" applyFont="1" applyFill="1" applyBorder="1" applyAlignment="1" quotePrefix="1">
      <alignment horizontal="centerContinuous" vertical="center"/>
      <protection/>
    </xf>
    <xf numFmtId="0" fontId="2" fillId="0" borderId="25" xfId="26" applyFont="1" applyFill="1" applyBorder="1" applyAlignment="1">
      <alignment horizontal="centerContinuous" vertical="center"/>
      <protection/>
    </xf>
    <xf numFmtId="0" fontId="2" fillId="0" borderId="26" xfId="26" applyFont="1" applyFill="1" applyBorder="1" applyAlignment="1">
      <alignment horizontal="centerContinuous" vertical="center"/>
      <protection/>
    </xf>
    <xf numFmtId="0" fontId="4" fillId="0" borderId="25" xfId="26" applyFont="1" applyFill="1" applyBorder="1" applyAlignment="1" quotePrefix="1">
      <alignment horizontal="centerContinuous" vertical="center"/>
      <protection/>
    </xf>
    <xf numFmtId="0" fontId="4" fillId="0" borderId="26" xfId="26" applyFont="1" applyFill="1" applyBorder="1" applyAlignment="1">
      <alignment horizontal="centerContinuous" vertical="center"/>
      <protection/>
    </xf>
    <xf numFmtId="176" fontId="2" fillId="0" borderId="0" xfId="26" applyNumberFormat="1" applyFont="1" applyFill="1">
      <alignment/>
      <protection/>
    </xf>
    <xf numFmtId="0" fontId="0" fillId="0" borderId="0" xfId="27" applyFont="1" applyBorder="1">
      <alignment/>
      <protection/>
    </xf>
    <xf numFmtId="0" fontId="0" fillId="0" borderId="0" xfId="27" applyFont="1">
      <alignment/>
      <protection/>
    </xf>
    <xf numFmtId="0" fontId="0" fillId="0" borderId="0" xfId="27" applyFont="1" applyBorder="1" applyAlignment="1">
      <alignment horizontal="centerContinuous" vertical="center"/>
      <protection/>
    </xf>
    <xf numFmtId="0" fontId="0" fillId="0" borderId="0" xfId="27" applyFont="1" applyBorder="1" applyAlignment="1">
      <alignment horizontal="centerContinuous"/>
      <protection/>
    </xf>
    <xf numFmtId="0" fontId="13" fillId="0" borderId="0" xfId="27" applyFont="1" applyAlignment="1">
      <alignment horizontal="centerContinuous" vertical="center"/>
      <protection/>
    </xf>
    <xf numFmtId="0" fontId="0" fillId="0" borderId="0" xfId="27" applyFont="1" applyAlignment="1">
      <alignment horizontal="centerContinuous" vertical="center"/>
      <protection/>
    </xf>
    <xf numFmtId="0" fontId="0" fillId="0" borderId="3" xfId="27" applyFont="1" applyBorder="1" applyAlignment="1">
      <alignment horizontal="centerContinuous"/>
      <protection/>
    </xf>
    <xf numFmtId="0" fontId="2" fillId="0" borderId="1" xfId="27" applyFont="1" applyFill="1" applyBorder="1">
      <alignment/>
      <protection/>
    </xf>
    <xf numFmtId="0" fontId="2" fillId="0" borderId="4" xfId="27" applyFont="1" applyFill="1" applyBorder="1">
      <alignment/>
      <protection/>
    </xf>
    <xf numFmtId="0" fontId="2" fillId="0" borderId="2" xfId="27" applyFont="1" applyFill="1" applyBorder="1">
      <alignment/>
      <protection/>
    </xf>
    <xf numFmtId="0" fontId="0" fillId="0" borderId="1" xfId="27" applyFont="1" applyBorder="1" applyAlignment="1">
      <alignment horizontal="centerContinuous" vertical="center"/>
      <protection/>
    </xf>
    <xf numFmtId="0" fontId="0" fillId="0" borderId="2" xfId="27" applyFont="1" applyBorder="1" applyAlignment="1">
      <alignment horizontal="centerContinuous" vertical="center"/>
      <protection/>
    </xf>
    <xf numFmtId="0" fontId="13" fillId="0" borderId="1" xfId="27" applyFont="1" applyBorder="1" applyAlignment="1">
      <alignment horizontal="center" vertical="center"/>
      <protection/>
    </xf>
    <xf numFmtId="0" fontId="13" fillId="0" borderId="4" xfId="27" applyFont="1" applyBorder="1" applyAlignment="1">
      <alignment horizontal="center" vertical="center"/>
      <protection/>
    </xf>
    <xf numFmtId="0" fontId="13" fillId="0" borderId="2" xfId="27" applyFont="1" applyBorder="1" applyAlignment="1">
      <alignment horizontal="center" vertical="center"/>
      <protection/>
    </xf>
    <xf numFmtId="0" fontId="0" fillId="0" borderId="5" xfId="27" applyFont="1" applyBorder="1">
      <alignment/>
      <protection/>
    </xf>
    <xf numFmtId="0" fontId="0" fillId="0" borderId="0" xfId="27" applyFont="1" applyAlignment="1">
      <alignment horizontal="centerContinuous" vertical="top"/>
      <protection/>
    </xf>
    <xf numFmtId="0" fontId="0" fillId="0" borderId="0" xfId="27" applyFont="1" applyAlignment="1">
      <alignment vertical="top"/>
      <protection/>
    </xf>
    <xf numFmtId="0" fontId="0" fillId="0" borderId="0" xfId="27" applyFont="1" applyAlignment="1">
      <alignment horizontal="centerContinuous" vertical="top" wrapText="1"/>
      <protection/>
    </xf>
    <xf numFmtId="0" fontId="0" fillId="0" borderId="0" xfId="27" applyFont="1" applyAlignment="1">
      <alignment horizontal="left"/>
      <protection/>
    </xf>
    <xf numFmtId="0" fontId="0" fillId="0" borderId="7" xfId="27" applyFont="1" applyBorder="1" applyAlignment="1">
      <alignment horizontal="centerContinuous" vertical="center" wrapText="1"/>
      <protection/>
    </xf>
    <xf numFmtId="0" fontId="0" fillId="0" borderId="6" xfId="27" applyFont="1" applyBorder="1" applyAlignment="1">
      <alignment horizontal="centerContinuous" vertical="center"/>
      <protection/>
    </xf>
    <xf numFmtId="0" fontId="0" fillId="0" borderId="7" xfId="27" applyFont="1" applyBorder="1" applyAlignment="1">
      <alignment horizontal="centerContinuous" vertical="center"/>
      <protection/>
    </xf>
    <xf numFmtId="0" fontId="0" fillId="0" borderId="8" xfId="27" applyFont="1" applyBorder="1" applyAlignment="1">
      <alignment horizontal="centerContinuous" vertical="center"/>
      <protection/>
    </xf>
    <xf numFmtId="0" fontId="0" fillId="0" borderId="15" xfId="27" applyFont="1" applyBorder="1" applyAlignment="1">
      <alignment horizontal="centerContinuous"/>
      <protection/>
    </xf>
    <xf numFmtId="0" fontId="0" fillId="0" borderId="0" xfId="27" applyFont="1" applyAlignment="1">
      <alignment horizontal="centerContinuous"/>
      <protection/>
    </xf>
    <xf numFmtId="0" fontId="0" fillId="0" borderId="23" xfId="27" applyFont="1" applyBorder="1" applyAlignment="1">
      <alignment horizontal="centerContinuous"/>
      <protection/>
    </xf>
    <xf numFmtId="0" fontId="0" fillId="0" borderId="20" xfId="27" applyFont="1" applyBorder="1">
      <alignment/>
      <protection/>
    </xf>
    <xf numFmtId="0" fontId="0" fillId="0" borderId="23" xfId="27" applyFont="1" applyBorder="1">
      <alignment/>
      <protection/>
    </xf>
    <xf numFmtId="0" fontId="0" fillId="0" borderId="29" xfId="27" applyFont="1" applyBorder="1" applyAlignment="1">
      <alignment horizontal="centerContinuous" vertical="center"/>
      <protection/>
    </xf>
    <xf numFmtId="0" fontId="0" fillId="0" borderId="10" xfId="27" applyFont="1" applyBorder="1" applyAlignment="1">
      <alignment horizontal="centerContinuous" vertical="center"/>
      <protection/>
    </xf>
    <xf numFmtId="0" fontId="0" fillId="0" borderId="11" xfId="27" applyFont="1" applyBorder="1" applyAlignment="1">
      <alignment horizontal="centerContinuous" vertical="center"/>
      <protection/>
    </xf>
    <xf numFmtId="0" fontId="0" fillId="0" borderId="9" xfId="27" applyFont="1" applyBorder="1" applyAlignment="1">
      <alignment horizontal="centerContinuous" vertical="center"/>
      <protection/>
    </xf>
    <xf numFmtId="0" fontId="0" fillId="0" borderId="25" xfId="27" applyFont="1" applyBorder="1" applyAlignment="1" quotePrefix="1">
      <alignment horizontal="centerContinuous" vertical="center"/>
      <protection/>
    </xf>
    <xf numFmtId="0" fontId="0" fillId="0" borderId="26" xfId="27" applyFont="1" applyBorder="1" applyAlignment="1">
      <alignment horizontal="centerContinuous" vertical="center"/>
      <protection/>
    </xf>
    <xf numFmtId="0" fontId="13" fillId="0" borderId="25" xfId="27" applyFont="1" applyBorder="1" applyAlignment="1" quotePrefix="1">
      <alignment horizontal="centerContinuous" vertical="center"/>
      <protection/>
    </xf>
    <xf numFmtId="176" fontId="0" fillId="0" borderId="0" xfId="27" applyNumberFormat="1" applyFont="1">
      <alignment/>
      <protection/>
    </xf>
    <xf numFmtId="0" fontId="0" fillId="0" borderId="0" xfId="28" applyFont="1" applyFill="1">
      <alignment/>
      <protection/>
    </xf>
    <xf numFmtId="0" fontId="0" fillId="0" borderId="1" xfId="28" applyFont="1" applyFill="1" applyBorder="1" applyAlignment="1">
      <alignment horizontal="centerContinuous" vertical="center"/>
      <protection/>
    </xf>
    <xf numFmtId="0" fontId="0" fillId="0" borderId="2" xfId="28" applyFont="1" applyFill="1" applyBorder="1" applyAlignment="1">
      <alignment horizontal="centerContinuous" vertical="center"/>
      <protection/>
    </xf>
    <xf numFmtId="0" fontId="0" fillId="0" borderId="0" xfId="28" applyFont="1" applyFill="1" applyAlignment="1">
      <alignment horizontal="centerContinuous"/>
      <protection/>
    </xf>
    <xf numFmtId="0" fontId="0" fillId="0" borderId="0" xfId="28" applyFont="1" applyFill="1" applyBorder="1" applyAlignment="1">
      <alignment horizontal="centerContinuous"/>
      <protection/>
    </xf>
    <xf numFmtId="0" fontId="13" fillId="0" borderId="0" xfId="28" applyFont="1" applyFill="1" applyAlignment="1">
      <alignment horizontal="centerContinuous" vertical="center"/>
      <protection/>
    </xf>
    <xf numFmtId="0" fontId="0" fillId="0" borderId="0" xfId="28" applyFont="1" applyFill="1" applyAlignment="1">
      <alignment horizontal="centerContinuous" vertical="center"/>
      <protection/>
    </xf>
    <xf numFmtId="0" fontId="0" fillId="0" borderId="3" xfId="28" applyFont="1" applyFill="1" applyBorder="1" applyAlignment="1">
      <alignment horizontal="centerContinuous"/>
      <protection/>
    </xf>
    <xf numFmtId="0" fontId="2" fillId="0" borderId="1" xfId="28" applyFont="1" applyFill="1" applyBorder="1">
      <alignment/>
      <protection/>
    </xf>
    <xf numFmtId="0" fontId="2" fillId="0" borderId="4" xfId="28" applyFont="1" applyFill="1" applyBorder="1">
      <alignment/>
      <protection/>
    </xf>
    <xf numFmtId="0" fontId="2" fillId="0" borderId="2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13" fillId="0" borderId="1" xfId="28" applyFont="1" applyFill="1" applyBorder="1" applyAlignment="1">
      <alignment horizontal="center" vertical="center"/>
      <protection/>
    </xf>
    <xf numFmtId="0" fontId="13" fillId="0" borderId="4" xfId="28" applyFont="1" applyFill="1" applyBorder="1" applyAlignment="1">
      <alignment horizontal="center" vertical="center"/>
      <protection/>
    </xf>
    <xf numFmtId="0" fontId="13" fillId="0" borderId="2" xfId="28" applyFont="1" applyFill="1" applyBorder="1" applyAlignment="1">
      <alignment horizontal="center" vertical="center"/>
      <protection/>
    </xf>
    <xf numFmtId="0" fontId="0" fillId="0" borderId="5" xfId="28" applyFont="1" applyFill="1" applyBorder="1">
      <alignment/>
      <protection/>
    </xf>
    <xf numFmtId="0" fontId="0" fillId="0" borderId="0" xfId="28" applyFont="1" applyFill="1" applyAlignment="1">
      <alignment horizontal="centerContinuous" vertical="top"/>
      <protection/>
    </xf>
    <xf numFmtId="0" fontId="0" fillId="0" borderId="0" xfId="28" applyFont="1" applyFill="1" applyAlignment="1">
      <alignment vertical="top"/>
      <protection/>
    </xf>
    <xf numFmtId="0" fontId="0" fillId="0" borderId="0" xfId="28" applyFont="1" applyFill="1" applyAlignment="1">
      <alignment horizontal="centerContinuous" vertical="top" wrapText="1"/>
      <protection/>
    </xf>
    <xf numFmtId="0" fontId="0" fillId="0" borderId="0" xfId="28" applyFont="1" applyFill="1" applyAlignment="1">
      <alignment horizontal="left"/>
      <protection/>
    </xf>
    <xf numFmtId="0" fontId="0" fillId="0" borderId="6" xfId="28" applyFont="1" applyFill="1" applyBorder="1" applyAlignment="1">
      <alignment horizontal="centerContinuous" vertical="center"/>
      <protection/>
    </xf>
    <xf numFmtId="0" fontId="0" fillId="0" borderId="7" xfId="28" applyFont="1" applyFill="1" applyBorder="1" applyAlignment="1">
      <alignment horizontal="centerContinuous" vertical="center"/>
      <protection/>
    </xf>
    <xf numFmtId="0" fontId="0" fillId="0" borderId="8" xfId="28" applyFont="1" applyFill="1" applyBorder="1" applyAlignment="1">
      <alignment horizontal="centerContinuous" vertical="center"/>
      <protection/>
    </xf>
    <xf numFmtId="0" fontId="0" fillId="0" borderId="24" xfId="28" applyFont="1" applyFill="1" applyBorder="1" applyAlignment="1">
      <alignment horizontal="centerContinuous" vertical="center"/>
      <protection/>
    </xf>
    <xf numFmtId="0" fontId="0" fillId="0" borderId="25" xfId="28" applyFont="1" applyFill="1" applyBorder="1" applyAlignment="1">
      <alignment horizontal="centerContinuous" vertical="center"/>
      <protection/>
    </xf>
    <xf numFmtId="0" fontId="0" fillId="0" borderId="10" xfId="28" applyFont="1" applyFill="1" applyBorder="1" applyAlignment="1">
      <alignment horizontal="centerContinuous" vertical="center"/>
      <protection/>
    </xf>
    <xf numFmtId="0" fontId="0" fillId="0" borderId="11" xfId="28" applyFont="1" applyFill="1" applyBorder="1" applyAlignment="1">
      <alignment horizontal="centerContinuous" vertical="center"/>
      <protection/>
    </xf>
    <xf numFmtId="0" fontId="0" fillId="0" borderId="9" xfId="28" applyFont="1" applyFill="1" applyBorder="1" applyAlignment="1">
      <alignment horizontal="centerContinuous" vertical="center"/>
      <protection/>
    </xf>
    <xf numFmtId="176" fontId="0" fillId="0" borderId="0" xfId="28" applyNumberFormat="1" applyFont="1" applyFill="1">
      <alignment/>
      <protection/>
    </xf>
    <xf numFmtId="0" fontId="2" fillId="0" borderId="0" xfId="29" applyFont="1">
      <alignment/>
      <protection/>
    </xf>
    <xf numFmtId="0" fontId="2" fillId="0" borderId="0" xfId="29" applyFont="1" applyBorder="1" applyAlignment="1">
      <alignment horizontal="centerContinuous" vertical="center"/>
      <protection/>
    </xf>
    <xf numFmtId="0" fontId="2" fillId="0" borderId="0" xfId="29" applyFont="1" applyAlignment="1">
      <alignment horizontal="centerContinuous"/>
      <protection/>
    </xf>
    <xf numFmtId="0" fontId="2" fillId="0" borderId="0" xfId="29" applyFont="1" applyBorder="1" applyAlignment="1">
      <alignment horizontal="centerContinuous"/>
      <protection/>
    </xf>
    <xf numFmtId="0" fontId="2" fillId="0" borderId="3" xfId="29" applyFont="1" applyBorder="1" applyAlignment="1">
      <alignment horizontal="centerContinuous"/>
      <protection/>
    </xf>
    <xf numFmtId="0" fontId="2" fillId="0" borderId="1" xfId="29" applyFont="1" applyFill="1" applyBorder="1">
      <alignment/>
      <protection/>
    </xf>
    <xf numFmtId="0" fontId="2" fillId="0" borderId="4" xfId="29" applyFont="1" applyFill="1" applyBorder="1">
      <alignment/>
      <protection/>
    </xf>
    <xf numFmtId="0" fontId="2" fillId="0" borderId="2" xfId="29" applyFont="1" applyFill="1" applyBorder="1">
      <alignment/>
      <protection/>
    </xf>
    <xf numFmtId="0" fontId="2" fillId="0" borderId="0" xfId="29" applyFont="1" applyBorder="1">
      <alignment/>
      <protection/>
    </xf>
    <xf numFmtId="0" fontId="2" fillId="0" borderId="1" xfId="29" applyFont="1" applyBorder="1" applyAlignment="1">
      <alignment horizontal="centerContinuous" vertical="center"/>
      <protection/>
    </xf>
    <xf numFmtId="0" fontId="2" fillId="0" borderId="2" xfId="29" applyFont="1" applyBorder="1" applyAlignment="1">
      <alignment horizontal="centerContinuous" vertical="center"/>
      <protection/>
    </xf>
    <xf numFmtId="0" fontId="4" fillId="0" borderId="1" xfId="29" applyFont="1" applyFill="1" applyBorder="1" applyAlignment="1">
      <alignment horizontal="center" vertical="center"/>
      <protection/>
    </xf>
    <xf numFmtId="0" fontId="4" fillId="0" borderId="4" xfId="29" applyFont="1" applyFill="1" applyBorder="1" applyAlignment="1">
      <alignment horizontal="center" vertical="center"/>
      <protection/>
    </xf>
    <xf numFmtId="0" fontId="4" fillId="0" borderId="2" xfId="29" applyFont="1" applyFill="1" applyBorder="1" applyAlignment="1">
      <alignment horizontal="center" vertical="center"/>
      <protection/>
    </xf>
    <xf numFmtId="0" fontId="2" fillId="0" borderId="5" xfId="29" applyFont="1" applyBorder="1">
      <alignment/>
      <protection/>
    </xf>
    <xf numFmtId="0" fontId="2" fillId="0" borderId="0" xfId="29" applyFont="1" applyAlignment="1">
      <alignment horizontal="centerContinuous" vertical="top"/>
      <protection/>
    </xf>
    <xf numFmtId="0" fontId="2" fillId="0" borderId="0" xfId="29" applyFont="1" applyAlignment="1">
      <alignment vertical="top"/>
      <protection/>
    </xf>
    <xf numFmtId="0" fontId="2" fillId="0" borderId="0" xfId="29" applyFont="1" applyAlignment="1">
      <alignment horizontal="centerContinuous" vertical="top" wrapText="1"/>
      <protection/>
    </xf>
    <xf numFmtId="0" fontId="2" fillId="0" borderId="0" xfId="29" applyFont="1" applyAlignment="1">
      <alignment horizontal="left"/>
      <protection/>
    </xf>
    <xf numFmtId="0" fontId="2" fillId="0" borderId="7" xfId="29" applyFont="1" applyBorder="1" applyAlignment="1">
      <alignment horizontal="centerContinuous" vertical="center" wrapText="1"/>
      <protection/>
    </xf>
    <xf numFmtId="0" fontId="2" fillId="0" borderId="6" xfId="29" applyFont="1" applyBorder="1" applyAlignment="1">
      <alignment horizontal="centerContinuous" vertical="center"/>
      <protection/>
    </xf>
    <xf numFmtId="0" fontId="2" fillId="0" borderId="7" xfId="29" applyFont="1" applyBorder="1" applyAlignment="1">
      <alignment horizontal="centerContinuous" vertical="center"/>
      <protection/>
    </xf>
    <xf numFmtId="0" fontId="2" fillId="0" borderId="8" xfId="29" applyFont="1" applyBorder="1" applyAlignment="1">
      <alignment horizontal="centerContinuous" vertical="center"/>
      <protection/>
    </xf>
    <xf numFmtId="0" fontId="2" fillId="0" borderId="20" xfId="29" applyFont="1" applyBorder="1" applyAlignment="1">
      <alignment horizontal="centerContinuous"/>
      <protection/>
    </xf>
    <xf numFmtId="0" fontId="2" fillId="0" borderId="23" xfId="29" applyFont="1" applyBorder="1" applyAlignment="1">
      <alignment horizontal="centerContinuous"/>
      <protection/>
    </xf>
    <xf numFmtId="0" fontId="2" fillId="0" borderId="0" xfId="29" applyFont="1" applyAlignment="1">
      <alignment horizontal="centerContinuous" vertical="center"/>
      <protection/>
    </xf>
    <xf numFmtId="0" fontId="2" fillId="0" borderId="20" xfId="29" applyFont="1" applyBorder="1">
      <alignment/>
      <protection/>
    </xf>
    <xf numFmtId="0" fontId="2" fillId="0" borderId="23" xfId="29" applyFont="1" applyBorder="1">
      <alignment/>
      <protection/>
    </xf>
    <xf numFmtId="0" fontId="2" fillId="0" borderId="27" xfId="29" applyFont="1" applyBorder="1" applyAlignment="1">
      <alignment horizontal="centerContinuous" vertical="center"/>
      <protection/>
    </xf>
    <xf numFmtId="0" fontId="2" fillId="0" borderId="11" xfId="29" applyFont="1" applyBorder="1" applyAlignment="1">
      <alignment horizontal="centerContinuous" vertical="center"/>
      <protection/>
    </xf>
    <xf numFmtId="0" fontId="2" fillId="0" borderId="10" xfId="29" applyFont="1" applyBorder="1" applyAlignment="1">
      <alignment horizontal="centerContinuous" vertical="center"/>
      <protection/>
    </xf>
    <xf numFmtId="0" fontId="2" fillId="0" borderId="9" xfId="29" applyFont="1" applyBorder="1" applyAlignment="1">
      <alignment horizontal="centerContinuous" vertical="center"/>
      <protection/>
    </xf>
    <xf numFmtId="0" fontId="2" fillId="0" borderId="24" xfId="29" applyFont="1" applyBorder="1" applyAlignment="1" quotePrefix="1">
      <alignment horizontal="centerContinuous" vertical="center"/>
      <protection/>
    </xf>
    <xf numFmtId="0" fontId="2" fillId="0" borderId="26" xfId="29" applyFont="1" applyBorder="1" applyAlignment="1">
      <alignment horizontal="centerContinuous" vertical="center"/>
      <protection/>
    </xf>
    <xf numFmtId="0" fontId="2" fillId="0" borderId="9" xfId="29" applyFont="1" applyBorder="1" applyAlignment="1">
      <alignment horizontal="right" vertical="center"/>
      <protection/>
    </xf>
    <xf numFmtId="0" fontId="2" fillId="0" borderId="10" xfId="29" applyFont="1" applyBorder="1" applyAlignment="1">
      <alignment horizontal="right" vertical="center"/>
      <protection/>
    </xf>
    <xf numFmtId="0" fontId="2" fillId="0" borderId="11" xfId="29" applyFont="1" applyBorder="1" applyAlignment="1">
      <alignment horizontal="right" vertical="center"/>
      <protection/>
    </xf>
    <xf numFmtId="0" fontId="2" fillId="0" borderId="9" xfId="29" applyFont="1" applyBorder="1" applyAlignment="1">
      <alignment horizontal="center"/>
      <protection/>
    </xf>
    <xf numFmtId="0" fontId="2" fillId="0" borderId="10" xfId="29" applyFont="1" applyBorder="1" applyAlignment="1">
      <alignment horizontal="center"/>
      <protection/>
    </xf>
    <xf numFmtId="0" fontId="2" fillId="0" borderId="11" xfId="29" applyFont="1" applyBorder="1" applyAlignment="1">
      <alignment horizontal="center"/>
      <protection/>
    </xf>
    <xf numFmtId="0" fontId="2" fillId="0" borderId="24" xfId="29" applyFont="1" applyBorder="1" applyAlignment="1">
      <alignment vertical="center"/>
      <protection/>
    </xf>
    <xf numFmtId="176" fontId="2" fillId="0" borderId="25" xfId="29" applyNumberFormat="1" applyFont="1" applyBorder="1" applyAlignment="1">
      <alignment vertical="center"/>
      <protection/>
    </xf>
    <xf numFmtId="0" fontId="2" fillId="0" borderId="25" xfId="29" applyFont="1" applyBorder="1">
      <alignment/>
      <protection/>
    </xf>
    <xf numFmtId="0" fontId="2" fillId="0" borderId="25" xfId="29" applyFont="1" applyBorder="1" applyAlignment="1">
      <alignment vertical="center"/>
      <protection/>
    </xf>
    <xf numFmtId="0" fontId="4" fillId="0" borderId="10" xfId="20" applyFont="1" applyFill="1" applyBorder="1" applyAlignment="1">
      <alignment horizontal="left" vertical="center"/>
      <protection/>
    </xf>
    <xf numFmtId="0" fontId="4" fillId="0" borderId="11" xfId="20" applyFont="1" applyFill="1" applyBorder="1" applyAlignment="1">
      <alignment horizontal="left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24" xfId="20" applyFont="1" applyFill="1" applyBorder="1" applyAlignment="1">
      <alignment horizontal="center" vertical="center" wrapText="1"/>
      <protection/>
    </xf>
    <xf numFmtId="0" fontId="2" fillId="0" borderId="26" xfId="20" applyFont="1" applyFill="1" applyBorder="1" applyAlignment="1">
      <alignment horizontal="center" vertical="center" wrapText="1"/>
      <protection/>
    </xf>
    <xf numFmtId="0" fontId="2" fillId="0" borderId="26" xfId="29" applyFont="1" applyBorder="1" applyAlignment="1">
      <alignment vertical="center"/>
      <protection/>
    </xf>
    <xf numFmtId="0" fontId="2" fillId="0" borderId="11" xfId="29" applyFont="1" applyBorder="1" applyAlignment="1">
      <alignment horizontal="centerContinuous"/>
      <protection/>
    </xf>
    <xf numFmtId="0" fontId="2" fillId="0" borderId="25" xfId="29" applyFont="1" applyBorder="1" applyAlignment="1" quotePrefix="1">
      <alignment horizontal="centerContinuous" vertical="center"/>
      <protection/>
    </xf>
    <xf numFmtId="176" fontId="2" fillId="0" borderId="0" xfId="29" applyNumberFormat="1" applyFont="1">
      <alignment/>
      <protection/>
    </xf>
    <xf numFmtId="0" fontId="2" fillId="0" borderId="0" xfId="30" applyFont="1" applyFill="1">
      <alignment/>
      <protection/>
    </xf>
    <xf numFmtId="0" fontId="2" fillId="0" borderId="0" xfId="30" applyFont="1" applyFill="1" applyBorder="1">
      <alignment/>
      <protection/>
    </xf>
    <xf numFmtId="0" fontId="2" fillId="0" borderId="0" xfId="30" applyFont="1" applyFill="1" applyBorder="1" applyAlignment="1">
      <alignment horizontal="centerContinuous" vertical="center"/>
      <protection/>
    </xf>
    <xf numFmtId="0" fontId="2" fillId="0" borderId="5" xfId="30" applyFont="1" applyFill="1" applyBorder="1" applyAlignment="1">
      <alignment horizontal="centerContinuous" vertical="center"/>
      <protection/>
    </xf>
    <xf numFmtId="0" fontId="2" fillId="0" borderId="2" xfId="30" applyFont="1" applyFill="1" applyBorder="1" applyAlignment="1">
      <alignment horizontal="centerContinuous" vertical="center"/>
      <protection/>
    </xf>
    <xf numFmtId="0" fontId="2" fillId="0" borderId="0" xfId="30" applyFont="1" applyFill="1" applyBorder="1" applyAlignment="1">
      <alignment horizontal="centerContinuous"/>
      <protection/>
    </xf>
    <xf numFmtId="0" fontId="2" fillId="0" borderId="0" xfId="30" applyFont="1" applyFill="1" applyAlignment="1">
      <alignment horizontal="centerContinuous"/>
      <protection/>
    </xf>
    <xf numFmtId="0" fontId="4" fillId="0" borderId="0" xfId="30" applyFont="1" applyFill="1" applyAlignment="1">
      <alignment horizontal="centerContinuous" vertical="center"/>
      <protection/>
    </xf>
    <xf numFmtId="0" fontId="2" fillId="0" borderId="0" xfId="30" applyFont="1" applyFill="1" applyAlignment="1">
      <alignment horizontal="centerContinuous" vertical="center"/>
      <protection/>
    </xf>
    <xf numFmtId="0" fontId="4" fillId="0" borderId="0" xfId="30" applyFont="1" applyFill="1" applyBorder="1" applyAlignment="1">
      <alignment horizontal="center" vertical="center"/>
      <protection/>
    </xf>
    <xf numFmtId="0" fontId="2" fillId="0" borderId="3" xfId="30" applyFont="1" applyFill="1" applyBorder="1" applyAlignment="1">
      <alignment horizontal="centerContinuous"/>
      <protection/>
    </xf>
    <xf numFmtId="0" fontId="2" fillId="0" borderId="1" xfId="30" applyFont="1" applyFill="1" applyBorder="1">
      <alignment/>
      <protection/>
    </xf>
    <xf numFmtId="0" fontId="2" fillId="0" borderId="4" xfId="30" applyFont="1" applyFill="1" applyBorder="1">
      <alignment/>
      <protection/>
    </xf>
    <xf numFmtId="0" fontId="2" fillId="0" borderId="2" xfId="30" applyFont="1" applyFill="1" applyBorder="1">
      <alignment/>
      <protection/>
    </xf>
    <xf numFmtId="0" fontId="2" fillId="0" borderId="1" xfId="30" applyFont="1" applyFill="1" applyBorder="1" applyAlignment="1">
      <alignment horizontal="centerContinuous" vertical="center"/>
      <protection/>
    </xf>
    <xf numFmtId="0" fontId="4" fillId="0" borderId="1" xfId="30" applyFont="1" applyFill="1" applyBorder="1" applyAlignment="1">
      <alignment horizontal="center" vertical="center"/>
      <protection/>
    </xf>
    <xf numFmtId="0" fontId="4" fillId="0" borderId="4" xfId="30" applyFont="1" applyFill="1" applyBorder="1" applyAlignment="1">
      <alignment horizontal="center" vertical="center"/>
      <protection/>
    </xf>
    <xf numFmtId="0" fontId="4" fillId="0" borderId="2" xfId="30" applyFont="1" applyFill="1" applyBorder="1" applyAlignment="1">
      <alignment horizontal="center" vertical="center"/>
      <protection/>
    </xf>
    <xf numFmtId="0" fontId="2" fillId="0" borderId="5" xfId="30" applyFont="1" applyFill="1" applyBorder="1">
      <alignment/>
      <protection/>
    </xf>
    <xf numFmtId="0" fontId="2" fillId="0" borderId="0" xfId="30" applyFont="1" applyFill="1" applyAlignment="1">
      <alignment horizontal="centerContinuous" vertical="top"/>
      <protection/>
    </xf>
    <xf numFmtId="0" fontId="2" fillId="0" borderId="0" xfId="30" applyFont="1" applyFill="1" applyAlignment="1">
      <alignment vertical="top"/>
      <protection/>
    </xf>
    <xf numFmtId="0" fontId="2" fillId="0" borderId="0" xfId="30" applyFont="1" applyFill="1" applyAlignment="1">
      <alignment horizontal="centerContinuous" vertical="top" wrapText="1"/>
      <protection/>
    </xf>
    <xf numFmtId="0" fontId="2" fillId="0" borderId="0" xfId="30" applyFont="1" applyFill="1" applyBorder="1" applyAlignment="1">
      <alignment vertical="top"/>
      <protection/>
    </xf>
    <xf numFmtId="0" fontId="2" fillId="0" borderId="0" xfId="30" applyFont="1" applyFill="1" applyBorder="1" applyAlignment="1">
      <alignment horizontal="centerContinuous" vertical="top"/>
      <protection/>
    </xf>
    <xf numFmtId="0" fontId="2" fillId="0" borderId="0" xfId="30" applyFont="1" applyFill="1" applyAlignment="1">
      <alignment horizontal="left"/>
      <protection/>
    </xf>
    <xf numFmtId="0" fontId="2" fillId="0" borderId="7" xfId="30" applyFont="1" applyFill="1" applyBorder="1" applyAlignment="1">
      <alignment horizontal="centerContinuous" vertical="center" wrapText="1"/>
      <protection/>
    </xf>
    <xf numFmtId="0" fontId="2" fillId="0" borderId="6" xfId="30" applyFont="1" applyFill="1" applyBorder="1" applyAlignment="1">
      <alignment horizontal="centerContinuous" vertical="center"/>
      <protection/>
    </xf>
    <xf numFmtId="0" fontId="2" fillId="0" borderId="7" xfId="30" applyFont="1" applyFill="1" applyBorder="1" applyAlignment="1">
      <alignment horizontal="centerContinuous" vertical="center"/>
      <protection/>
    </xf>
    <xf numFmtId="0" fontId="2" fillId="0" borderId="8" xfId="30" applyFont="1" applyFill="1" applyBorder="1" applyAlignment="1">
      <alignment horizontal="centerContinuous" vertical="center"/>
      <protection/>
    </xf>
    <xf numFmtId="0" fontId="2" fillId="0" borderId="20" xfId="30" applyFont="1" applyFill="1" applyBorder="1" applyAlignment="1">
      <alignment horizontal="centerContinuous"/>
      <protection/>
    </xf>
    <xf numFmtId="0" fontId="2" fillId="0" borderId="23" xfId="30" applyFont="1" applyFill="1" applyBorder="1" applyAlignment="1">
      <alignment horizontal="centerContinuous"/>
      <protection/>
    </xf>
    <xf numFmtId="0" fontId="2" fillId="0" borderId="27" xfId="30" applyFont="1" applyFill="1" applyBorder="1" applyAlignment="1">
      <alignment horizontal="centerContinuous" vertical="center"/>
      <protection/>
    </xf>
    <xf numFmtId="0" fontId="2" fillId="0" borderId="11" xfId="30" applyFont="1" applyFill="1" applyBorder="1" applyAlignment="1">
      <alignment horizontal="centerContinuous" vertical="center"/>
      <protection/>
    </xf>
    <xf numFmtId="0" fontId="2" fillId="0" borderId="10" xfId="30" applyFont="1" applyFill="1" applyBorder="1" applyAlignment="1">
      <alignment horizontal="centerContinuous" vertical="center"/>
      <protection/>
    </xf>
    <xf numFmtId="0" fontId="2" fillId="0" borderId="9" xfId="30" applyFont="1" applyFill="1" applyBorder="1" applyAlignment="1">
      <alignment horizontal="centerContinuous" vertical="center"/>
      <protection/>
    </xf>
    <xf numFmtId="0" fontId="2" fillId="0" borderId="10" xfId="30" applyFont="1" applyFill="1" applyBorder="1" applyAlignment="1">
      <alignment horizontal="left" vertical="center" wrapText="1"/>
      <protection/>
    </xf>
    <xf numFmtId="0" fontId="2" fillId="0" borderId="11" xfId="30" applyFont="1" applyFill="1" applyBorder="1" applyAlignment="1">
      <alignment horizontal="left" vertical="center" wrapText="1"/>
      <protection/>
    </xf>
    <xf numFmtId="0" fontId="2" fillId="0" borderId="10" xfId="30" applyFont="1" applyFill="1" applyBorder="1" applyAlignment="1" quotePrefix="1">
      <alignment horizontal="centerContinuous" vertical="center"/>
      <protection/>
    </xf>
    <xf numFmtId="0" fontId="2" fillId="0" borderId="9" xfId="30" applyFont="1" applyFill="1" applyBorder="1">
      <alignment/>
      <protection/>
    </xf>
    <xf numFmtId="0" fontId="4" fillId="0" borderId="10" xfId="30" applyFont="1" applyFill="1" applyBorder="1" applyAlignment="1" quotePrefix="1">
      <alignment horizontal="centerContinuous" vertical="center"/>
      <protection/>
    </xf>
    <xf numFmtId="0" fontId="2" fillId="0" borderId="10" xfId="30" applyFont="1" applyFill="1" applyBorder="1" applyAlignment="1" quotePrefix="1">
      <alignment horizontal="centerContinuous" vertical="center"/>
      <protection/>
    </xf>
    <xf numFmtId="0" fontId="2" fillId="0" borderId="11" xfId="20" applyFont="1" applyFill="1" applyBorder="1" applyAlignment="1">
      <alignment horizontal="left" vertical="center" wrapText="1"/>
      <protection/>
    </xf>
    <xf numFmtId="0" fontId="4" fillId="0" borderId="9" xfId="20" applyFont="1" applyFill="1" applyBorder="1" applyAlignment="1">
      <alignment horizontal="left" vertical="center"/>
      <protection/>
    </xf>
    <xf numFmtId="0" fontId="2" fillId="0" borderId="10" xfId="30" applyFont="1" applyFill="1" applyBorder="1" applyAlignment="1">
      <alignment horizontal="centerContinuous" vertical="center"/>
      <protection/>
    </xf>
    <xf numFmtId="0" fontId="4" fillId="0" borderId="10" xfId="30" applyFont="1" applyFill="1" applyBorder="1" applyAlignment="1" quotePrefix="1">
      <alignment horizontal="centerContinuous" vertical="center"/>
      <protection/>
    </xf>
    <xf numFmtId="0" fontId="4" fillId="0" borderId="10" xfId="30" applyFont="1" applyFill="1" applyBorder="1" applyAlignment="1">
      <alignment horizontal="centerContinuous" vertical="center"/>
      <protection/>
    </xf>
    <xf numFmtId="0" fontId="2" fillId="0" borderId="0" xfId="30" applyFont="1" applyFill="1" applyAlignment="1">
      <alignment horizontal="center" vertical="center"/>
      <protection/>
    </xf>
    <xf numFmtId="0" fontId="2" fillId="0" borderId="0" xfId="30" applyFont="1" applyFill="1" applyBorder="1" applyAlignment="1" quotePrefix="1">
      <alignment horizontal="centerContinuous" vertical="center"/>
      <protection/>
    </xf>
    <xf numFmtId="176" fontId="2" fillId="0" borderId="0" xfId="30" applyNumberFormat="1" applyFont="1" applyFill="1">
      <alignment/>
      <protection/>
    </xf>
    <xf numFmtId="0" fontId="5" fillId="0" borderId="0" xfId="31" applyFont="1" applyFill="1">
      <alignment/>
      <protection/>
    </xf>
    <xf numFmtId="0" fontId="5" fillId="0" borderId="0" xfId="31" applyFont="1" applyFill="1" applyAlignment="1">
      <alignment horizontal="centerContinuous"/>
      <protection/>
    </xf>
    <xf numFmtId="0" fontId="5" fillId="0" borderId="0" xfId="31" applyFont="1" applyFill="1" applyBorder="1" applyAlignment="1">
      <alignment horizontal="centerContinuous"/>
      <protection/>
    </xf>
    <xf numFmtId="0" fontId="17" fillId="0" borderId="0" xfId="31" applyFont="1" applyFill="1" applyAlignment="1">
      <alignment horizontal="centerContinuous" vertical="center"/>
      <protection/>
    </xf>
    <xf numFmtId="0" fontId="5" fillId="0" borderId="0" xfId="31" applyFont="1" applyFill="1" applyAlignment="1">
      <alignment horizontal="centerContinuous" vertical="center"/>
      <protection/>
    </xf>
    <xf numFmtId="0" fontId="2" fillId="0" borderId="0" xfId="31" applyFont="1" applyFill="1" applyAlignment="1">
      <alignment horizontal="center"/>
      <protection/>
    </xf>
    <xf numFmtId="0" fontId="5" fillId="0" borderId="3" xfId="31" applyFont="1" applyFill="1" applyBorder="1" applyAlignment="1">
      <alignment horizontal="centerContinuous"/>
      <protection/>
    </xf>
    <xf numFmtId="0" fontId="2" fillId="0" borderId="1" xfId="31" applyFont="1" applyFill="1" applyBorder="1">
      <alignment/>
      <protection/>
    </xf>
    <xf numFmtId="0" fontId="2" fillId="0" borderId="4" xfId="31" applyFont="1" applyFill="1" applyBorder="1">
      <alignment/>
      <protection/>
    </xf>
    <xf numFmtId="0" fontId="2" fillId="0" borderId="2" xfId="31" applyFont="1" applyFill="1" applyBorder="1">
      <alignment/>
      <protection/>
    </xf>
    <xf numFmtId="0" fontId="5" fillId="0" borderId="0" xfId="31" applyFont="1" applyFill="1" applyBorder="1">
      <alignment/>
      <protection/>
    </xf>
    <xf numFmtId="0" fontId="2" fillId="0" borderId="10" xfId="20" applyFont="1" applyFill="1" applyBorder="1" applyAlignment="1">
      <alignment horizontal="left" vertical="center" wrapText="1"/>
      <protection/>
    </xf>
    <xf numFmtId="0" fontId="5" fillId="0" borderId="1" xfId="31" applyFont="1" applyFill="1" applyBorder="1" applyAlignment="1">
      <alignment horizontal="centerContinuous" vertical="center"/>
      <protection/>
    </xf>
    <xf numFmtId="0" fontId="5" fillId="0" borderId="2" xfId="31" applyFont="1" applyFill="1" applyBorder="1" applyAlignment="1">
      <alignment horizontal="centerContinuous" vertical="center"/>
      <protection/>
    </xf>
    <xf numFmtId="0" fontId="18" fillId="0" borderId="1" xfId="31" applyFont="1" applyFill="1" applyBorder="1" applyAlignment="1">
      <alignment horizontal="center" vertical="center"/>
      <protection/>
    </xf>
    <xf numFmtId="0" fontId="18" fillId="0" borderId="4" xfId="31" applyFont="1" applyFill="1" applyBorder="1" applyAlignment="1">
      <alignment horizontal="center" vertical="center"/>
      <protection/>
    </xf>
    <xf numFmtId="0" fontId="18" fillId="0" borderId="2" xfId="31" applyFont="1" applyFill="1" applyBorder="1" applyAlignment="1">
      <alignment horizontal="center" vertical="center"/>
      <protection/>
    </xf>
    <xf numFmtId="0" fontId="5" fillId="0" borderId="5" xfId="31" applyFont="1" applyFill="1" applyBorder="1">
      <alignment/>
      <protection/>
    </xf>
    <xf numFmtId="0" fontId="5" fillId="0" borderId="0" xfId="31" applyFont="1" applyFill="1" applyAlignment="1">
      <alignment horizontal="centerContinuous" vertical="top"/>
      <protection/>
    </xf>
    <xf numFmtId="0" fontId="5" fillId="0" borderId="0" xfId="31" applyFont="1" applyFill="1" applyAlignment="1">
      <alignment vertical="top"/>
      <protection/>
    </xf>
    <xf numFmtId="0" fontId="5" fillId="0" borderId="0" xfId="31" applyFont="1" applyFill="1" applyAlignment="1">
      <alignment horizontal="centerContinuous" vertical="top" wrapText="1"/>
      <protection/>
    </xf>
    <xf numFmtId="0" fontId="5" fillId="0" borderId="0" xfId="31" applyFont="1" applyFill="1" applyAlignment="1">
      <alignment horizontal="left"/>
      <protection/>
    </xf>
    <xf numFmtId="0" fontId="5" fillId="0" borderId="6" xfId="31" applyFont="1" applyFill="1" applyBorder="1" applyAlignment="1">
      <alignment horizontal="centerContinuous" vertical="center"/>
      <protection/>
    </xf>
    <xf numFmtId="0" fontId="5" fillId="0" borderId="7" xfId="31" applyFont="1" applyFill="1" applyBorder="1" applyAlignment="1">
      <alignment horizontal="centerContinuous" vertical="center"/>
      <protection/>
    </xf>
    <xf numFmtId="0" fontId="5" fillId="0" borderId="8" xfId="31" applyFont="1" applyFill="1" applyBorder="1" applyAlignment="1">
      <alignment horizontal="centerContinuous" vertical="center"/>
      <protection/>
    </xf>
    <xf numFmtId="0" fontId="5" fillId="0" borderId="7" xfId="31" applyFont="1" applyFill="1" applyBorder="1" applyAlignment="1">
      <alignment horizontal="centerContinuous" vertical="center" wrapText="1"/>
      <protection/>
    </xf>
    <xf numFmtId="0" fontId="5" fillId="0" borderId="20" xfId="31" applyFont="1" applyFill="1" applyBorder="1" applyAlignment="1">
      <alignment horizontal="centerContinuous"/>
      <protection/>
    </xf>
    <xf numFmtId="0" fontId="5" fillId="0" borderId="23" xfId="31" applyFont="1" applyFill="1" applyBorder="1" applyAlignment="1">
      <alignment horizontal="centerContinuous"/>
      <protection/>
    </xf>
    <xf numFmtId="0" fontId="5" fillId="0" borderId="6" xfId="31" applyFont="1" applyFill="1" applyBorder="1">
      <alignment/>
      <protection/>
    </xf>
    <xf numFmtId="0" fontId="5" fillId="0" borderId="7" xfId="31" applyFont="1" applyFill="1" applyBorder="1">
      <alignment/>
      <protection/>
    </xf>
    <xf numFmtId="0" fontId="5" fillId="0" borderId="8" xfId="31" applyFont="1" applyFill="1" applyBorder="1">
      <alignment/>
      <protection/>
    </xf>
    <xf numFmtId="0" fontId="5" fillId="0" borderId="27" xfId="31" applyFont="1" applyFill="1" applyBorder="1" applyAlignment="1">
      <alignment horizontal="centerContinuous" vertical="center"/>
      <protection/>
    </xf>
    <xf numFmtId="0" fontId="5" fillId="0" borderId="11" xfId="31" applyFont="1" applyFill="1" applyBorder="1" applyAlignment="1">
      <alignment horizontal="centerContinuous" vertical="center"/>
      <protection/>
    </xf>
    <xf numFmtId="0" fontId="5" fillId="0" borderId="10" xfId="31" applyFont="1" applyFill="1" applyBorder="1" applyAlignment="1">
      <alignment horizontal="centerContinuous" vertical="center"/>
      <protection/>
    </xf>
    <xf numFmtId="0" fontId="5" fillId="0" borderId="9" xfId="31" applyFont="1" applyFill="1" applyBorder="1" applyAlignment="1">
      <alignment horizontal="centerContinuous" vertical="center"/>
      <protection/>
    </xf>
    <xf numFmtId="176" fontId="5" fillId="0" borderId="9" xfId="31" applyNumberFormat="1" applyFont="1" applyFill="1" applyBorder="1" applyAlignment="1">
      <alignment vertical="center"/>
      <protection/>
    </xf>
    <xf numFmtId="0" fontId="5" fillId="0" borderId="10" xfId="31" applyFont="1" applyFill="1" applyBorder="1" applyAlignment="1">
      <alignment vertical="center"/>
      <protection/>
    </xf>
    <xf numFmtId="0" fontId="5" fillId="0" borderId="11" xfId="31" applyFont="1" applyFill="1" applyBorder="1" applyAlignment="1">
      <alignment vertical="center"/>
      <protection/>
    </xf>
    <xf numFmtId="0" fontId="5" fillId="0" borderId="24" xfId="31" applyFont="1" applyFill="1" applyBorder="1">
      <alignment/>
      <protection/>
    </xf>
    <xf numFmtId="0" fontId="5" fillId="0" borderId="25" xfId="31" applyFont="1" applyFill="1" applyBorder="1">
      <alignment/>
      <protection/>
    </xf>
    <xf numFmtId="0" fontId="5" fillId="0" borderId="26" xfId="31" applyFont="1" applyFill="1" applyBorder="1">
      <alignment/>
      <protection/>
    </xf>
    <xf numFmtId="176" fontId="5" fillId="0" borderId="0" xfId="31" applyNumberFormat="1" applyFont="1" applyFill="1">
      <alignment/>
      <protection/>
    </xf>
    <xf numFmtId="0" fontId="0" fillId="0" borderId="0" xfId="32" applyFont="1" applyFill="1">
      <alignment/>
      <protection/>
    </xf>
    <xf numFmtId="0" fontId="0" fillId="0" borderId="1" xfId="32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0" xfId="32" applyFont="1" applyFill="1" applyAlignment="1">
      <alignment horizontal="centerContinuous"/>
      <protection/>
    </xf>
    <xf numFmtId="0" fontId="0" fillId="0" borderId="0" xfId="32" applyFont="1" applyFill="1" applyBorder="1" applyAlignment="1">
      <alignment horizontal="centerContinuous"/>
      <protection/>
    </xf>
    <xf numFmtId="0" fontId="0" fillId="0" borderId="3" xfId="32" applyFont="1" applyFill="1" applyBorder="1" applyAlignment="1">
      <alignment horizontal="centerContinuous"/>
      <protection/>
    </xf>
    <xf numFmtId="0" fontId="5" fillId="0" borderId="0" xfId="32" applyFont="1" applyFill="1">
      <alignment/>
      <protection/>
    </xf>
    <xf numFmtId="0" fontId="5" fillId="0" borderId="3" xfId="32" applyFont="1" applyFill="1" applyBorder="1" applyAlignment="1">
      <alignment horizontal="centerContinuous"/>
      <protection/>
    </xf>
    <xf numFmtId="0" fontId="4" fillId="0" borderId="11" xfId="20" applyFont="1" applyFill="1" applyBorder="1" applyAlignment="1" quotePrefix="1">
      <alignment horizontal="center" vertical="center"/>
      <protection/>
    </xf>
    <xf numFmtId="0" fontId="5" fillId="0" borderId="10" xfId="20" applyFont="1" applyFill="1" applyBorder="1">
      <alignment/>
      <protection/>
    </xf>
    <xf numFmtId="0" fontId="5" fillId="0" borderId="11" xfId="20" applyFont="1" applyFill="1" applyBorder="1">
      <alignment/>
      <protection/>
    </xf>
    <xf numFmtId="0" fontId="2" fillId="0" borderId="1" xfId="32" applyFont="1" applyFill="1" applyBorder="1">
      <alignment/>
      <protection/>
    </xf>
    <xf numFmtId="0" fontId="2" fillId="0" borderId="4" xfId="32" applyFont="1" applyFill="1" applyBorder="1">
      <alignment/>
      <protection/>
    </xf>
    <xf numFmtId="0" fontId="2" fillId="0" borderId="2" xfId="32" applyFont="1" applyFill="1" applyBorder="1">
      <alignment/>
      <protection/>
    </xf>
    <xf numFmtId="0" fontId="0" fillId="0" borderId="0" xfId="32" applyFont="1" applyFill="1" applyBorder="1">
      <alignment/>
      <protection/>
    </xf>
    <xf numFmtId="0" fontId="0" fillId="0" borderId="1" xfId="32" applyFont="1" applyFill="1" applyBorder="1" applyAlignment="1">
      <alignment horizontal="centerContinuous" vertical="center"/>
      <protection/>
    </xf>
    <xf numFmtId="0" fontId="0" fillId="0" borderId="2" xfId="32" applyFont="1" applyFill="1" applyBorder="1" applyAlignment="1">
      <alignment horizontal="centerContinuous" vertical="center"/>
      <protection/>
    </xf>
    <xf numFmtId="0" fontId="13" fillId="0" borderId="1" xfId="32" applyFont="1" applyFill="1" applyBorder="1" applyAlignment="1">
      <alignment horizontal="center" vertical="center"/>
      <protection/>
    </xf>
    <xf numFmtId="0" fontId="13" fillId="0" borderId="4" xfId="32" applyFont="1" applyFill="1" applyBorder="1" applyAlignment="1">
      <alignment horizontal="center" vertical="center"/>
      <protection/>
    </xf>
    <xf numFmtId="0" fontId="13" fillId="0" borderId="2" xfId="32" applyFont="1" applyFill="1" applyBorder="1" applyAlignment="1">
      <alignment horizontal="center" vertical="center"/>
      <protection/>
    </xf>
    <xf numFmtId="0" fontId="0" fillId="0" borderId="5" xfId="32" applyFont="1" applyFill="1" applyBorder="1">
      <alignment/>
      <protection/>
    </xf>
    <xf numFmtId="0" fontId="0" fillId="0" borderId="0" xfId="32" applyFont="1" applyFill="1" applyAlignment="1">
      <alignment horizontal="centerContinuous" vertical="top"/>
      <protection/>
    </xf>
    <xf numFmtId="0" fontId="0" fillId="0" borderId="0" xfId="32" applyFont="1" applyFill="1" applyAlignment="1">
      <alignment vertical="top"/>
      <protection/>
    </xf>
    <xf numFmtId="0" fontId="0" fillId="0" borderId="0" xfId="32" applyFont="1" applyFill="1" applyAlignment="1">
      <alignment horizontal="centerContinuous" vertical="top" wrapText="1"/>
      <protection/>
    </xf>
    <xf numFmtId="0" fontId="0" fillId="0" borderId="0" xfId="32" applyFont="1" applyFill="1" applyAlignment="1">
      <alignment horizontal="left"/>
      <protection/>
    </xf>
    <xf numFmtId="0" fontId="21" fillId="0" borderId="0" xfId="32" applyFont="1" applyFill="1" applyBorder="1" applyAlignment="1">
      <alignment horizontal="center" vertical="center"/>
      <protection/>
    </xf>
    <xf numFmtId="0" fontId="21" fillId="0" borderId="9" xfId="32" applyFont="1" applyFill="1" applyBorder="1" applyAlignment="1">
      <alignment horizontal="center" vertical="center"/>
      <protection/>
    </xf>
    <xf numFmtId="0" fontId="21" fillId="0" borderId="9" xfId="32" applyFont="1" applyFill="1" applyBorder="1" applyAlignment="1">
      <alignment horizontal="center"/>
      <protection/>
    </xf>
    <xf numFmtId="0" fontId="21" fillId="0" borderId="27" xfId="32" applyFont="1" applyFill="1" applyBorder="1" applyAlignment="1">
      <alignment horizontal="center"/>
      <protection/>
    </xf>
    <xf numFmtId="0" fontId="21" fillId="0" borderId="0" xfId="32" applyFont="1" applyFill="1" applyBorder="1" applyAlignment="1">
      <alignment vertical="center"/>
      <protection/>
    </xf>
    <xf numFmtId="0" fontId="21" fillId="0" borderId="27" xfId="32" applyFont="1" applyFill="1" applyBorder="1" applyAlignment="1">
      <alignment horizontal="center" vertical="center"/>
      <protection/>
    </xf>
    <xf numFmtId="0" fontId="21" fillId="0" borderId="30" xfId="32" applyFont="1" applyFill="1" applyBorder="1" applyAlignment="1">
      <alignment horizontal="center" vertical="center"/>
      <protection/>
    </xf>
    <xf numFmtId="0" fontId="0" fillId="0" borderId="31" xfId="32" applyFont="1" applyFill="1" applyBorder="1" applyAlignment="1">
      <alignment horizontal="centerContinuous" vertical="center"/>
      <protection/>
    </xf>
    <xf numFmtId="0" fontId="0" fillId="0" borderId="25" xfId="32" applyFont="1" applyFill="1" applyBorder="1" applyAlignment="1">
      <alignment horizontal="centerContinuous" vertical="center"/>
      <protection/>
    </xf>
    <xf numFmtId="0" fontId="0" fillId="0" borderId="10" xfId="32" applyFont="1" applyFill="1" applyBorder="1" applyAlignment="1">
      <alignment horizontal="centerContinuous" vertical="center"/>
      <protection/>
    </xf>
    <xf numFmtId="0" fontId="0" fillId="0" borderId="27" xfId="32" applyFont="1" applyFill="1" applyBorder="1" applyAlignment="1">
      <alignment horizontal="center" vertical="center"/>
      <protection/>
    </xf>
    <xf numFmtId="0" fontId="0" fillId="0" borderId="11" xfId="32" applyFont="1" applyFill="1" applyBorder="1" applyAlignment="1">
      <alignment horizontal="centerContinuous" vertical="center"/>
      <protection/>
    </xf>
    <xf numFmtId="0" fontId="0" fillId="0" borderId="32" xfId="32" applyFont="1" applyFill="1" applyBorder="1" applyAlignment="1">
      <alignment horizontal="centerContinuous" vertical="center"/>
      <protection/>
    </xf>
    <xf numFmtId="0" fontId="0" fillId="0" borderId="27" xfId="32" applyFont="1" applyFill="1" applyBorder="1" applyAlignment="1" quotePrefix="1">
      <alignment horizontal="center" vertical="center"/>
      <protection/>
    </xf>
    <xf numFmtId="0" fontId="13" fillId="0" borderId="27" xfId="32" applyFont="1" applyFill="1" applyBorder="1" applyAlignment="1" quotePrefix="1">
      <alignment horizontal="center" vertical="center"/>
      <protection/>
    </xf>
    <xf numFmtId="0" fontId="13" fillId="0" borderId="0" xfId="32" applyFont="1" applyFill="1" applyBorder="1">
      <alignment/>
      <protection/>
    </xf>
    <xf numFmtId="0" fontId="2" fillId="0" borderId="11" xfId="20" applyFont="1" applyFill="1" applyBorder="1" applyAlignment="1">
      <alignment horizontal="left" vertical="center"/>
      <protection/>
    </xf>
    <xf numFmtId="0" fontId="4" fillId="0" borderId="9" xfId="20" applyFont="1" applyFill="1" applyBorder="1" applyAlignment="1" quotePrefix="1">
      <alignment horizontal="center" vertical="center"/>
      <protection/>
    </xf>
    <xf numFmtId="0" fontId="13" fillId="0" borderId="0" xfId="32" applyFont="1" applyFill="1">
      <alignment/>
      <protection/>
    </xf>
    <xf numFmtId="176" fontId="0" fillId="0" borderId="31" xfId="32" applyNumberFormat="1" applyFont="1" applyFill="1" applyBorder="1" applyAlignment="1">
      <alignment vertical="center"/>
      <protection/>
    </xf>
    <xf numFmtId="176" fontId="0" fillId="0" borderId="25" xfId="32" applyNumberFormat="1" applyFont="1" applyFill="1" applyBorder="1" applyAlignment="1">
      <alignment vertical="center"/>
      <protection/>
    </xf>
    <xf numFmtId="0" fontId="0" fillId="0" borderId="25" xfId="32" applyFont="1" applyFill="1" applyBorder="1" applyAlignment="1">
      <alignment vertical="center"/>
      <protection/>
    </xf>
    <xf numFmtId="0" fontId="0" fillId="0" borderId="25" xfId="32" applyFont="1" applyFill="1" applyBorder="1" applyAlignment="1">
      <alignment horizontal="center" vertical="center"/>
      <protection/>
    </xf>
    <xf numFmtId="0" fontId="0" fillId="0" borderId="25" xfId="32" applyFont="1" applyFill="1" applyBorder="1" applyAlignment="1" quotePrefix="1">
      <alignment horizontal="centerContinuous" vertical="center"/>
      <protection/>
    </xf>
    <xf numFmtId="0" fontId="0" fillId="0" borderId="25" xfId="32" applyFont="1" applyFill="1" applyBorder="1">
      <alignment/>
      <protection/>
    </xf>
    <xf numFmtId="0" fontId="0" fillId="0" borderId="33" xfId="32" applyFont="1" applyFill="1" applyBorder="1">
      <alignment/>
      <protection/>
    </xf>
    <xf numFmtId="0" fontId="0" fillId="0" borderId="10" xfId="32" applyFont="1" applyFill="1" applyBorder="1" applyAlignment="1">
      <alignment vertical="center"/>
      <protection/>
    </xf>
    <xf numFmtId="0" fontId="0" fillId="0" borderId="34" xfId="32" applyFont="1" applyFill="1" applyBorder="1" applyAlignment="1">
      <alignment horizontal="center" vertical="center"/>
      <protection/>
    </xf>
    <xf numFmtId="176" fontId="0" fillId="0" borderId="17" xfId="32" applyNumberFormat="1" applyFont="1" applyFill="1" applyBorder="1" applyAlignment="1">
      <alignment vertical="center"/>
      <protection/>
    </xf>
    <xf numFmtId="0" fontId="0" fillId="0" borderId="35" xfId="32" applyFont="1" applyFill="1" applyBorder="1" applyAlignment="1">
      <alignment horizontal="center" vertical="center"/>
      <protection/>
    </xf>
    <xf numFmtId="176" fontId="0" fillId="0" borderId="0" xfId="32" applyNumberFormat="1" applyFont="1" applyFill="1">
      <alignment/>
      <protection/>
    </xf>
    <xf numFmtId="0" fontId="2" fillId="0" borderId="10" xfId="20" applyFont="1" applyFill="1" applyBorder="1" applyAlignment="1">
      <alignment horizontal="left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4" fillId="0" borderId="9" xfId="20" applyNumberFormat="1" applyFont="1" applyFill="1" applyBorder="1" applyAlignment="1">
      <alignment horizontal="right" vertical="center"/>
      <protection/>
    </xf>
    <xf numFmtId="0" fontId="4" fillId="0" borderId="10" xfId="20" applyNumberFormat="1" applyFont="1" applyFill="1" applyBorder="1" applyAlignment="1">
      <alignment horizontal="right" vertical="center"/>
      <protection/>
    </xf>
    <xf numFmtId="0" fontId="4" fillId="0" borderId="11" xfId="20" applyNumberFormat="1" applyFont="1" applyFill="1" applyBorder="1" applyAlignment="1">
      <alignment horizontal="right" vertical="center"/>
      <protection/>
    </xf>
    <xf numFmtId="0" fontId="2" fillId="0" borderId="27" xfId="20" applyFont="1" applyFill="1" applyBorder="1" applyAlignment="1">
      <alignment horizont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0" borderId="9" xfId="20" applyNumberFormat="1" applyFont="1" applyFill="1" applyBorder="1" applyAlignment="1">
      <alignment horizontal="right" vertical="center"/>
      <protection/>
    </xf>
    <xf numFmtId="0" fontId="2" fillId="0" borderId="10" xfId="20" applyNumberFormat="1" applyFont="1" applyFill="1" applyBorder="1" applyAlignment="1">
      <alignment horizontal="right" vertical="center"/>
      <protection/>
    </xf>
    <xf numFmtId="0" fontId="2" fillId="0" borderId="11" xfId="20" applyNumberFormat="1" applyFont="1" applyFill="1" applyBorder="1" applyAlignment="1">
      <alignment horizontal="right" vertical="center"/>
      <protection/>
    </xf>
    <xf numFmtId="0" fontId="2" fillId="0" borderId="9" xfId="20" applyFont="1" applyFill="1" applyBorder="1" applyAlignment="1">
      <alignment horizontal="center"/>
      <protection/>
    </xf>
    <xf numFmtId="0" fontId="2" fillId="0" borderId="10" xfId="20" applyFont="1" applyFill="1" applyBorder="1" applyAlignment="1">
      <alignment horizontal="center"/>
      <protection/>
    </xf>
    <xf numFmtId="0" fontId="2" fillId="0" borderId="11" xfId="20" applyFont="1" applyFill="1" applyBorder="1" applyAlignment="1">
      <alignment horizontal="center"/>
      <protection/>
    </xf>
    <xf numFmtId="0" fontId="2" fillId="0" borderId="9" xfId="20" applyFont="1" applyFill="1" applyBorder="1" applyAlignment="1" quotePrefix="1">
      <alignment horizontal="center" vertical="center"/>
      <protection/>
    </xf>
    <xf numFmtId="0" fontId="2" fillId="0" borderId="10" xfId="20" applyFont="1" applyFill="1" applyBorder="1" applyAlignment="1" quotePrefix="1">
      <alignment horizontal="center" vertical="center"/>
      <protection/>
    </xf>
    <xf numFmtId="0" fontId="2" fillId="0" borderId="11" xfId="20" applyFont="1" applyFill="1" applyBorder="1" applyAlignment="1" quotePrefix="1">
      <alignment horizontal="center" vertical="center"/>
      <protection/>
    </xf>
    <xf numFmtId="0" fontId="2" fillId="0" borderId="9" xfId="20" applyFont="1" applyFill="1" applyBorder="1" applyAlignment="1">
      <alignment horizontal="left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5" fillId="0" borderId="11" xfId="20" applyFont="1" applyFill="1" applyBorder="1" applyAlignment="1">
      <alignment horizontal="left" vertical="center" wrapText="1"/>
      <protection/>
    </xf>
    <xf numFmtId="0" fontId="4" fillId="0" borderId="27" xfId="20" applyFont="1" applyFill="1" applyBorder="1" applyAlignment="1">
      <alignment horizontal="left" vertical="center" wrapText="1"/>
      <protection/>
    </xf>
    <xf numFmtId="0" fontId="4" fillId="0" borderId="9" xfId="20" applyFont="1" applyFill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left" vertical="center" wrapText="1"/>
      <protection/>
    </xf>
    <xf numFmtId="0" fontId="4" fillId="0" borderId="11" xfId="20" applyFont="1" applyFill="1" applyBorder="1" applyAlignment="1">
      <alignment horizontal="left" vertical="center" wrapText="1"/>
      <protection/>
    </xf>
    <xf numFmtId="0" fontId="2" fillId="0" borderId="9" xfId="20" applyFont="1" applyFill="1" applyBorder="1" applyAlignment="1">
      <alignment horizontal="left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24" xfId="20" applyFont="1" applyFill="1" applyBorder="1" applyAlignment="1">
      <alignment horizontal="center" vertical="center"/>
      <protection/>
    </xf>
    <xf numFmtId="0" fontId="2" fillId="0" borderId="25" xfId="20" applyFont="1" applyFill="1" applyBorder="1" applyAlignment="1">
      <alignment horizontal="center" vertical="center"/>
      <protection/>
    </xf>
    <xf numFmtId="0" fontId="2" fillId="0" borderId="26" xfId="20" applyFont="1" applyFill="1" applyBorder="1" applyAlignment="1">
      <alignment horizontal="center" vertic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9" xfId="21" applyNumberFormat="1" applyFont="1" applyFill="1" applyBorder="1" applyAlignment="1">
      <alignment horizontal="right" vertical="center"/>
      <protection/>
    </xf>
    <xf numFmtId="0" fontId="2" fillId="0" borderId="10" xfId="21" applyNumberFormat="1" applyFont="1" applyFill="1" applyBorder="1" applyAlignment="1">
      <alignment horizontal="right" vertical="center"/>
      <protection/>
    </xf>
    <xf numFmtId="0" fontId="2" fillId="0" borderId="11" xfId="21" applyNumberFormat="1" applyFont="1" applyFill="1" applyBorder="1" applyAlignment="1">
      <alignment horizontal="right" vertical="center"/>
      <protection/>
    </xf>
    <xf numFmtId="0" fontId="2" fillId="0" borderId="9" xfId="21" applyFont="1" applyFill="1" applyBorder="1" applyAlignment="1">
      <alignment horizontal="center"/>
      <protection/>
    </xf>
    <xf numFmtId="0" fontId="2" fillId="0" borderId="10" xfId="21" applyFont="1" applyFill="1" applyBorder="1" applyAlignment="1">
      <alignment horizontal="center"/>
      <protection/>
    </xf>
    <xf numFmtId="0" fontId="2" fillId="0" borderId="11" xfId="21" applyFont="1" applyFill="1" applyBorder="1" applyAlignment="1">
      <alignment horizontal="center"/>
      <protection/>
    </xf>
    <xf numFmtId="0" fontId="4" fillId="0" borderId="9" xfId="21" applyNumberFormat="1" applyFont="1" applyFill="1" applyBorder="1" applyAlignment="1">
      <alignment horizontal="right" vertical="center"/>
      <protection/>
    </xf>
    <xf numFmtId="0" fontId="4" fillId="0" borderId="10" xfId="21" applyNumberFormat="1" applyFont="1" applyFill="1" applyBorder="1" applyAlignment="1">
      <alignment horizontal="right" vertical="center"/>
      <protection/>
    </xf>
    <xf numFmtId="0" fontId="4" fillId="0" borderId="11" xfId="21" applyNumberFormat="1" applyFont="1" applyFill="1" applyBorder="1" applyAlignment="1">
      <alignment horizontal="right" vertical="center"/>
      <protection/>
    </xf>
    <xf numFmtId="0" fontId="4" fillId="0" borderId="9" xfId="21" applyFont="1" applyFill="1" applyBorder="1" applyAlignment="1">
      <alignment horizontal="left" vertical="center" wrapText="1"/>
      <protection/>
    </xf>
    <xf numFmtId="0" fontId="4" fillId="0" borderId="10" xfId="21" applyFont="1" applyFill="1" applyBorder="1" applyAlignment="1">
      <alignment horizontal="left" vertical="center" wrapText="1"/>
      <protection/>
    </xf>
    <xf numFmtId="0" fontId="4" fillId="0" borderId="11" xfId="21" applyFont="1" applyFill="1" applyBorder="1" applyAlignment="1">
      <alignment horizontal="left" vertical="center" wrapText="1"/>
      <protection/>
    </xf>
    <xf numFmtId="0" fontId="2" fillId="0" borderId="6" xfId="21" applyFont="1" applyFill="1" applyBorder="1" applyAlignment="1" quotePrefix="1">
      <alignment horizontal="center" vertical="center"/>
      <protection/>
    </xf>
    <xf numFmtId="0" fontId="2" fillId="0" borderId="8" xfId="21" applyFont="1" applyFill="1" applyBorder="1" applyAlignment="1" quotePrefix="1">
      <alignment horizontal="center" vertical="center"/>
      <protection/>
    </xf>
    <xf numFmtId="0" fontId="2" fillId="0" borderId="24" xfId="21" applyFont="1" applyFill="1" applyBorder="1" applyAlignment="1" quotePrefix="1">
      <alignment horizontal="center" vertical="center"/>
      <protection/>
    </xf>
    <xf numFmtId="0" fontId="2" fillId="0" borderId="26" xfId="21" applyFont="1" applyFill="1" applyBorder="1" applyAlignment="1" quotePrefix="1">
      <alignment horizontal="center" vertical="center"/>
      <protection/>
    </xf>
    <xf numFmtId="0" fontId="2" fillId="0" borderId="9" xfId="21" applyFont="1" applyFill="1" applyBorder="1" applyAlignment="1">
      <alignment horizontal="left" vertical="center" wrapText="1"/>
      <protection/>
    </xf>
    <xf numFmtId="0" fontId="2" fillId="0" borderId="10" xfId="21" applyFont="1" applyFill="1" applyBorder="1" applyAlignment="1">
      <alignment horizontal="left" vertical="center" wrapText="1"/>
      <protection/>
    </xf>
    <xf numFmtId="0" fontId="2" fillId="0" borderId="11" xfId="21" applyFont="1" applyFill="1" applyBorder="1" applyAlignment="1">
      <alignment horizontal="left" vertical="center" wrapText="1"/>
      <protection/>
    </xf>
    <xf numFmtId="0" fontId="2" fillId="0" borderId="24" xfId="21" applyFont="1" applyFill="1" applyBorder="1" applyAlignment="1">
      <alignment horizontal="left" vertical="center" wrapText="1"/>
      <protection/>
    </xf>
    <xf numFmtId="0" fontId="2" fillId="0" borderId="25" xfId="21" applyFont="1" applyFill="1" applyBorder="1" applyAlignment="1">
      <alignment horizontal="left" vertical="center" wrapText="1"/>
      <protection/>
    </xf>
    <xf numFmtId="0" fontId="2" fillId="0" borderId="26" xfId="21" applyFont="1" applyFill="1" applyBorder="1" applyAlignment="1">
      <alignment horizontal="left" vertical="center" wrapText="1"/>
      <protection/>
    </xf>
    <xf numFmtId="0" fontId="2" fillId="0" borderId="6" xfId="21" applyNumberFormat="1" applyFont="1" applyFill="1" applyBorder="1" applyAlignment="1">
      <alignment horizontal="right" vertical="center"/>
      <protection/>
    </xf>
    <xf numFmtId="0" fontId="2" fillId="0" borderId="7" xfId="21" applyNumberFormat="1" applyFont="1" applyFill="1" applyBorder="1" applyAlignment="1">
      <alignment horizontal="right" vertical="center"/>
      <protection/>
    </xf>
    <xf numFmtId="0" fontId="2" fillId="0" borderId="8" xfId="21" applyNumberFormat="1" applyFont="1" applyFill="1" applyBorder="1" applyAlignment="1">
      <alignment horizontal="right" vertical="center"/>
      <protection/>
    </xf>
    <xf numFmtId="0" fontId="2" fillId="0" borderId="24" xfId="21" applyNumberFormat="1" applyFont="1" applyFill="1" applyBorder="1" applyAlignment="1">
      <alignment horizontal="right" vertical="center"/>
      <protection/>
    </xf>
    <xf numFmtId="0" fontId="2" fillId="0" borderId="25" xfId="21" applyNumberFormat="1" applyFont="1" applyFill="1" applyBorder="1" applyAlignment="1">
      <alignment horizontal="right" vertical="center"/>
      <protection/>
    </xf>
    <xf numFmtId="0" fontId="2" fillId="0" borderId="26" xfId="21" applyNumberFormat="1" applyFont="1" applyFill="1" applyBorder="1" applyAlignment="1">
      <alignment horizontal="right" vertical="center"/>
      <protection/>
    </xf>
    <xf numFmtId="0" fontId="2" fillId="0" borderId="6" xfId="21" applyFont="1" applyFill="1" applyBorder="1" applyAlignment="1">
      <alignment horizontal="center"/>
      <protection/>
    </xf>
    <xf numFmtId="0" fontId="2" fillId="0" borderId="7" xfId="21" applyFont="1" applyFill="1" applyBorder="1" applyAlignment="1">
      <alignment horizontal="center"/>
      <protection/>
    </xf>
    <xf numFmtId="0" fontId="2" fillId="0" borderId="8" xfId="21" applyFont="1" applyFill="1" applyBorder="1" applyAlignment="1">
      <alignment horizontal="center"/>
      <protection/>
    </xf>
    <xf numFmtId="0" fontId="2" fillId="0" borderId="24" xfId="21" applyFont="1" applyFill="1" applyBorder="1" applyAlignment="1">
      <alignment horizontal="center"/>
      <protection/>
    </xf>
    <xf numFmtId="0" fontId="2" fillId="0" borderId="25" xfId="21" applyFont="1" applyFill="1" applyBorder="1" applyAlignment="1">
      <alignment horizontal="center"/>
      <protection/>
    </xf>
    <xf numFmtId="0" fontId="2" fillId="0" borderId="26" xfId="21" applyFont="1" applyFill="1" applyBorder="1" applyAlignment="1">
      <alignment horizontal="center"/>
      <protection/>
    </xf>
    <xf numFmtId="0" fontId="2" fillId="0" borderId="9" xfId="21" applyNumberFormat="1" applyFont="1" applyFill="1" applyBorder="1" applyAlignment="1" quotePrefix="1">
      <alignment horizontal="right" vertical="center"/>
      <protection/>
    </xf>
    <xf numFmtId="0" fontId="2" fillId="0" borderId="9" xfId="21" applyFont="1" applyFill="1" applyBorder="1" applyAlignment="1" quotePrefix="1">
      <alignment horizontal="center" vertical="center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4" fillId="0" borderId="24" xfId="21" applyNumberFormat="1" applyFont="1" applyFill="1" applyBorder="1" applyAlignment="1">
      <alignment horizontal="right" vertical="center"/>
      <protection/>
    </xf>
    <xf numFmtId="0" fontId="4" fillId="0" borderId="25" xfId="21" applyNumberFormat="1" applyFont="1" applyFill="1" applyBorder="1" applyAlignment="1">
      <alignment horizontal="right" vertical="center"/>
      <protection/>
    </xf>
    <xf numFmtId="0" fontId="4" fillId="0" borderId="26" xfId="21" applyNumberFormat="1" applyFont="1" applyFill="1" applyBorder="1" applyAlignment="1">
      <alignment horizontal="right" vertical="center"/>
      <protection/>
    </xf>
    <xf numFmtId="0" fontId="2" fillId="0" borderId="9" xfId="21" applyFont="1" applyFill="1" applyBorder="1" applyAlignment="1">
      <alignment horizontal="left" vertical="center"/>
      <protection/>
    </xf>
    <xf numFmtId="0" fontId="2" fillId="0" borderId="10" xfId="21" applyFont="1" applyFill="1" applyBorder="1" applyAlignment="1">
      <alignment horizontal="left" vertical="center"/>
      <protection/>
    </xf>
    <xf numFmtId="0" fontId="2" fillId="0" borderId="11" xfId="21" applyFont="1" applyFill="1" applyBorder="1" applyAlignment="1">
      <alignment horizontal="left" vertical="center"/>
      <protection/>
    </xf>
    <xf numFmtId="0" fontId="2" fillId="0" borderId="6" xfId="21" applyFont="1" applyFill="1" applyBorder="1" applyAlignment="1">
      <alignment horizontal="left" vertical="center" wrapText="1"/>
      <protection/>
    </xf>
    <xf numFmtId="0" fontId="2" fillId="0" borderId="7" xfId="21" applyFont="1" applyFill="1" applyBorder="1" applyAlignment="1">
      <alignment horizontal="left" vertical="center" wrapText="1"/>
      <protection/>
    </xf>
    <xf numFmtId="0" fontId="2" fillId="0" borderId="8" xfId="21" applyFont="1" applyFill="1" applyBorder="1" applyAlignment="1">
      <alignment horizontal="left" vertical="center" wrapText="1"/>
      <protection/>
    </xf>
    <xf numFmtId="0" fontId="3" fillId="0" borderId="0" xfId="21" applyFont="1" applyFill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24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2" fillId="0" borderId="26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24" xfId="21" applyFont="1" applyFill="1" applyBorder="1" applyAlignment="1">
      <alignment horizontal="center" vertical="center" wrapText="1"/>
      <protection/>
    </xf>
    <xf numFmtId="0" fontId="2" fillId="0" borderId="26" xfId="21" applyFont="1" applyFill="1" applyBorder="1" applyAlignment="1">
      <alignment horizontal="center" vertical="center" wrapText="1"/>
      <protection/>
    </xf>
    <xf numFmtId="0" fontId="2" fillId="0" borderId="0" xfId="21" applyFont="1" applyFill="1" applyAlignment="1">
      <alignment horizontal="center"/>
      <protection/>
    </xf>
    <xf numFmtId="0" fontId="0" fillId="0" borderId="9" xfId="22" applyFont="1" applyBorder="1" applyAlignment="1">
      <alignment vertical="center"/>
      <protection/>
    </xf>
    <xf numFmtId="0" fontId="0" fillId="0" borderId="10" xfId="22" applyFont="1" applyBorder="1" applyAlignment="1">
      <alignment/>
      <protection/>
    </xf>
    <xf numFmtId="0" fontId="0" fillId="0" borderId="11" xfId="22" applyFont="1" applyBorder="1" applyAlignment="1">
      <alignment/>
      <protection/>
    </xf>
    <xf numFmtId="0" fontId="13" fillId="0" borderId="9" xfId="22" applyFont="1" applyBorder="1" applyAlignment="1">
      <alignment horizontal="left" vertical="center" wrapText="1"/>
      <protection/>
    </xf>
    <xf numFmtId="0" fontId="13" fillId="0" borderId="10" xfId="22" applyFont="1" applyBorder="1" applyAlignment="1">
      <alignment horizontal="left" vertical="center" wrapText="1"/>
      <protection/>
    </xf>
    <xf numFmtId="0" fontId="13" fillId="0" borderId="11" xfId="22" applyFont="1" applyBorder="1" applyAlignment="1">
      <alignment horizontal="left" vertical="center" wrapText="1"/>
      <protection/>
    </xf>
    <xf numFmtId="0" fontId="13" fillId="0" borderId="9" xfId="22" applyFont="1" applyBorder="1" applyAlignment="1">
      <alignment vertical="center"/>
      <protection/>
    </xf>
    <xf numFmtId="0" fontId="0" fillId="0" borderId="9" xfId="22" applyFont="1" applyBorder="1" applyAlignment="1">
      <alignment vertical="center" wrapText="1"/>
      <protection/>
    </xf>
    <xf numFmtId="0" fontId="0" fillId="0" borderId="10" xfId="22" applyFont="1" applyBorder="1" applyAlignment="1">
      <alignment wrapText="1"/>
      <protection/>
    </xf>
    <xf numFmtId="0" fontId="0" fillId="0" borderId="11" xfId="22" applyFont="1" applyBorder="1" applyAlignment="1">
      <alignment wrapText="1"/>
      <protection/>
    </xf>
    <xf numFmtId="0" fontId="0" fillId="0" borderId="9" xfId="22" applyFont="1" applyBorder="1" applyAlignment="1">
      <alignment vertical="center"/>
      <protection/>
    </xf>
    <xf numFmtId="0" fontId="0" fillId="0" borderId="10" xfId="22" applyFont="1" applyBorder="1" applyAlignment="1">
      <alignment/>
      <protection/>
    </xf>
    <xf numFmtId="0" fontId="0" fillId="0" borderId="11" xfId="22" applyFont="1" applyBorder="1" applyAlignment="1">
      <alignment/>
      <protection/>
    </xf>
    <xf numFmtId="0" fontId="0" fillId="0" borderId="9" xfId="22" applyFont="1" applyBorder="1" applyAlignment="1">
      <alignment vertical="center" wrapText="1"/>
      <protection/>
    </xf>
    <xf numFmtId="0" fontId="0" fillId="0" borderId="10" xfId="22" applyFont="1" applyBorder="1" applyAlignment="1">
      <alignment wrapText="1"/>
      <protection/>
    </xf>
    <xf numFmtId="0" fontId="0" fillId="0" borderId="11" xfId="22" applyFont="1" applyBorder="1" applyAlignment="1">
      <alignment wrapText="1"/>
      <protection/>
    </xf>
    <xf numFmtId="0" fontId="13" fillId="0" borderId="9" xfId="22" applyFont="1" applyBorder="1" applyAlignment="1">
      <alignment vertical="center" wrapText="1"/>
      <protection/>
    </xf>
    <xf numFmtId="0" fontId="13" fillId="0" borderId="10" xfId="22" applyFont="1" applyBorder="1" applyAlignment="1">
      <alignment vertical="center" wrapText="1"/>
      <protection/>
    </xf>
    <xf numFmtId="0" fontId="13" fillId="0" borderId="11" xfId="22" applyFont="1" applyBorder="1" applyAlignment="1">
      <alignment vertical="center" wrapText="1"/>
      <protection/>
    </xf>
    <xf numFmtId="0" fontId="13" fillId="0" borderId="9" xfId="22" applyFont="1" applyBorder="1" applyAlignment="1">
      <alignment vertical="center" wrapText="1"/>
      <protection/>
    </xf>
    <xf numFmtId="0" fontId="13" fillId="0" borderId="10" xfId="22" applyFont="1" applyBorder="1" applyAlignment="1">
      <alignment wrapText="1"/>
      <protection/>
    </xf>
    <xf numFmtId="0" fontId="13" fillId="0" borderId="11" xfId="22" applyFont="1" applyBorder="1" applyAlignment="1">
      <alignment wrapText="1"/>
      <protection/>
    </xf>
    <xf numFmtId="0" fontId="0" fillId="0" borderId="10" xfId="22" applyFont="1" applyBorder="1" applyAlignment="1">
      <alignment vertical="center"/>
      <protection/>
    </xf>
    <xf numFmtId="0" fontId="0" fillId="0" borderId="11" xfId="22" applyFont="1" applyBorder="1" applyAlignment="1">
      <alignment vertical="center"/>
      <protection/>
    </xf>
    <xf numFmtId="0" fontId="0" fillId="0" borderId="9" xfId="22" applyFont="1" applyBorder="1" applyAlignment="1">
      <alignment horizontal="left" vertical="center" wrapText="1"/>
      <protection/>
    </xf>
    <xf numFmtId="0" fontId="0" fillId="0" borderId="10" xfId="22" applyFont="1" applyBorder="1" applyAlignment="1">
      <alignment horizontal="left" vertical="center" wrapText="1"/>
      <protection/>
    </xf>
    <xf numFmtId="0" fontId="0" fillId="0" borderId="11" xfId="22" applyFont="1" applyBorder="1" applyAlignment="1">
      <alignment horizontal="left" vertical="center" wrapText="1"/>
      <protection/>
    </xf>
    <xf numFmtId="0" fontId="14" fillId="0" borderId="0" xfId="22" applyFont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7" xfId="22" applyFont="1" applyBorder="1" applyAlignment="1">
      <alignment horizontal="center" vertical="center"/>
      <protection/>
    </xf>
    <xf numFmtId="0" fontId="0" fillId="0" borderId="8" xfId="22" applyFont="1" applyBorder="1" applyAlignment="1">
      <alignment horizontal="center" vertical="center"/>
      <protection/>
    </xf>
    <xf numFmtId="0" fontId="0" fillId="0" borderId="9" xfId="22" applyNumberFormat="1" applyFont="1" applyBorder="1" applyAlignment="1">
      <alignment horizontal="right" vertical="center"/>
      <protection/>
    </xf>
    <xf numFmtId="0" fontId="0" fillId="0" borderId="10" xfId="22" applyNumberFormat="1" applyFont="1" applyBorder="1" applyAlignment="1">
      <alignment horizontal="right" vertical="center"/>
      <protection/>
    </xf>
    <xf numFmtId="0" fontId="0" fillId="0" borderId="11" xfId="22" applyNumberFormat="1" applyFont="1" applyBorder="1" applyAlignment="1">
      <alignment horizontal="right" vertical="center"/>
      <protection/>
    </xf>
    <xf numFmtId="0" fontId="2" fillId="0" borderId="0" xfId="22" applyFont="1" applyFill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11" xfId="22" applyFont="1" applyBorder="1" applyAlignment="1">
      <alignment horizontal="center"/>
      <protection/>
    </xf>
    <xf numFmtId="0" fontId="13" fillId="3" borderId="9" xfId="22" applyNumberFormat="1" applyFont="1" applyFill="1" applyBorder="1" applyAlignment="1">
      <alignment horizontal="right" vertical="center"/>
      <protection/>
    </xf>
    <xf numFmtId="0" fontId="13" fillId="3" borderId="10" xfId="22" applyNumberFormat="1" applyFont="1" applyFill="1" applyBorder="1" applyAlignment="1">
      <alignment horizontal="right" vertical="center"/>
      <protection/>
    </xf>
    <xf numFmtId="0" fontId="13" fillId="3" borderId="11" xfId="22" applyNumberFormat="1" applyFont="1" applyFill="1" applyBorder="1" applyAlignment="1">
      <alignment horizontal="right" vertical="center"/>
      <protection/>
    </xf>
    <xf numFmtId="0" fontId="0" fillId="3" borderId="9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1" xfId="22" applyFont="1" applyFill="1" applyBorder="1" applyAlignment="1">
      <alignment horizontal="center"/>
      <protection/>
    </xf>
    <xf numFmtId="0" fontId="14" fillId="0" borderId="0" xfId="23" applyFont="1" applyAlignment="1">
      <alignment horizontal="center" vertical="center"/>
      <protection/>
    </xf>
    <xf numFmtId="0" fontId="0" fillId="0" borderId="6" xfId="23" applyFont="1" applyBorder="1" applyAlignment="1">
      <alignment horizontal="center" vertical="center"/>
      <protection/>
    </xf>
    <xf numFmtId="0" fontId="0" fillId="0" borderId="7" xfId="23" applyFont="1" applyBorder="1" applyAlignment="1">
      <alignment horizontal="center" vertical="center"/>
      <protection/>
    </xf>
    <xf numFmtId="0" fontId="0" fillId="0" borderId="8" xfId="23" applyFont="1" applyBorder="1" applyAlignment="1">
      <alignment horizontal="center" vertical="center"/>
      <protection/>
    </xf>
    <xf numFmtId="0" fontId="0" fillId="0" borderId="9" xfId="23" applyFont="1" applyBorder="1" applyAlignment="1">
      <alignment horizontal="left" vertical="center" wrapText="1"/>
      <protection/>
    </xf>
    <xf numFmtId="0" fontId="0" fillId="0" borderId="10" xfId="23" applyFont="1" applyBorder="1" applyAlignment="1">
      <alignment horizontal="left" vertical="center" wrapText="1"/>
      <protection/>
    </xf>
    <xf numFmtId="0" fontId="0" fillId="0" borderId="11" xfId="23" applyFont="1" applyBorder="1" applyAlignment="1">
      <alignment horizontal="left" vertical="center" wrapText="1"/>
      <protection/>
    </xf>
    <xf numFmtId="0" fontId="0" fillId="0" borderId="9" xfId="23" applyNumberFormat="1" applyFont="1" applyBorder="1" applyAlignment="1">
      <alignment horizontal="right" vertical="center"/>
      <protection/>
    </xf>
    <xf numFmtId="0" fontId="0" fillId="0" borderId="10" xfId="23" applyNumberFormat="1" applyFont="1" applyBorder="1" applyAlignment="1">
      <alignment horizontal="right" vertical="center"/>
      <protection/>
    </xf>
    <xf numFmtId="0" fontId="0" fillId="0" borderId="11" xfId="23" applyNumberFormat="1" applyFont="1" applyBorder="1" applyAlignment="1">
      <alignment horizontal="right" vertical="center"/>
      <protection/>
    </xf>
    <xf numFmtId="0" fontId="0" fillId="0" borderId="9" xfId="23" applyFont="1" applyBorder="1" applyAlignment="1">
      <alignment horizontal="center"/>
      <protection/>
    </xf>
    <xf numFmtId="0" fontId="0" fillId="0" borderId="10" xfId="23" applyFont="1" applyBorder="1" applyAlignment="1">
      <alignment horizontal="center"/>
      <protection/>
    </xf>
    <xf numFmtId="0" fontId="0" fillId="0" borderId="11" xfId="23" applyFont="1" applyBorder="1" applyAlignment="1">
      <alignment horizontal="center"/>
      <protection/>
    </xf>
    <xf numFmtId="0" fontId="2" fillId="0" borderId="0" xfId="23" applyFont="1" applyFill="1" applyAlignment="1">
      <alignment horizontal="center"/>
      <protection/>
    </xf>
    <xf numFmtId="0" fontId="13" fillId="0" borderId="9" xfId="23" applyFont="1" applyBorder="1" applyAlignment="1">
      <alignment horizontal="left" vertical="center" wrapText="1"/>
      <protection/>
    </xf>
    <xf numFmtId="0" fontId="13" fillId="0" borderId="10" xfId="23" applyFont="1" applyBorder="1" applyAlignment="1">
      <alignment horizontal="left" vertical="center" wrapText="1"/>
      <protection/>
    </xf>
    <xf numFmtId="0" fontId="13" fillId="0" borderId="11" xfId="23" applyFont="1" applyBorder="1" applyAlignment="1">
      <alignment horizontal="left" vertical="center" wrapText="1"/>
      <protection/>
    </xf>
    <xf numFmtId="0" fontId="1" fillId="0" borderId="10" xfId="23" applyBorder="1">
      <alignment/>
      <protection/>
    </xf>
    <xf numFmtId="0" fontId="1" fillId="0" borderId="11" xfId="23" applyBorder="1">
      <alignment/>
      <protection/>
    </xf>
    <xf numFmtId="0" fontId="13" fillId="3" borderId="9" xfId="23" applyNumberFormat="1" applyFont="1" applyFill="1" applyBorder="1" applyAlignment="1">
      <alignment horizontal="right" vertical="center"/>
      <protection/>
    </xf>
    <xf numFmtId="0" fontId="13" fillId="3" borderId="10" xfId="23" applyNumberFormat="1" applyFont="1" applyFill="1" applyBorder="1" applyAlignment="1">
      <alignment horizontal="right" vertical="center"/>
      <protection/>
    </xf>
    <xf numFmtId="0" fontId="13" fillId="3" borderId="11" xfId="23" applyNumberFormat="1" applyFont="1" applyFill="1" applyBorder="1" applyAlignment="1">
      <alignment horizontal="right" vertical="center"/>
      <protection/>
    </xf>
    <xf numFmtId="0" fontId="0" fillId="3" borderId="9" xfId="23" applyFont="1" applyFill="1" applyBorder="1" applyAlignment="1">
      <alignment horizontal="center"/>
      <protection/>
    </xf>
    <xf numFmtId="0" fontId="0" fillId="3" borderId="10" xfId="23" applyFont="1" applyFill="1" applyBorder="1" applyAlignment="1">
      <alignment horizontal="center"/>
      <protection/>
    </xf>
    <xf numFmtId="0" fontId="0" fillId="3" borderId="11" xfId="23" applyFont="1" applyFill="1" applyBorder="1" applyAlignment="1">
      <alignment horizontal="center"/>
      <protection/>
    </xf>
    <xf numFmtId="0" fontId="2" fillId="0" borderId="0" xfId="24" applyFont="1" applyFill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11" xfId="24" applyFont="1" applyFill="1" applyBorder="1" applyAlignment="1">
      <alignment horizontal="center"/>
      <protection/>
    </xf>
    <xf numFmtId="0" fontId="0" fillId="0" borderId="9" xfId="24" applyFont="1" applyFill="1" applyBorder="1" applyAlignment="1" quotePrefix="1">
      <alignment horizontal="center" vertical="center"/>
      <protection/>
    </xf>
    <xf numFmtId="0" fontId="0" fillId="0" borderId="11" xfId="24" applyFont="1" applyFill="1" applyBorder="1" applyAlignment="1" quotePrefix="1">
      <alignment horizontal="center" vertical="center"/>
      <protection/>
    </xf>
    <xf numFmtId="0" fontId="0" fillId="0" borderId="9" xfId="24" applyNumberFormat="1" applyFont="1" applyFill="1" applyBorder="1" applyAlignment="1" quotePrefix="1">
      <alignment horizontal="right" vertical="center"/>
      <protection/>
    </xf>
    <xf numFmtId="0" fontId="0" fillId="0" borderId="10" xfId="24" applyNumberFormat="1" applyFont="1" applyFill="1" applyBorder="1" applyAlignment="1" quotePrefix="1">
      <alignment horizontal="right" vertical="center"/>
      <protection/>
    </xf>
    <xf numFmtId="0" fontId="0" fillId="0" borderId="11" xfId="24" applyNumberFormat="1" applyFont="1" applyFill="1" applyBorder="1" applyAlignment="1" quotePrefix="1">
      <alignment horizontal="right" vertical="center"/>
      <protection/>
    </xf>
    <xf numFmtId="0" fontId="0" fillId="0" borderId="10" xfId="24" applyFont="1" applyFill="1" applyBorder="1" applyAlignment="1" quotePrefix="1">
      <alignment horizontal="center" vertical="center"/>
      <protection/>
    </xf>
    <xf numFmtId="0" fontId="0" fillId="0" borderId="29" xfId="24" applyFont="1" applyFill="1" applyBorder="1" applyAlignment="1">
      <alignment vertical="center"/>
      <protection/>
    </xf>
    <xf numFmtId="0" fontId="0" fillId="0" borderId="10" xfId="24" applyFont="1" applyFill="1" applyBorder="1" applyAlignment="1">
      <alignment/>
      <protection/>
    </xf>
    <xf numFmtId="0" fontId="13" fillId="0" borderId="9" xfId="24" applyNumberFormat="1" applyFont="1" applyFill="1" applyBorder="1" applyAlignment="1">
      <alignment horizontal="right" vertical="center"/>
      <protection/>
    </xf>
    <xf numFmtId="0" fontId="13" fillId="0" borderId="10" xfId="24" applyNumberFormat="1" applyFont="1" applyFill="1" applyBorder="1" applyAlignment="1">
      <alignment horizontal="right" vertical="center"/>
      <protection/>
    </xf>
    <xf numFmtId="0" fontId="13" fillId="0" borderId="11" xfId="24" applyNumberFormat="1" applyFont="1" applyFill="1" applyBorder="1" applyAlignment="1">
      <alignment horizontal="right" vertical="center"/>
      <protection/>
    </xf>
    <xf numFmtId="0" fontId="0" fillId="0" borderId="9" xfId="24" applyFont="1" applyFill="1" applyBorder="1" applyAlignment="1">
      <alignment horizontal="left" vertical="center" wrapText="1"/>
      <protection/>
    </xf>
    <xf numFmtId="0" fontId="0" fillId="0" borderId="10" xfId="24" applyFont="1" applyFill="1" applyBorder="1" applyAlignment="1">
      <alignment horizontal="left" vertical="center" wrapText="1"/>
      <protection/>
    </xf>
    <xf numFmtId="0" fontId="0" fillId="0" borderId="11" xfId="24" applyFont="1" applyFill="1" applyBorder="1" applyAlignment="1">
      <alignment horizontal="left" vertical="center" wrapText="1"/>
      <protection/>
    </xf>
    <xf numFmtId="0" fontId="0" fillId="0" borderId="29" xfId="24" applyFont="1" applyFill="1" applyBorder="1" applyAlignment="1">
      <alignment vertical="center" wrapText="1"/>
      <protection/>
    </xf>
    <xf numFmtId="0" fontId="0" fillId="0" borderId="10" xfId="24" applyFont="1" applyFill="1" applyBorder="1" applyAlignment="1">
      <alignment wrapText="1"/>
      <protection/>
    </xf>
    <xf numFmtId="0" fontId="0" fillId="0" borderId="11" xfId="24" applyFont="1" applyFill="1" applyBorder="1" applyAlignment="1">
      <alignment wrapText="1"/>
      <protection/>
    </xf>
    <xf numFmtId="0" fontId="0" fillId="0" borderId="11" xfId="24" applyFont="1" applyFill="1" applyBorder="1" applyAlignment="1">
      <alignment horizontal="center" vertical="center"/>
      <protection/>
    </xf>
    <xf numFmtId="0" fontId="13" fillId="0" borderId="9" xfId="24" applyFont="1" applyFill="1" applyBorder="1" applyAlignment="1" quotePrefix="1">
      <alignment horizontal="center" vertical="center"/>
      <protection/>
    </xf>
    <xf numFmtId="0" fontId="13" fillId="0" borderId="11" xfId="24" applyFont="1" applyFill="1" applyBorder="1" applyAlignment="1">
      <alignment horizontal="center" vertical="center"/>
      <protection/>
    </xf>
    <xf numFmtId="0" fontId="0" fillId="0" borderId="9" xfId="24" applyFont="1" applyFill="1" applyBorder="1" applyAlignment="1">
      <alignment horizontal="left" vertical="center"/>
      <protection/>
    </xf>
    <xf numFmtId="0" fontId="0" fillId="0" borderId="10" xfId="24" applyFont="1" applyFill="1" applyBorder="1" applyAlignment="1">
      <alignment horizontal="left" vertical="center"/>
      <protection/>
    </xf>
    <xf numFmtId="0" fontId="0" fillId="0" borderId="11" xfId="24" applyFont="1" applyFill="1" applyBorder="1" applyAlignment="1">
      <alignment horizontal="left" vertical="center"/>
      <protection/>
    </xf>
    <xf numFmtId="3" fontId="0" fillId="0" borderId="9" xfId="24" applyNumberFormat="1" applyFont="1" applyFill="1" applyBorder="1" applyAlignment="1" quotePrefix="1">
      <alignment horizontal="right" vertical="center"/>
      <protection/>
    </xf>
    <xf numFmtId="3" fontId="0" fillId="0" borderId="10" xfId="24" applyNumberFormat="1" applyFont="1" applyFill="1" applyBorder="1" applyAlignment="1" quotePrefix="1">
      <alignment horizontal="right" vertical="center"/>
      <protection/>
    </xf>
    <xf numFmtId="3" fontId="0" fillId="0" borderId="11" xfId="24" applyNumberFormat="1" applyFont="1" applyFill="1" applyBorder="1" applyAlignment="1" quotePrefix="1">
      <alignment horizontal="right" vertical="center"/>
      <protection/>
    </xf>
    <xf numFmtId="0" fontId="0" fillId="0" borderId="9" xfId="24" applyNumberFormat="1" applyFont="1" applyFill="1" applyBorder="1" applyAlignment="1">
      <alignment horizontal="right" vertical="center"/>
      <protection/>
    </xf>
    <xf numFmtId="0" fontId="0" fillId="0" borderId="10" xfId="24" applyNumberFormat="1" applyFont="1" applyFill="1" applyBorder="1" applyAlignment="1">
      <alignment horizontal="right" vertical="center"/>
      <protection/>
    </xf>
    <xf numFmtId="0" fontId="0" fillId="0" borderId="11" xfId="24" applyNumberFormat="1" applyFont="1" applyFill="1" applyBorder="1" applyAlignment="1">
      <alignment horizontal="right" vertical="center"/>
      <protection/>
    </xf>
    <xf numFmtId="3" fontId="0" fillId="0" borderId="9" xfId="24" applyNumberFormat="1" applyFont="1" applyFill="1" applyBorder="1" applyAlignment="1">
      <alignment horizontal="right" vertical="center"/>
      <protection/>
    </xf>
    <xf numFmtId="3" fontId="0" fillId="0" borderId="10" xfId="24" applyNumberFormat="1" applyFont="1" applyFill="1" applyBorder="1" applyAlignment="1">
      <alignment horizontal="right" vertical="center"/>
      <protection/>
    </xf>
    <xf numFmtId="3" fontId="0" fillId="0" borderId="11" xfId="24" applyNumberFormat="1" applyFont="1" applyFill="1" applyBorder="1" applyAlignment="1">
      <alignment horizontal="right" vertical="center"/>
      <protection/>
    </xf>
    <xf numFmtId="0" fontId="14" fillId="0" borderId="0" xfId="24" applyFont="1" applyFill="1" applyAlignment="1">
      <alignment horizontal="center" vertical="center"/>
      <protection/>
    </xf>
    <xf numFmtId="0" fontId="0" fillId="0" borderId="6" xfId="24" applyFont="1" applyFill="1" applyBorder="1" applyAlignment="1">
      <alignment horizontal="center" vertical="center"/>
      <protection/>
    </xf>
    <xf numFmtId="0" fontId="0" fillId="0" borderId="7" xfId="24" applyFont="1" applyFill="1" applyBorder="1" applyAlignment="1">
      <alignment horizontal="center" vertical="center"/>
      <protection/>
    </xf>
    <xf numFmtId="0" fontId="0" fillId="0" borderId="8" xfId="24" applyFont="1" applyFill="1" applyBorder="1" applyAlignment="1">
      <alignment horizontal="center" vertical="center"/>
      <protection/>
    </xf>
    <xf numFmtId="0" fontId="0" fillId="0" borderId="9" xfId="24" applyFont="1" applyFill="1" applyBorder="1" applyAlignment="1">
      <alignment vertical="center" wrapText="1"/>
      <protection/>
    </xf>
    <xf numFmtId="0" fontId="0" fillId="0" borderId="10" xfId="24" applyFont="1" applyFill="1" applyBorder="1" applyAlignment="1">
      <alignment vertical="center" wrapText="1"/>
      <protection/>
    </xf>
    <xf numFmtId="0" fontId="0" fillId="0" borderId="11" xfId="24" applyFont="1" applyFill="1" applyBorder="1" applyAlignment="1">
      <alignment vertical="center" wrapText="1"/>
      <protection/>
    </xf>
    <xf numFmtId="0" fontId="13" fillId="0" borderId="9" xfId="24" applyFont="1" applyFill="1" applyBorder="1" applyAlignment="1">
      <alignment horizontal="left" vertical="center" wrapText="1"/>
      <protection/>
    </xf>
    <xf numFmtId="0" fontId="13" fillId="0" borderId="10" xfId="24" applyFont="1" applyFill="1" applyBorder="1" applyAlignment="1">
      <alignment horizontal="left" vertical="center" wrapText="1"/>
      <protection/>
    </xf>
    <xf numFmtId="0" fontId="13" fillId="0" borderId="11" xfId="24" applyFont="1" applyFill="1" applyBorder="1" applyAlignment="1">
      <alignment horizontal="left" vertical="center" wrapText="1"/>
      <protection/>
    </xf>
    <xf numFmtId="0" fontId="0" fillId="0" borderId="9" xfId="24" applyNumberFormat="1" applyFont="1" applyFill="1" applyBorder="1" applyAlignment="1" quotePrefix="1">
      <alignment horizontal="center" vertical="center"/>
      <protection/>
    </xf>
    <xf numFmtId="0" fontId="0" fillId="0" borderId="10" xfId="24" applyNumberFormat="1" applyFont="1" applyFill="1" applyBorder="1" applyAlignment="1" quotePrefix="1">
      <alignment horizontal="center" vertical="center"/>
      <protection/>
    </xf>
    <xf numFmtId="0" fontId="0" fillId="0" borderId="11" xfId="24" applyNumberFormat="1" applyFont="1" applyFill="1" applyBorder="1" applyAlignment="1" quotePrefix="1">
      <alignment horizontal="center" vertical="center"/>
      <protection/>
    </xf>
    <xf numFmtId="0" fontId="0" fillId="0" borderId="29" xfId="24" applyFont="1" applyFill="1" applyBorder="1" applyAlignment="1">
      <alignment horizontal="left" vertical="center"/>
      <protection/>
    </xf>
    <xf numFmtId="0" fontId="13" fillId="0" borderId="29" xfId="24" applyFont="1" applyFill="1" applyBorder="1" applyAlignment="1">
      <alignment vertical="center"/>
      <protection/>
    </xf>
    <xf numFmtId="0" fontId="13" fillId="0" borderId="10" xfId="24" applyFont="1" applyFill="1" applyBorder="1" applyAlignment="1">
      <alignment vertical="center"/>
      <protection/>
    </xf>
    <xf numFmtId="0" fontId="13" fillId="0" borderId="11" xfId="24" applyFont="1" applyFill="1" applyBorder="1" applyAlignment="1" quotePrefix="1">
      <alignment horizontal="center" vertical="center"/>
      <protection/>
    </xf>
    <xf numFmtId="0" fontId="0" fillId="0" borderId="10" xfId="24" applyFont="1" applyFill="1" applyBorder="1" applyAlignment="1">
      <alignment vertical="center"/>
      <protection/>
    </xf>
    <xf numFmtId="0" fontId="13" fillId="0" borderId="29" xfId="24" applyFont="1" applyFill="1" applyBorder="1" applyAlignment="1">
      <alignment vertical="center" wrapText="1"/>
      <protection/>
    </xf>
    <xf numFmtId="0" fontId="13" fillId="0" borderId="10" xfId="24" applyFont="1" applyFill="1" applyBorder="1" applyAlignment="1">
      <alignment vertical="center" wrapText="1"/>
      <protection/>
    </xf>
    <xf numFmtId="0" fontId="2" fillId="0" borderId="0" xfId="25" applyFont="1" applyFill="1" applyAlignment="1">
      <alignment horizontal="center"/>
      <protection/>
    </xf>
    <xf numFmtId="0" fontId="2" fillId="0" borderId="9" xfId="25" applyNumberFormat="1" applyFont="1" applyBorder="1" applyAlignment="1">
      <alignment horizontal="right" vertical="center"/>
      <protection/>
    </xf>
    <xf numFmtId="0" fontId="2" fillId="0" borderId="10" xfId="25" applyNumberFormat="1" applyFont="1" applyBorder="1" applyAlignment="1">
      <alignment horizontal="right" vertical="center"/>
      <protection/>
    </xf>
    <xf numFmtId="0" fontId="2" fillId="0" borderId="11" xfId="25" applyNumberFormat="1" applyFont="1" applyBorder="1" applyAlignment="1">
      <alignment horizontal="right" vertical="center"/>
      <protection/>
    </xf>
    <xf numFmtId="0" fontId="2" fillId="0" borderId="9" xfId="25" applyFont="1" applyBorder="1" applyAlignment="1">
      <alignment horizontal="center"/>
      <protection/>
    </xf>
    <xf numFmtId="0" fontId="2" fillId="0" borderId="10" xfId="25" applyFont="1" applyBorder="1" applyAlignment="1">
      <alignment horizontal="center"/>
      <protection/>
    </xf>
    <xf numFmtId="0" fontId="2" fillId="0" borderId="11" xfId="25" applyFont="1" applyBorder="1" applyAlignment="1">
      <alignment horizontal="center"/>
      <protection/>
    </xf>
    <xf numFmtId="0" fontId="4" fillId="3" borderId="9" xfId="25" applyNumberFormat="1" applyFont="1" applyFill="1" applyBorder="1" applyAlignment="1">
      <alignment horizontal="right" vertical="center"/>
      <protection/>
    </xf>
    <xf numFmtId="0" fontId="4" fillId="3" borderId="10" xfId="25" applyNumberFormat="1" applyFont="1" applyFill="1" applyBorder="1" applyAlignment="1">
      <alignment horizontal="right" vertical="center"/>
      <protection/>
    </xf>
    <xf numFmtId="0" fontId="4" fillId="3" borderId="11" xfId="25" applyNumberFormat="1" applyFont="1" applyFill="1" applyBorder="1" applyAlignment="1">
      <alignment horizontal="right" vertical="center"/>
      <protection/>
    </xf>
    <xf numFmtId="0" fontId="2" fillId="3" borderId="9" xfId="25" applyFont="1" applyFill="1" applyBorder="1" applyAlignment="1">
      <alignment horizontal="center"/>
      <protection/>
    </xf>
    <xf numFmtId="0" fontId="2" fillId="3" borderId="10" xfId="25" applyFont="1" applyFill="1" applyBorder="1" applyAlignment="1">
      <alignment horizontal="center"/>
      <protection/>
    </xf>
    <xf numFmtId="0" fontId="2" fillId="3" borderId="11" xfId="25" applyFont="1" applyFill="1" applyBorder="1" applyAlignment="1">
      <alignment horizontal="center"/>
      <protection/>
    </xf>
    <xf numFmtId="0" fontId="2" fillId="3" borderId="9" xfId="25" applyNumberFormat="1" applyFont="1" applyFill="1" applyBorder="1" applyAlignment="1">
      <alignment horizontal="right" vertical="center"/>
      <protection/>
    </xf>
    <xf numFmtId="0" fontId="2" fillId="3" borderId="10" xfId="25" applyNumberFormat="1" applyFont="1" applyFill="1" applyBorder="1" applyAlignment="1">
      <alignment horizontal="right" vertical="center"/>
      <protection/>
    </xf>
    <xf numFmtId="0" fontId="2" fillId="3" borderId="11" xfId="25" applyNumberFormat="1" applyFont="1" applyFill="1" applyBorder="1" applyAlignment="1">
      <alignment horizontal="right" vertical="center"/>
      <protection/>
    </xf>
    <xf numFmtId="0" fontId="3" fillId="0" borderId="0" xfId="25" applyFont="1" applyAlignment="1">
      <alignment horizontal="center" vertical="center"/>
      <protection/>
    </xf>
    <xf numFmtId="0" fontId="0" fillId="0" borderId="36" xfId="25" applyFont="1" applyBorder="1" applyAlignment="1">
      <alignment horizontal="center" vertical="center"/>
      <protection/>
    </xf>
    <xf numFmtId="0" fontId="0" fillId="0" borderId="7" xfId="25" applyFont="1" applyBorder="1" applyAlignment="1">
      <alignment horizontal="center" vertical="center"/>
      <protection/>
    </xf>
    <xf numFmtId="0" fontId="0" fillId="0" borderId="8" xfId="25" applyFont="1" applyBorder="1" applyAlignment="1">
      <alignment horizontal="center" vertical="center"/>
      <protection/>
    </xf>
    <xf numFmtId="0" fontId="0" fillId="0" borderId="9" xfId="25" applyFont="1" applyBorder="1" applyAlignment="1">
      <alignment horizontal="left" vertical="center"/>
      <protection/>
    </xf>
    <xf numFmtId="0" fontId="0" fillId="0" borderId="10" xfId="25" applyFont="1" applyBorder="1" applyAlignment="1">
      <alignment horizontal="left" vertical="center"/>
      <protection/>
    </xf>
    <xf numFmtId="0" fontId="0" fillId="0" borderId="11" xfId="25" applyFont="1" applyBorder="1" applyAlignment="1">
      <alignment horizontal="left" vertical="center"/>
      <protection/>
    </xf>
    <xf numFmtId="0" fontId="13" fillId="0" borderId="9" xfId="25" applyFont="1" applyBorder="1" applyAlignment="1">
      <alignment horizontal="left" vertical="center" wrapText="1"/>
      <protection/>
    </xf>
    <xf numFmtId="0" fontId="0" fillId="0" borderId="10" xfId="25" applyFont="1" applyBorder="1" applyAlignment="1">
      <alignment horizontal="left" vertical="center" wrapText="1"/>
      <protection/>
    </xf>
    <xf numFmtId="0" fontId="0" fillId="0" borderId="11" xfId="25" applyFont="1" applyBorder="1" applyAlignment="1">
      <alignment horizontal="left" vertical="center" wrapText="1"/>
      <protection/>
    </xf>
    <xf numFmtId="0" fontId="0" fillId="0" borderId="9" xfId="25" applyFont="1" applyBorder="1" applyAlignment="1">
      <alignment horizontal="left" vertical="center" wrapText="1"/>
      <protection/>
    </xf>
    <xf numFmtId="0" fontId="2" fillId="0" borderId="9" xfId="25" applyFont="1" applyBorder="1" applyAlignment="1">
      <alignment horizontal="left" vertical="center" wrapText="1"/>
      <protection/>
    </xf>
    <xf numFmtId="0" fontId="2" fillId="0" borderId="10" xfId="25" applyFont="1" applyBorder="1" applyAlignment="1">
      <alignment horizontal="left" vertical="center" wrapText="1"/>
      <protection/>
    </xf>
    <xf numFmtId="0" fontId="2" fillId="0" borderId="11" xfId="25" applyFont="1" applyBorder="1" applyAlignment="1">
      <alignment horizontal="left" vertical="center" wrapText="1"/>
      <protection/>
    </xf>
    <xf numFmtId="0" fontId="4" fillId="0" borderId="9" xfId="25" applyFont="1" applyBorder="1" applyAlignment="1" quotePrefix="1">
      <alignment horizontal="center" vertical="center"/>
      <protection/>
    </xf>
    <xf numFmtId="0" fontId="13" fillId="0" borderId="11" xfId="25" applyFont="1" applyBorder="1" applyAlignment="1">
      <alignment/>
      <protection/>
    </xf>
    <xf numFmtId="0" fontId="2" fillId="0" borderId="9" xfId="25" applyFont="1" applyBorder="1" applyAlignment="1">
      <alignment horizontal="left" vertical="center"/>
      <protection/>
    </xf>
    <xf numFmtId="0" fontId="2" fillId="0" borderId="10" xfId="25" applyFont="1" applyBorder="1" applyAlignment="1">
      <alignment horizontal="left" vertical="center"/>
      <protection/>
    </xf>
    <xf numFmtId="0" fontId="2" fillId="0" borderId="11" xfId="25" applyFont="1" applyBorder="1" applyAlignment="1">
      <alignment horizontal="left" vertical="center"/>
      <protection/>
    </xf>
    <xf numFmtId="0" fontId="2" fillId="0" borderId="9" xfId="25" applyFont="1" applyBorder="1" applyAlignment="1" quotePrefix="1">
      <alignment horizontal="center" vertical="center"/>
      <protection/>
    </xf>
    <xf numFmtId="0" fontId="0" fillId="0" borderId="11" xfId="25" applyFont="1" applyBorder="1" applyAlignment="1">
      <alignment/>
      <protection/>
    </xf>
    <xf numFmtId="0" fontId="0" fillId="0" borderId="6" xfId="25" applyFont="1" applyBorder="1" applyAlignment="1">
      <alignment horizontal="center" vertical="center"/>
      <protection/>
    </xf>
    <xf numFmtId="0" fontId="0" fillId="0" borderId="24" xfId="25" applyFont="1" applyBorder="1" applyAlignment="1">
      <alignment horizontal="center" vertical="center"/>
      <protection/>
    </xf>
    <xf numFmtId="0" fontId="0" fillId="0" borderId="25" xfId="25" applyFont="1" applyBorder="1" applyAlignment="1">
      <alignment horizontal="center" vertical="center"/>
      <protection/>
    </xf>
    <xf numFmtId="0" fontId="0" fillId="0" borderId="26" xfId="25" applyFont="1" applyBorder="1" applyAlignment="1">
      <alignment horizontal="center" vertical="center"/>
      <protection/>
    </xf>
    <xf numFmtId="0" fontId="0" fillId="0" borderId="6" xfId="25" applyFont="1" applyBorder="1" applyAlignment="1">
      <alignment horizontal="center" vertical="center" wrapText="1"/>
      <protection/>
    </xf>
    <xf numFmtId="0" fontId="0" fillId="0" borderId="7" xfId="25" applyFont="1" applyBorder="1" applyAlignment="1">
      <alignment horizontal="center" vertical="center" wrapText="1"/>
      <protection/>
    </xf>
    <xf numFmtId="0" fontId="0" fillId="0" borderId="8" xfId="25" applyFont="1" applyBorder="1" applyAlignment="1">
      <alignment horizontal="center" vertical="center" wrapText="1"/>
      <protection/>
    </xf>
    <xf numFmtId="0" fontId="0" fillId="0" borderId="24" xfId="25" applyFont="1" applyBorder="1" applyAlignment="1">
      <alignment horizontal="center" vertical="center" wrapText="1"/>
      <protection/>
    </xf>
    <xf numFmtId="0" fontId="0" fillId="0" borderId="25" xfId="25" applyFont="1" applyBorder="1" applyAlignment="1">
      <alignment horizontal="center" vertical="center" wrapText="1"/>
      <protection/>
    </xf>
    <xf numFmtId="0" fontId="0" fillId="0" borderId="26" xfId="25" applyFont="1" applyBorder="1" applyAlignment="1">
      <alignment horizontal="center" vertical="center" wrapText="1"/>
      <protection/>
    </xf>
    <xf numFmtId="0" fontId="4" fillId="0" borderId="9" xfId="25" applyFont="1" applyBorder="1" applyAlignment="1">
      <alignment horizontal="center" vertical="center"/>
      <protection/>
    </xf>
    <xf numFmtId="0" fontId="4" fillId="0" borderId="11" xfId="25" applyFont="1" applyBorder="1" applyAlignment="1">
      <alignment horizontal="center" vertical="center"/>
      <protection/>
    </xf>
    <xf numFmtId="0" fontId="2" fillId="0" borderId="0" xfId="26" applyFont="1" applyFill="1" applyAlignment="1">
      <alignment horizontal="center"/>
      <protection/>
    </xf>
    <xf numFmtId="0" fontId="2" fillId="0" borderId="9" xfId="26" applyNumberFormat="1" applyFont="1" applyFill="1" applyBorder="1" applyAlignment="1">
      <alignment horizontal="right" vertical="center"/>
      <protection/>
    </xf>
    <xf numFmtId="0" fontId="2" fillId="0" borderId="10" xfId="26" applyNumberFormat="1" applyFont="1" applyFill="1" applyBorder="1" applyAlignment="1">
      <alignment horizontal="right" vertical="center"/>
      <protection/>
    </xf>
    <xf numFmtId="0" fontId="2" fillId="0" borderId="11" xfId="26" applyNumberFormat="1" applyFont="1" applyFill="1" applyBorder="1" applyAlignment="1">
      <alignment horizontal="right" vertical="center"/>
      <protection/>
    </xf>
    <xf numFmtId="0" fontId="2" fillId="0" borderId="9" xfId="26" applyFont="1" applyFill="1" applyBorder="1" applyAlignment="1">
      <alignment horizontal="center"/>
      <protection/>
    </xf>
    <xf numFmtId="0" fontId="2" fillId="0" borderId="10" xfId="26" applyFont="1" applyFill="1" applyBorder="1" applyAlignment="1">
      <alignment horizontal="center"/>
      <protection/>
    </xf>
    <xf numFmtId="0" fontId="2" fillId="0" borderId="11" xfId="26" applyFont="1" applyFill="1" applyBorder="1" applyAlignment="1">
      <alignment horizontal="center"/>
      <protection/>
    </xf>
    <xf numFmtId="0" fontId="2" fillId="0" borderId="9" xfId="26" applyFont="1" applyFill="1" applyBorder="1" applyAlignment="1">
      <alignment horizontal="left" vertical="center" wrapText="1"/>
      <protection/>
    </xf>
    <xf numFmtId="0" fontId="2" fillId="0" borderId="10" xfId="26" applyFont="1" applyFill="1" applyBorder="1" applyAlignment="1">
      <alignment horizontal="left" vertical="center" wrapText="1"/>
      <protection/>
    </xf>
    <xf numFmtId="0" fontId="2" fillId="0" borderId="11" xfId="26" applyFont="1" applyFill="1" applyBorder="1" applyAlignment="1">
      <alignment horizontal="left" vertical="center" wrapText="1"/>
      <protection/>
    </xf>
    <xf numFmtId="0" fontId="4" fillId="0" borderId="9" xfId="26" applyFont="1" applyFill="1" applyBorder="1" applyAlignment="1">
      <alignment horizontal="left" vertical="center" wrapText="1"/>
      <protection/>
    </xf>
    <xf numFmtId="0" fontId="4" fillId="0" borderId="10" xfId="26" applyFont="1" applyFill="1" applyBorder="1" applyAlignment="1">
      <alignment horizontal="left" vertical="center" wrapText="1"/>
      <protection/>
    </xf>
    <xf numFmtId="0" fontId="4" fillId="0" borderId="11" xfId="26" applyFont="1" applyFill="1" applyBorder="1" applyAlignment="1">
      <alignment horizontal="left" vertical="center" wrapText="1"/>
      <protection/>
    </xf>
    <xf numFmtId="3" fontId="2" fillId="0" borderId="9" xfId="26" applyNumberFormat="1" applyFont="1" applyFill="1" applyBorder="1" applyAlignment="1">
      <alignment horizontal="right" vertical="center"/>
      <protection/>
    </xf>
    <xf numFmtId="3" fontId="2" fillId="0" borderId="10" xfId="26" applyNumberFormat="1" applyFont="1" applyFill="1" applyBorder="1" applyAlignment="1">
      <alignment horizontal="right" vertical="center"/>
      <protection/>
    </xf>
    <xf numFmtId="3" fontId="2" fillId="0" borderId="11" xfId="26" applyNumberFormat="1" applyFont="1" applyFill="1" applyBorder="1" applyAlignment="1">
      <alignment horizontal="right" vertical="center"/>
      <protection/>
    </xf>
    <xf numFmtId="0" fontId="3" fillId="0" borderId="0" xfId="26" applyFont="1" applyFill="1" applyAlignment="1">
      <alignment horizontal="center" vertical="center"/>
      <protection/>
    </xf>
    <xf numFmtId="0" fontId="2" fillId="0" borderId="36" xfId="26" applyFont="1" applyFill="1" applyBorder="1" applyAlignment="1">
      <alignment horizontal="center" vertical="center"/>
      <protection/>
    </xf>
    <xf numFmtId="0" fontId="2" fillId="0" borderId="7" xfId="26" applyFont="1" applyFill="1" applyBorder="1" applyAlignment="1">
      <alignment horizontal="center" vertical="center"/>
      <protection/>
    </xf>
    <xf numFmtId="0" fontId="2" fillId="0" borderId="8" xfId="26" applyFont="1" applyFill="1" applyBorder="1" applyAlignment="1">
      <alignment horizontal="center" vertical="center"/>
      <protection/>
    </xf>
    <xf numFmtId="0" fontId="2" fillId="0" borderId="31" xfId="26" applyFont="1" applyFill="1" applyBorder="1" applyAlignment="1">
      <alignment horizontal="center" vertical="center"/>
      <protection/>
    </xf>
    <xf numFmtId="0" fontId="2" fillId="0" borderId="25" xfId="26" applyFont="1" applyFill="1" applyBorder="1" applyAlignment="1">
      <alignment horizontal="center" vertical="center"/>
      <protection/>
    </xf>
    <xf numFmtId="0" fontId="2" fillId="0" borderId="26" xfId="26" applyFont="1" applyFill="1" applyBorder="1" applyAlignment="1">
      <alignment horizontal="center" vertical="center"/>
      <protection/>
    </xf>
    <xf numFmtId="0" fontId="2" fillId="0" borderId="6" xfId="26" applyFont="1" applyFill="1" applyBorder="1" applyAlignment="1">
      <alignment horizontal="center" vertical="center" wrapText="1"/>
      <protection/>
    </xf>
    <xf numFmtId="0" fontId="2" fillId="0" borderId="8" xfId="26" applyFont="1" applyFill="1" applyBorder="1" applyAlignment="1">
      <alignment horizontal="center" vertical="center" wrapText="1"/>
      <protection/>
    </xf>
    <xf numFmtId="0" fontId="2" fillId="0" borderId="24" xfId="26" applyFont="1" applyFill="1" applyBorder="1" applyAlignment="1">
      <alignment horizontal="center" vertical="center" wrapText="1"/>
      <protection/>
    </xf>
    <xf numFmtId="0" fontId="2" fillId="0" borderId="26" xfId="26" applyFont="1" applyFill="1" applyBorder="1" applyAlignment="1">
      <alignment horizontal="center" vertical="center" wrapText="1"/>
      <protection/>
    </xf>
    <xf numFmtId="0" fontId="2" fillId="0" borderId="6" xfId="26" applyFont="1" applyFill="1" applyBorder="1" applyAlignment="1">
      <alignment horizontal="center" vertical="center"/>
      <protection/>
    </xf>
    <xf numFmtId="0" fontId="2" fillId="0" borderId="24" xfId="26" applyFont="1" applyFill="1" applyBorder="1" applyAlignment="1">
      <alignment horizontal="center" vertical="center"/>
      <protection/>
    </xf>
    <xf numFmtId="0" fontId="4" fillId="0" borderId="9" xfId="26" applyFont="1" applyFill="1" applyBorder="1" applyAlignment="1">
      <alignment horizontal="center" vertical="center"/>
      <protection/>
    </xf>
    <xf numFmtId="0" fontId="4" fillId="0" borderId="11" xfId="26" applyFont="1" applyFill="1" applyBorder="1" applyAlignment="1">
      <alignment horizontal="center" vertical="center"/>
      <protection/>
    </xf>
    <xf numFmtId="0" fontId="2" fillId="0" borderId="9" xfId="26" applyFont="1" applyFill="1" applyBorder="1" applyAlignment="1">
      <alignment horizontal="center" vertical="center"/>
      <protection/>
    </xf>
    <xf numFmtId="0" fontId="2" fillId="0" borderId="11" xfId="26" applyFont="1" applyFill="1" applyBorder="1" applyAlignment="1">
      <alignment horizontal="center" vertical="center"/>
      <protection/>
    </xf>
    <xf numFmtId="0" fontId="0" fillId="0" borderId="9" xfId="27" applyNumberFormat="1" applyFont="1" applyBorder="1" applyAlignment="1">
      <alignment horizontal="right" vertical="center"/>
      <protection/>
    </xf>
    <xf numFmtId="0" fontId="0" fillId="0" borderId="10" xfId="27" applyNumberFormat="1" applyFont="1" applyBorder="1" applyAlignment="1">
      <alignment horizontal="right" vertical="center"/>
      <protection/>
    </xf>
    <xf numFmtId="0" fontId="0" fillId="0" borderId="11" xfId="27" applyNumberFormat="1" applyFont="1" applyBorder="1" applyAlignment="1">
      <alignment horizontal="right" vertical="center"/>
      <protection/>
    </xf>
    <xf numFmtId="0" fontId="0" fillId="0" borderId="9" xfId="27" applyFont="1" applyBorder="1" applyAlignment="1">
      <alignment horizontal="center"/>
      <protection/>
    </xf>
    <xf numFmtId="0" fontId="0" fillId="0" borderId="10" xfId="27" applyFont="1" applyBorder="1" applyAlignment="1">
      <alignment horizontal="center"/>
      <protection/>
    </xf>
    <xf numFmtId="0" fontId="0" fillId="0" borderId="11" xfId="27" applyFont="1" applyBorder="1" applyAlignment="1">
      <alignment horizontal="center"/>
      <protection/>
    </xf>
    <xf numFmtId="0" fontId="0" fillId="0" borderId="9" xfId="27" applyFont="1" applyBorder="1" applyAlignment="1">
      <alignment horizontal="left" vertical="center" wrapText="1"/>
      <protection/>
    </xf>
    <xf numFmtId="0" fontId="0" fillId="0" borderId="10" xfId="27" applyFont="1" applyBorder="1" applyAlignment="1">
      <alignment horizontal="left" vertical="center" wrapText="1"/>
      <protection/>
    </xf>
    <xf numFmtId="0" fontId="0" fillId="0" borderId="11" xfId="27" applyFont="1" applyBorder="1" applyAlignment="1">
      <alignment horizontal="left" vertical="center" wrapText="1"/>
      <protection/>
    </xf>
    <xf numFmtId="0" fontId="0" fillId="0" borderId="9" xfId="27" applyFont="1" applyBorder="1" applyAlignment="1">
      <alignment horizontal="center" vertical="center"/>
      <protection/>
    </xf>
    <xf numFmtId="0" fontId="0" fillId="0" borderId="11" xfId="27" applyFont="1" applyBorder="1" applyAlignment="1">
      <alignment horizontal="center" vertical="center"/>
      <protection/>
    </xf>
    <xf numFmtId="0" fontId="0" fillId="3" borderId="9" xfId="27" applyNumberFormat="1" applyFont="1" applyFill="1" applyBorder="1" applyAlignment="1">
      <alignment horizontal="right" vertical="center"/>
      <protection/>
    </xf>
    <xf numFmtId="0" fontId="0" fillId="3" borderId="10" xfId="27" applyNumberFormat="1" applyFont="1" applyFill="1" applyBorder="1" applyAlignment="1">
      <alignment horizontal="right" vertical="center"/>
      <protection/>
    </xf>
    <xf numFmtId="0" fontId="0" fillId="3" borderId="11" xfId="27" applyNumberFormat="1" applyFont="1" applyFill="1" applyBorder="1" applyAlignment="1">
      <alignment horizontal="right" vertical="center"/>
      <protection/>
    </xf>
    <xf numFmtId="0" fontId="0" fillId="3" borderId="9" xfId="27" applyFont="1" applyFill="1" applyBorder="1" applyAlignment="1">
      <alignment horizontal="center"/>
      <protection/>
    </xf>
    <xf numFmtId="0" fontId="0" fillId="3" borderId="10" xfId="27" applyFont="1" applyFill="1" applyBorder="1" applyAlignment="1">
      <alignment horizontal="center"/>
      <protection/>
    </xf>
    <xf numFmtId="0" fontId="0" fillId="3" borderId="11" xfId="27" applyFont="1" applyFill="1" applyBorder="1" applyAlignment="1">
      <alignment horizontal="center"/>
      <protection/>
    </xf>
    <xf numFmtId="0" fontId="13" fillId="3" borderId="9" xfId="27" applyNumberFormat="1" applyFont="1" applyFill="1" applyBorder="1" applyAlignment="1">
      <alignment horizontal="right" vertical="center"/>
      <protection/>
    </xf>
    <xf numFmtId="0" fontId="13" fillId="3" borderId="10" xfId="27" applyNumberFormat="1" applyFont="1" applyFill="1" applyBorder="1" applyAlignment="1">
      <alignment horizontal="right" vertical="center"/>
      <protection/>
    </xf>
    <xf numFmtId="0" fontId="13" fillId="3" borderId="11" xfId="27" applyNumberFormat="1" applyFont="1" applyFill="1" applyBorder="1" applyAlignment="1">
      <alignment horizontal="right" vertical="center"/>
      <protection/>
    </xf>
    <xf numFmtId="0" fontId="13" fillId="0" borderId="9" xfId="27" applyFont="1" applyBorder="1" applyAlignment="1">
      <alignment horizontal="left" vertical="center" wrapText="1"/>
      <protection/>
    </xf>
    <xf numFmtId="0" fontId="13" fillId="0" borderId="10" xfId="27" applyFont="1" applyBorder="1" applyAlignment="1">
      <alignment horizontal="left" vertical="center" wrapText="1"/>
      <protection/>
    </xf>
    <xf numFmtId="0" fontId="13" fillId="0" borderId="11" xfId="27" applyFont="1" applyBorder="1" applyAlignment="1">
      <alignment horizontal="left" vertical="center" wrapText="1"/>
      <protection/>
    </xf>
    <xf numFmtId="0" fontId="0" fillId="0" borderId="9" xfId="27" applyFont="1" applyBorder="1" applyAlignment="1" quotePrefix="1">
      <alignment horizontal="center" vertical="center"/>
      <protection/>
    </xf>
    <xf numFmtId="0" fontId="14" fillId="0" borderId="0" xfId="27" applyFont="1" applyAlignment="1">
      <alignment horizontal="center" vertical="center"/>
      <protection/>
    </xf>
    <xf numFmtId="0" fontId="0" fillId="0" borderId="36" xfId="27" applyFont="1" applyBorder="1" applyAlignment="1">
      <alignment horizontal="center" vertical="center"/>
      <protection/>
    </xf>
    <xf numFmtId="0" fontId="0" fillId="0" borderId="7" xfId="27" applyFont="1" applyBorder="1" applyAlignment="1">
      <alignment horizontal="center" vertical="center"/>
      <protection/>
    </xf>
    <xf numFmtId="0" fontId="0" fillId="0" borderId="8" xfId="27" applyFont="1" applyBorder="1" applyAlignment="1">
      <alignment horizontal="center" vertical="center"/>
      <protection/>
    </xf>
    <xf numFmtId="0" fontId="0" fillId="0" borderId="6" xfId="27" applyFont="1" applyBorder="1" applyAlignment="1">
      <alignment horizontal="center" vertical="center"/>
      <protection/>
    </xf>
    <xf numFmtId="0" fontId="2" fillId="0" borderId="0" xfId="27" applyFont="1" applyFill="1" applyAlignment="1">
      <alignment horizontal="center"/>
      <protection/>
    </xf>
    <xf numFmtId="0" fontId="13" fillId="0" borderId="9" xfId="27" applyFont="1" applyBorder="1" applyAlignment="1">
      <alignment horizontal="center" vertical="center"/>
      <protection/>
    </xf>
    <xf numFmtId="0" fontId="13" fillId="0" borderId="11" xfId="27" applyFont="1" applyBorder="1" applyAlignment="1">
      <alignment horizontal="center" vertical="center"/>
      <protection/>
    </xf>
    <xf numFmtId="0" fontId="0" fillId="0" borderId="9" xfId="28" applyFont="1" applyFill="1" applyBorder="1" applyAlignment="1">
      <alignment horizontal="center"/>
      <protection/>
    </xf>
    <xf numFmtId="0" fontId="0" fillId="0" borderId="10" xfId="28" applyFont="1" applyFill="1" applyBorder="1" applyAlignment="1">
      <alignment horizontal="center"/>
      <protection/>
    </xf>
    <xf numFmtId="0" fontId="0" fillId="0" borderId="11" xfId="28" applyFont="1" applyFill="1" applyBorder="1" applyAlignment="1">
      <alignment horizontal="center"/>
      <protection/>
    </xf>
    <xf numFmtId="0" fontId="0" fillId="0" borderId="9" xfId="28" applyNumberFormat="1" applyFont="1" applyFill="1" applyBorder="1" applyAlignment="1" quotePrefix="1">
      <alignment horizontal="right" vertical="center"/>
      <protection/>
    </xf>
    <xf numFmtId="0" fontId="0" fillId="0" borderId="10" xfId="28" applyNumberFormat="1" applyFont="1" applyFill="1" applyBorder="1" applyAlignment="1" quotePrefix="1">
      <alignment horizontal="right" vertical="center"/>
      <protection/>
    </xf>
    <xf numFmtId="0" fontId="0" fillId="0" borderId="11" xfId="28" applyNumberFormat="1" applyFont="1" applyFill="1" applyBorder="1" applyAlignment="1" quotePrefix="1">
      <alignment horizontal="right" vertical="center"/>
      <protection/>
    </xf>
    <xf numFmtId="0" fontId="0" fillId="0" borderId="9" xfId="28" applyFont="1" applyFill="1" applyBorder="1" applyAlignment="1" quotePrefix="1">
      <alignment horizontal="center" vertical="center"/>
      <protection/>
    </xf>
    <xf numFmtId="0" fontId="0" fillId="0" borderId="10" xfId="28" applyFont="1" applyFill="1" applyBorder="1" applyAlignment="1" quotePrefix="1">
      <alignment horizontal="center" vertical="center"/>
      <protection/>
    </xf>
    <xf numFmtId="0" fontId="0" fillId="0" borderId="11" xfId="28" applyFont="1" applyFill="1" applyBorder="1" applyAlignment="1" quotePrefix="1">
      <alignment horizontal="center" vertical="center"/>
      <protection/>
    </xf>
    <xf numFmtId="0" fontId="13" fillId="0" borderId="9" xfId="28" applyFont="1" applyFill="1" applyBorder="1" applyAlignment="1">
      <alignment horizontal="left" vertical="center" wrapText="1"/>
      <protection/>
    </xf>
    <xf numFmtId="0" fontId="13" fillId="0" borderId="10" xfId="28" applyFont="1" applyFill="1" applyBorder="1" applyAlignment="1">
      <alignment horizontal="left" vertical="center" wrapText="1"/>
      <protection/>
    </xf>
    <xf numFmtId="0" fontId="13" fillId="0" borderId="11" xfId="28" applyFont="1" applyFill="1" applyBorder="1" applyAlignment="1">
      <alignment horizontal="left" vertical="center" wrapText="1"/>
      <protection/>
    </xf>
    <xf numFmtId="0" fontId="0" fillId="0" borderId="10" xfId="28" applyFont="1" applyFill="1" applyBorder="1" applyAlignment="1">
      <alignment horizontal="left" vertical="center" wrapText="1"/>
      <protection/>
    </xf>
    <xf numFmtId="0" fontId="0" fillId="0" borderId="11" xfId="28" applyFont="1" applyFill="1" applyBorder="1" applyAlignment="1">
      <alignment horizontal="left" vertical="center" wrapText="1"/>
      <protection/>
    </xf>
    <xf numFmtId="0" fontId="0" fillId="0" borderId="9" xfId="28" applyFont="1" applyFill="1" applyBorder="1" applyAlignment="1">
      <alignment horizontal="right" vertical="center"/>
      <protection/>
    </xf>
    <xf numFmtId="0" fontId="0" fillId="0" borderId="10" xfId="28" applyFont="1" applyFill="1" applyBorder="1" applyAlignment="1">
      <alignment horizontal="right" vertical="center"/>
      <protection/>
    </xf>
    <xf numFmtId="0" fontId="0" fillId="0" borderId="11" xfId="28" applyFont="1" applyFill="1" applyBorder="1" applyAlignment="1">
      <alignment horizontal="right" vertical="center"/>
      <protection/>
    </xf>
    <xf numFmtId="0" fontId="0" fillId="0" borderId="9" xfId="28" applyFont="1" applyFill="1" applyBorder="1" applyAlignment="1" quotePrefix="1">
      <alignment horizontal="right" vertical="center"/>
      <protection/>
    </xf>
    <xf numFmtId="0" fontId="0" fillId="0" borderId="10" xfId="28" applyFont="1" applyFill="1" applyBorder="1" applyAlignment="1" quotePrefix="1">
      <alignment horizontal="right" vertical="center"/>
      <protection/>
    </xf>
    <xf numFmtId="0" fontId="0" fillId="0" borderId="11" xfId="28" applyFont="1" applyFill="1" applyBorder="1" applyAlignment="1" quotePrefix="1">
      <alignment horizontal="right" vertical="center"/>
      <protection/>
    </xf>
    <xf numFmtId="0" fontId="0" fillId="0" borderId="9" xfId="28" applyFont="1" applyFill="1" applyBorder="1" applyAlignment="1">
      <alignment horizontal="left" vertical="center" wrapText="1"/>
      <protection/>
    </xf>
    <xf numFmtId="0" fontId="14" fillId="0" borderId="0" xfId="28" applyFont="1" applyFill="1" applyAlignment="1">
      <alignment horizontal="center" vertical="center"/>
      <protection/>
    </xf>
    <xf numFmtId="0" fontId="0" fillId="0" borderId="6" xfId="28" applyFont="1" applyFill="1" applyBorder="1" applyAlignment="1">
      <alignment horizontal="center" vertical="center"/>
      <protection/>
    </xf>
    <xf numFmtId="0" fontId="0" fillId="0" borderId="7" xfId="28" applyFont="1" applyFill="1" applyBorder="1" applyAlignment="1">
      <alignment horizontal="center" vertical="center"/>
      <protection/>
    </xf>
    <xf numFmtId="0" fontId="0" fillId="0" borderId="8" xfId="28" applyFont="1" applyFill="1" applyBorder="1" applyAlignment="1">
      <alignment horizontal="center" vertical="center"/>
      <protection/>
    </xf>
    <xf numFmtId="0" fontId="0" fillId="0" borderId="24" xfId="28" applyFont="1" applyFill="1" applyBorder="1" applyAlignment="1">
      <alignment horizontal="center" vertical="center"/>
      <protection/>
    </xf>
    <xf numFmtId="0" fontId="0" fillId="0" borderId="25" xfId="28" applyFont="1" applyFill="1" applyBorder="1" applyAlignment="1">
      <alignment horizontal="center" vertical="center"/>
      <protection/>
    </xf>
    <xf numFmtId="0" fontId="0" fillId="0" borderId="26" xfId="28" applyFont="1" applyFill="1" applyBorder="1" applyAlignment="1">
      <alignment horizontal="center" vertical="center"/>
      <protection/>
    </xf>
    <xf numFmtId="0" fontId="0" fillId="0" borderId="6" xfId="28" applyFont="1" applyFill="1" applyBorder="1" applyAlignment="1">
      <alignment horizontal="center" vertical="center" wrapText="1"/>
      <protection/>
    </xf>
    <xf numFmtId="0" fontId="0" fillId="0" borderId="8" xfId="28" applyFont="1" applyFill="1" applyBorder="1" applyAlignment="1">
      <alignment horizontal="center" vertical="center" wrapText="1"/>
      <protection/>
    </xf>
    <xf numFmtId="0" fontId="0" fillId="0" borderId="24" xfId="28" applyFont="1" applyFill="1" applyBorder="1" applyAlignment="1">
      <alignment horizontal="center" vertical="center" wrapText="1"/>
      <protection/>
    </xf>
    <xf numFmtId="0" fontId="0" fillId="0" borderId="26" xfId="28" applyFont="1" applyFill="1" applyBorder="1" applyAlignment="1">
      <alignment horizontal="center" vertical="center" wrapText="1"/>
      <protection/>
    </xf>
    <xf numFmtId="0" fontId="0" fillId="0" borderId="11" xfId="28" applyFont="1" applyFill="1" applyBorder="1" applyAlignment="1">
      <alignment horizontal="center" vertical="center"/>
      <protection/>
    </xf>
    <xf numFmtId="0" fontId="13" fillId="0" borderId="9" xfId="28" applyFont="1" applyFill="1" applyBorder="1" applyAlignment="1" quotePrefix="1">
      <alignment horizontal="center" vertical="center"/>
      <protection/>
    </xf>
    <xf numFmtId="0" fontId="13" fillId="0" borderId="11" xfId="28" applyFont="1" applyFill="1" applyBorder="1" applyAlignment="1">
      <alignment horizontal="center" vertical="center"/>
      <protection/>
    </xf>
    <xf numFmtId="0" fontId="0" fillId="0" borderId="9" xfId="28" applyNumberFormat="1" applyFont="1" applyFill="1" applyBorder="1" applyAlignment="1">
      <alignment horizontal="right" vertical="center"/>
      <protection/>
    </xf>
    <xf numFmtId="0" fontId="0" fillId="0" borderId="10" xfId="28" applyNumberFormat="1" applyFont="1" applyFill="1" applyBorder="1" applyAlignment="1">
      <alignment horizontal="right" vertical="center"/>
      <protection/>
    </xf>
    <xf numFmtId="0" fontId="0" fillId="0" borderId="11" xfId="28" applyNumberFormat="1" applyFont="1" applyFill="1" applyBorder="1" applyAlignment="1">
      <alignment horizontal="right" vertical="center"/>
      <protection/>
    </xf>
    <xf numFmtId="0" fontId="2" fillId="0" borderId="0" xfId="28" applyFont="1" applyFill="1" applyAlignment="1">
      <alignment horizontal="center"/>
      <protection/>
    </xf>
    <xf numFmtId="0" fontId="2" fillId="0" borderId="9" xfId="29" applyFont="1" applyFill="1" applyBorder="1" applyAlignment="1">
      <alignment horizontal="left" vertical="center" wrapText="1"/>
      <protection/>
    </xf>
    <xf numFmtId="0" fontId="2" fillId="0" borderId="10" xfId="29" applyFont="1" applyFill="1" applyBorder="1" applyAlignment="1">
      <alignment horizontal="left" vertical="center" wrapText="1"/>
      <protection/>
    </xf>
    <xf numFmtId="0" fontId="2" fillId="0" borderId="11" xfId="29" applyFont="1" applyFill="1" applyBorder="1" applyAlignment="1">
      <alignment horizontal="left" vertical="center" wrapText="1"/>
      <protection/>
    </xf>
    <xf numFmtId="0" fontId="2" fillId="0" borderId="9" xfId="29" applyFont="1" applyBorder="1" applyAlignment="1">
      <alignment horizontal="center"/>
      <protection/>
    </xf>
    <xf numFmtId="0" fontId="2" fillId="0" borderId="10" xfId="29" applyFont="1" applyBorder="1" applyAlignment="1">
      <alignment horizontal="center"/>
      <protection/>
    </xf>
    <xf numFmtId="0" fontId="2" fillId="0" borderId="11" xfId="29" applyFont="1" applyBorder="1" applyAlignment="1">
      <alignment horizontal="center"/>
      <protection/>
    </xf>
    <xf numFmtId="0" fontId="2" fillId="0" borderId="9" xfId="29" applyFont="1" applyFill="1" applyBorder="1" applyAlignment="1">
      <alignment horizontal="center" vertical="center" wrapText="1"/>
      <protection/>
    </xf>
    <xf numFmtId="0" fontId="2" fillId="0" borderId="10" xfId="29" applyFont="1" applyFill="1" applyBorder="1" applyAlignment="1">
      <alignment horizontal="center" vertical="center" wrapText="1"/>
      <protection/>
    </xf>
    <xf numFmtId="0" fontId="2" fillId="0" borderId="11" xfId="29" applyFont="1" applyFill="1" applyBorder="1" applyAlignment="1">
      <alignment horizontal="center" vertical="center" wrapText="1"/>
      <protection/>
    </xf>
    <xf numFmtId="0" fontId="2" fillId="0" borderId="9" xfId="29" applyFont="1" applyBorder="1" applyAlignment="1">
      <alignment horizontal="right" vertical="center"/>
      <protection/>
    </xf>
    <xf numFmtId="0" fontId="2" fillId="0" borderId="10" xfId="29" applyFont="1" applyBorder="1" applyAlignment="1">
      <alignment horizontal="right" vertical="center"/>
      <protection/>
    </xf>
    <xf numFmtId="0" fontId="2" fillId="0" borderId="11" xfId="29" applyFont="1" applyBorder="1" applyAlignment="1">
      <alignment horizontal="right" vertical="center"/>
      <protection/>
    </xf>
    <xf numFmtId="0" fontId="2" fillId="0" borderId="9" xfId="29" applyFont="1" applyBorder="1" applyAlignment="1" quotePrefix="1">
      <alignment horizontal="center" vertical="center"/>
      <protection/>
    </xf>
    <xf numFmtId="0" fontId="2" fillId="0" borderId="11" xfId="29" applyFont="1" applyBorder="1" applyAlignment="1" quotePrefix="1">
      <alignment horizontal="center" vertical="center"/>
      <protection/>
    </xf>
    <xf numFmtId="0" fontId="4" fillId="0" borderId="9" xfId="29" applyFont="1" applyBorder="1" applyAlignment="1">
      <alignment horizontal="left" vertical="center" wrapText="1"/>
      <protection/>
    </xf>
    <xf numFmtId="0" fontId="4" fillId="0" borderId="10" xfId="29" applyFont="1" applyBorder="1" applyAlignment="1">
      <alignment horizontal="left" vertical="center" wrapText="1"/>
      <protection/>
    </xf>
    <xf numFmtId="0" fontId="4" fillId="0" borderId="11" xfId="29" applyFont="1" applyBorder="1" applyAlignment="1">
      <alignment horizontal="left" vertical="center" wrapText="1"/>
      <protection/>
    </xf>
    <xf numFmtId="0" fontId="2" fillId="0" borderId="9" xfId="29" applyFont="1" applyBorder="1" applyAlignment="1">
      <alignment horizontal="left" vertical="center"/>
      <protection/>
    </xf>
    <xf numFmtId="0" fontId="2" fillId="0" borderId="10" xfId="29" applyFont="1" applyBorder="1" applyAlignment="1">
      <alignment horizontal="left" vertical="center"/>
      <protection/>
    </xf>
    <xf numFmtId="0" fontId="2" fillId="0" borderId="11" xfId="29" applyFont="1" applyBorder="1" applyAlignment="1">
      <alignment horizontal="left" vertical="center"/>
      <protection/>
    </xf>
    <xf numFmtId="0" fontId="2" fillId="0" borderId="9" xfId="29" applyFont="1" applyBorder="1" applyAlignment="1">
      <alignment horizontal="left" vertical="center" wrapText="1"/>
      <protection/>
    </xf>
    <xf numFmtId="0" fontId="2" fillId="0" borderId="10" xfId="29" applyFont="1" applyBorder="1" applyAlignment="1">
      <alignment horizontal="left" vertical="center" wrapText="1"/>
      <protection/>
    </xf>
    <xf numFmtId="0" fontId="2" fillId="0" borderId="11" xfId="29" applyFont="1" applyBorder="1" applyAlignment="1">
      <alignment horizontal="left" vertical="center" wrapText="1"/>
      <protection/>
    </xf>
    <xf numFmtId="0" fontId="3" fillId="0" borderId="0" xfId="29" applyFont="1" applyAlignment="1">
      <alignment horizontal="center" vertical="center"/>
      <protection/>
    </xf>
    <xf numFmtId="0" fontId="2" fillId="0" borderId="6" xfId="29" applyFont="1" applyBorder="1" applyAlignment="1">
      <alignment horizontal="center" vertical="center"/>
      <protection/>
    </xf>
    <xf numFmtId="0" fontId="2" fillId="0" borderId="7" xfId="29" applyFont="1" applyBorder="1" applyAlignment="1">
      <alignment horizontal="center" vertical="center"/>
      <protection/>
    </xf>
    <xf numFmtId="0" fontId="2" fillId="0" borderId="8" xfId="29" applyFont="1" applyBorder="1" applyAlignment="1">
      <alignment horizontal="center" vertical="center"/>
      <protection/>
    </xf>
    <xf numFmtId="0" fontId="4" fillId="0" borderId="24" xfId="29" applyFont="1" applyBorder="1" applyAlignment="1">
      <alignment horizontal="left" vertical="top" wrapText="1"/>
      <protection/>
    </xf>
    <xf numFmtId="0" fontId="4" fillId="0" borderId="25" xfId="29" applyFont="1" applyBorder="1" applyAlignment="1">
      <alignment horizontal="left" vertical="top"/>
      <protection/>
    </xf>
    <xf numFmtId="0" fontId="4" fillId="0" borderId="26" xfId="29" applyFont="1" applyBorder="1" applyAlignment="1">
      <alignment horizontal="left" vertical="top"/>
      <protection/>
    </xf>
    <xf numFmtId="0" fontId="4" fillId="3" borderId="9" xfId="29" applyFont="1" applyFill="1" applyBorder="1" applyAlignment="1">
      <alignment horizontal="right" vertical="center"/>
      <protection/>
    </xf>
    <xf numFmtId="0" fontId="4" fillId="3" borderId="10" xfId="29" applyFont="1" applyFill="1" applyBorder="1" applyAlignment="1">
      <alignment horizontal="right" vertical="center"/>
      <protection/>
    </xf>
    <xf numFmtId="0" fontId="4" fillId="3" borderId="11" xfId="29" applyFont="1" applyFill="1" applyBorder="1" applyAlignment="1">
      <alignment horizontal="right" vertical="center"/>
      <protection/>
    </xf>
    <xf numFmtId="0" fontId="2" fillId="3" borderId="9" xfId="29" applyFont="1" applyFill="1" applyBorder="1" applyAlignment="1">
      <alignment horizontal="center"/>
      <protection/>
    </xf>
    <xf numFmtId="0" fontId="2" fillId="3" borderId="10" xfId="29" applyFont="1" applyFill="1" applyBorder="1" applyAlignment="1">
      <alignment horizontal="center"/>
      <protection/>
    </xf>
    <xf numFmtId="0" fontId="2" fillId="3" borderId="11" xfId="29" applyFont="1" applyFill="1" applyBorder="1" applyAlignment="1">
      <alignment horizontal="center"/>
      <protection/>
    </xf>
    <xf numFmtId="0" fontId="2" fillId="0" borderId="0" xfId="29" applyFont="1" applyFill="1" applyAlignment="1">
      <alignment horizontal="center"/>
      <protection/>
    </xf>
    <xf numFmtId="0" fontId="4" fillId="0" borderId="27" xfId="30" applyFont="1" applyFill="1" applyBorder="1" applyAlignment="1">
      <alignment horizontal="center" vertical="center"/>
      <protection/>
    </xf>
    <xf numFmtId="0" fontId="2" fillId="0" borderId="27" xfId="30" applyFont="1" applyFill="1" applyBorder="1" applyAlignment="1">
      <alignment horizontal="center" vertical="center"/>
      <protection/>
    </xf>
    <xf numFmtId="0" fontId="4" fillId="0" borderId="27" xfId="30" applyNumberFormat="1" applyFont="1" applyFill="1" applyBorder="1" applyAlignment="1">
      <alignment horizontal="right" vertical="center"/>
      <protection/>
    </xf>
    <xf numFmtId="0" fontId="2" fillId="0" borderId="27" xfId="30" applyNumberFormat="1" applyFont="1" applyFill="1" applyBorder="1" applyAlignment="1">
      <alignment horizontal="right" vertical="center"/>
      <protection/>
    </xf>
    <xf numFmtId="0" fontId="2" fillId="0" borderId="27" xfId="30" applyFont="1" applyFill="1" applyBorder="1" applyAlignment="1">
      <alignment horizontal="center"/>
      <protection/>
    </xf>
    <xf numFmtId="0" fontId="4" fillId="0" borderId="9" xfId="30" applyFont="1" applyFill="1" applyBorder="1" applyAlignment="1">
      <alignment vertical="center" wrapText="1"/>
      <protection/>
    </xf>
    <xf numFmtId="0" fontId="2" fillId="0" borderId="10" xfId="30" applyFont="1" applyFill="1" applyBorder="1" applyAlignment="1">
      <alignment vertical="center"/>
      <protection/>
    </xf>
    <xf numFmtId="0" fontId="2" fillId="0" borderId="11" xfId="30" applyFont="1" applyFill="1" applyBorder="1" applyAlignment="1">
      <alignment vertical="center"/>
      <protection/>
    </xf>
    <xf numFmtId="0" fontId="2" fillId="0" borderId="9" xfId="30" applyFont="1" applyFill="1" applyBorder="1" applyAlignment="1">
      <alignment horizontal="left" vertical="center" wrapText="1"/>
      <protection/>
    </xf>
    <xf numFmtId="0" fontId="2" fillId="0" borderId="10" xfId="30" applyFont="1" applyFill="1" applyBorder="1" applyAlignment="1">
      <alignment horizontal="left" vertical="center" wrapText="1"/>
      <protection/>
    </xf>
    <xf numFmtId="0" fontId="2" fillId="0" borderId="11" xfId="30" applyFont="1" applyFill="1" applyBorder="1" applyAlignment="1">
      <alignment horizontal="left" vertical="center" wrapText="1"/>
      <protection/>
    </xf>
    <xf numFmtId="0" fontId="4" fillId="0" borderId="9" xfId="30" applyFont="1" applyFill="1" applyBorder="1" applyAlignment="1">
      <alignment horizontal="left" vertical="center" wrapText="1"/>
      <protection/>
    </xf>
    <xf numFmtId="0" fontId="4" fillId="0" borderId="10" xfId="30" applyFont="1" applyFill="1" applyBorder="1" applyAlignment="1">
      <alignment horizontal="left" vertical="center" wrapText="1"/>
      <protection/>
    </xf>
    <xf numFmtId="0" fontId="4" fillId="0" borderId="11" xfId="30" applyFont="1" applyFill="1" applyBorder="1" applyAlignment="1">
      <alignment horizontal="left" vertical="center" wrapText="1"/>
      <protection/>
    </xf>
    <xf numFmtId="0" fontId="0" fillId="0" borderId="9" xfId="30" applyFont="1" applyFill="1" applyBorder="1" applyAlignment="1">
      <alignment horizontal="left" vertical="center" wrapText="1"/>
      <protection/>
    </xf>
    <xf numFmtId="0" fontId="0" fillId="0" borderId="10" xfId="30" applyFont="1" applyFill="1" applyBorder="1" applyAlignment="1">
      <alignment horizontal="left" vertical="center" wrapText="1"/>
      <protection/>
    </xf>
    <xf numFmtId="0" fontId="0" fillId="0" borderId="11" xfId="30" applyFont="1" applyFill="1" applyBorder="1" applyAlignment="1">
      <alignment horizontal="left" vertical="center" wrapText="1"/>
      <protection/>
    </xf>
    <xf numFmtId="0" fontId="2" fillId="0" borderId="6" xfId="30" applyFont="1" applyFill="1" applyBorder="1" applyAlignment="1">
      <alignment horizontal="center" vertical="center"/>
      <protection/>
    </xf>
    <xf numFmtId="0" fontId="2" fillId="0" borderId="7" xfId="30" applyFont="1" applyFill="1" applyBorder="1" applyAlignment="1">
      <alignment horizontal="center" vertical="center"/>
      <protection/>
    </xf>
    <xf numFmtId="0" fontId="2" fillId="0" borderId="8" xfId="30" applyFont="1" applyFill="1" applyBorder="1" applyAlignment="1">
      <alignment horizontal="center" vertical="center"/>
      <protection/>
    </xf>
    <xf numFmtId="0" fontId="2" fillId="0" borderId="6" xfId="30" applyFont="1" applyFill="1" applyBorder="1" applyAlignment="1">
      <alignment horizontal="center" vertical="center" wrapText="1"/>
      <protection/>
    </xf>
    <xf numFmtId="0" fontId="2" fillId="0" borderId="7" xfId="30" applyFont="1" applyFill="1" applyBorder="1" applyAlignment="1">
      <alignment horizontal="center" vertical="center" wrapText="1"/>
      <protection/>
    </xf>
    <xf numFmtId="0" fontId="2" fillId="0" borderId="8" xfId="30" applyFont="1" applyFill="1" applyBorder="1" applyAlignment="1">
      <alignment horizontal="center" vertical="center" wrapText="1"/>
      <protection/>
    </xf>
    <xf numFmtId="0" fontId="2" fillId="0" borderId="24" xfId="30" applyFont="1" applyFill="1" applyBorder="1" applyAlignment="1">
      <alignment horizontal="center" vertical="center" wrapText="1"/>
      <protection/>
    </xf>
    <xf numFmtId="0" fontId="2" fillId="0" borderId="25" xfId="30" applyFont="1" applyFill="1" applyBorder="1" applyAlignment="1">
      <alignment horizontal="center" vertical="center" wrapText="1"/>
      <protection/>
    </xf>
    <xf numFmtId="0" fontId="2" fillId="0" borderId="26" xfId="30" applyFont="1" applyFill="1" applyBorder="1" applyAlignment="1">
      <alignment horizontal="center" vertical="center" wrapText="1"/>
      <protection/>
    </xf>
    <xf numFmtId="0" fontId="2" fillId="0" borderId="9" xfId="30" applyFont="1" applyFill="1" applyBorder="1" applyAlignment="1">
      <alignment horizontal="center" vertical="center"/>
      <protection/>
    </xf>
    <xf numFmtId="0" fontId="2" fillId="0" borderId="10" xfId="30" applyFont="1" applyFill="1" applyBorder="1" applyAlignment="1">
      <alignment horizontal="center" vertical="center"/>
      <protection/>
    </xf>
    <xf numFmtId="0" fontId="2" fillId="0" borderId="11" xfId="30" applyFont="1" applyFill="1" applyBorder="1" applyAlignment="1">
      <alignment horizontal="center" vertical="center"/>
      <protection/>
    </xf>
    <xf numFmtId="0" fontId="2" fillId="0" borderId="24" xfId="30" applyFont="1" applyFill="1" applyBorder="1" applyAlignment="1">
      <alignment horizontal="center" vertical="center"/>
      <protection/>
    </xf>
    <xf numFmtId="0" fontId="2" fillId="0" borderId="25" xfId="30" applyFont="1" applyFill="1" applyBorder="1" applyAlignment="1">
      <alignment horizontal="center" vertical="center"/>
      <protection/>
    </xf>
    <xf numFmtId="0" fontId="2" fillId="0" borderId="26" xfId="30" applyFont="1" applyFill="1" applyBorder="1" applyAlignment="1">
      <alignment horizontal="center" vertical="center"/>
      <protection/>
    </xf>
    <xf numFmtId="0" fontId="3" fillId="0" borderId="0" xfId="30" applyFont="1" applyFill="1" applyAlignment="1">
      <alignment horizontal="center" vertical="center"/>
      <protection/>
    </xf>
    <xf numFmtId="0" fontId="2" fillId="0" borderId="13" xfId="30" applyFont="1" applyFill="1" applyBorder="1" applyAlignment="1">
      <alignment horizontal="center" vertical="top"/>
      <protection/>
    </xf>
    <xf numFmtId="0" fontId="2" fillId="0" borderId="0" xfId="30" applyFont="1" applyFill="1" applyAlignment="1">
      <alignment horizontal="center"/>
      <protection/>
    </xf>
    <xf numFmtId="0" fontId="5" fillId="0" borderId="10" xfId="30" applyFont="1" applyFill="1" applyBorder="1" applyAlignment="1">
      <alignment horizontal="left" vertical="center" wrapText="1"/>
      <protection/>
    </xf>
    <xf numFmtId="0" fontId="0" fillId="0" borderId="9" xfId="30" applyFont="1" applyFill="1" applyBorder="1" applyAlignment="1">
      <alignment horizontal="left" vertical="center" wrapText="1"/>
      <protection/>
    </xf>
    <xf numFmtId="0" fontId="0" fillId="0" borderId="10" xfId="30" applyFont="1" applyFill="1" applyBorder="1" applyAlignment="1">
      <alignment horizontal="left" vertical="center" wrapText="1"/>
      <protection/>
    </xf>
    <xf numFmtId="0" fontId="0" fillId="0" borderId="11" xfId="30" applyFont="1" applyFill="1" applyBorder="1" applyAlignment="1">
      <alignment horizontal="left" vertical="center" wrapText="1"/>
      <protection/>
    </xf>
    <xf numFmtId="0" fontId="2" fillId="0" borderId="9" xfId="30" applyNumberFormat="1" applyFont="1" applyFill="1" applyBorder="1" applyAlignment="1">
      <alignment horizontal="right" vertical="center"/>
      <protection/>
    </xf>
    <xf numFmtId="0" fontId="2" fillId="0" borderId="10" xfId="30" applyNumberFormat="1" applyFont="1" applyFill="1" applyBorder="1" applyAlignment="1">
      <alignment horizontal="right" vertical="center"/>
      <protection/>
    </xf>
    <xf numFmtId="0" fontId="2" fillId="0" borderId="11" xfId="30" applyNumberFormat="1" applyFont="1" applyFill="1" applyBorder="1" applyAlignment="1">
      <alignment horizontal="right" vertical="center"/>
      <protection/>
    </xf>
    <xf numFmtId="0" fontId="5" fillId="0" borderId="9" xfId="31" applyFont="1" applyFill="1" applyBorder="1" applyAlignment="1">
      <alignment horizontal="right" vertical="center"/>
      <protection/>
    </xf>
    <xf numFmtId="0" fontId="5" fillId="0" borderId="10" xfId="31" applyFont="1" applyFill="1" applyBorder="1" applyAlignment="1">
      <alignment horizontal="right" vertical="center"/>
      <protection/>
    </xf>
    <xf numFmtId="0" fontId="5" fillId="0" borderId="11" xfId="31" applyFont="1" applyFill="1" applyBorder="1" applyAlignment="1">
      <alignment horizontal="right" vertical="center"/>
      <protection/>
    </xf>
    <xf numFmtId="0" fontId="18" fillId="0" borderId="9" xfId="31" applyFont="1" applyFill="1" applyBorder="1" applyAlignment="1">
      <alignment horizontal="right" vertical="center"/>
      <protection/>
    </xf>
    <xf numFmtId="0" fontId="18" fillId="0" borderId="10" xfId="31" applyFont="1" applyFill="1" applyBorder="1" applyAlignment="1">
      <alignment horizontal="right" vertical="center"/>
      <protection/>
    </xf>
    <xf numFmtId="0" fontId="18" fillId="0" borderId="11" xfId="31" applyFont="1" applyFill="1" applyBorder="1" applyAlignment="1">
      <alignment horizontal="right" vertical="center"/>
      <protection/>
    </xf>
    <xf numFmtId="0" fontId="19" fillId="0" borderId="9" xfId="31" applyFont="1" applyFill="1" applyBorder="1" applyAlignment="1">
      <alignment horizontal="right" vertical="center"/>
      <protection/>
    </xf>
    <xf numFmtId="0" fontId="2" fillId="0" borderId="0" xfId="31" applyFont="1" applyFill="1" applyAlignment="1">
      <alignment horizontal="center"/>
      <protection/>
    </xf>
    <xf numFmtId="176" fontId="5" fillId="0" borderId="9" xfId="31" applyNumberFormat="1" applyFont="1" applyFill="1" applyBorder="1" applyAlignment="1">
      <alignment vertical="center"/>
      <protection/>
    </xf>
    <xf numFmtId="0" fontId="5" fillId="0" borderId="10" xfId="31" applyFont="1" applyFill="1" applyBorder="1" applyAlignment="1">
      <alignment vertical="center"/>
      <protection/>
    </xf>
    <xf numFmtId="0" fontId="5" fillId="0" borderId="11" xfId="31" applyFont="1" applyFill="1" applyBorder="1" applyAlignment="1">
      <alignment vertical="center"/>
      <protection/>
    </xf>
    <xf numFmtId="176" fontId="18" fillId="0" borderId="9" xfId="31" applyNumberFormat="1" applyFont="1" applyFill="1" applyBorder="1" applyAlignment="1">
      <alignment vertical="center"/>
      <protection/>
    </xf>
    <xf numFmtId="0" fontId="18" fillId="0" borderId="10" xfId="31" applyFont="1" applyFill="1" applyBorder="1" applyAlignment="1">
      <alignment vertical="center"/>
      <protection/>
    </xf>
    <xf numFmtId="0" fontId="18" fillId="0" borderId="11" xfId="31" applyFont="1" applyFill="1" applyBorder="1" applyAlignment="1">
      <alignment vertical="center"/>
      <protection/>
    </xf>
    <xf numFmtId="176" fontId="18" fillId="0" borderId="10" xfId="31" applyNumberFormat="1" applyFont="1" applyFill="1" applyBorder="1" applyAlignment="1">
      <alignment vertical="center"/>
      <protection/>
    </xf>
    <xf numFmtId="176" fontId="18" fillId="0" borderId="11" xfId="31" applyNumberFormat="1" applyFont="1" applyFill="1" applyBorder="1" applyAlignment="1">
      <alignment vertical="center"/>
      <protection/>
    </xf>
    <xf numFmtId="176" fontId="18" fillId="0" borderId="9" xfId="31" applyNumberFormat="1" applyFont="1" applyFill="1" applyBorder="1" applyAlignment="1">
      <alignment vertical="center" wrapText="1"/>
      <protection/>
    </xf>
    <xf numFmtId="0" fontId="5" fillId="0" borderId="10" xfId="31" applyFont="1" applyFill="1" applyBorder="1" applyAlignment="1">
      <alignment vertical="center" wrapText="1"/>
      <protection/>
    </xf>
    <xf numFmtId="0" fontId="5" fillId="0" borderId="11" xfId="31" applyFont="1" applyFill="1" applyBorder="1" applyAlignment="1">
      <alignment vertical="center" wrapText="1"/>
      <protection/>
    </xf>
    <xf numFmtId="176" fontId="5" fillId="0" borderId="9" xfId="31" applyNumberFormat="1" applyFont="1" applyFill="1" applyBorder="1" applyAlignment="1">
      <alignment vertical="center" wrapText="1"/>
      <protection/>
    </xf>
    <xf numFmtId="0" fontId="5" fillId="0" borderId="9" xfId="31" applyFont="1" applyFill="1" applyBorder="1" applyAlignment="1" quotePrefix="1">
      <alignment horizontal="center" vertical="center"/>
      <protection/>
    </xf>
    <xf numFmtId="0" fontId="5" fillId="0" borderId="11" xfId="31" applyFont="1" applyFill="1" applyBorder="1" applyAlignment="1">
      <alignment horizontal="center" vertical="center"/>
      <protection/>
    </xf>
    <xf numFmtId="0" fontId="18" fillId="0" borderId="9" xfId="31" applyFont="1" applyFill="1" applyBorder="1" applyAlignment="1" quotePrefix="1">
      <alignment horizontal="center" vertical="center"/>
      <protection/>
    </xf>
    <xf numFmtId="0" fontId="18" fillId="0" borderId="11" xfId="31" applyFont="1" applyFill="1" applyBorder="1" applyAlignment="1">
      <alignment horizontal="center" vertical="center"/>
      <protection/>
    </xf>
    <xf numFmtId="0" fontId="18" fillId="0" borderId="9" xfId="31" applyFont="1" applyFill="1" applyBorder="1" applyAlignment="1">
      <alignment horizontal="center" vertical="center"/>
      <protection/>
    </xf>
    <xf numFmtId="0" fontId="0" fillId="0" borderId="27" xfId="32" applyFont="1" applyFill="1" applyBorder="1" applyAlignment="1" quotePrefix="1">
      <alignment horizontal="center" vertical="center"/>
      <protection/>
    </xf>
    <xf numFmtId="0" fontId="0" fillId="0" borderId="27" xfId="32" applyFont="1" applyFill="1" applyBorder="1" applyAlignment="1">
      <alignment horizontal="center" vertical="center"/>
      <protection/>
    </xf>
    <xf numFmtId="0" fontId="0" fillId="0" borderId="27" xfId="32" applyNumberFormat="1" applyFont="1" applyFill="1" applyBorder="1" applyAlignment="1">
      <alignment horizontal="left" vertical="center" wrapText="1"/>
      <protection/>
    </xf>
    <xf numFmtId="0" fontId="0" fillId="0" borderId="27" xfId="32" applyFont="1" applyFill="1" applyBorder="1" applyAlignment="1">
      <alignment vertical="center" wrapText="1"/>
      <protection/>
    </xf>
    <xf numFmtId="0" fontId="0" fillId="0" borderId="27" xfId="32" applyFont="1" applyFill="1" applyBorder="1" applyAlignment="1">
      <alignment wrapText="1"/>
      <protection/>
    </xf>
    <xf numFmtId="0" fontId="13" fillId="0" borderId="27" xfId="32" applyFont="1" applyFill="1" applyBorder="1" applyAlignment="1">
      <alignment vertical="center" wrapText="1"/>
      <protection/>
    </xf>
    <xf numFmtId="0" fontId="13" fillId="0" borderId="27" xfId="32" applyFont="1" applyFill="1" applyBorder="1" applyAlignment="1">
      <alignment wrapText="1"/>
      <protection/>
    </xf>
    <xf numFmtId="0" fontId="0" fillId="0" borderId="27" xfId="32" applyFont="1" applyFill="1" applyBorder="1" applyAlignment="1" quotePrefix="1">
      <alignment horizontal="right" vertical="center"/>
      <protection/>
    </xf>
    <xf numFmtId="0" fontId="0" fillId="0" borderId="27" xfId="32" applyFont="1" applyFill="1" applyBorder="1" applyAlignment="1">
      <alignment horizontal="right" vertical="center"/>
      <protection/>
    </xf>
    <xf numFmtId="176" fontId="0" fillId="0" borderId="27" xfId="32" applyNumberFormat="1" applyFont="1" applyFill="1" applyBorder="1" applyAlignment="1">
      <alignment vertical="center" wrapText="1"/>
      <protection/>
    </xf>
    <xf numFmtId="0" fontId="13" fillId="0" borderId="27" xfId="32" applyNumberFormat="1" applyFont="1" applyFill="1" applyBorder="1" applyAlignment="1">
      <alignment horizontal="left" vertical="center" wrapText="1"/>
      <protection/>
    </xf>
    <xf numFmtId="176" fontId="0" fillId="0" borderId="27" xfId="32" applyNumberFormat="1" applyFont="1" applyFill="1" applyBorder="1" applyAlignment="1">
      <alignment vertical="center"/>
      <protection/>
    </xf>
    <xf numFmtId="0" fontId="0" fillId="0" borderId="27" xfId="32" applyFont="1" applyFill="1" applyBorder="1" applyAlignment="1">
      <alignment vertical="center"/>
      <protection/>
    </xf>
    <xf numFmtId="176" fontId="13" fillId="0" borderId="27" xfId="32" applyNumberFormat="1" applyFont="1" applyFill="1" applyBorder="1" applyAlignment="1">
      <alignment vertical="center" wrapText="1"/>
      <protection/>
    </xf>
    <xf numFmtId="176" fontId="13" fillId="0" borderId="27" xfId="32" applyNumberFormat="1" applyFont="1" applyFill="1" applyBorder="1" applyAlignment="1">
      <alignment vertical="center"/>
      <protection/>
    </xf>
    <xf numFmtId="0" fontId="13" fillId="0" borderId="27" xfId="32" applyFont="1" applyFill="1" applyBorder="1" applyAlignment="1">
      <alignment vertical="center"/>
      <protection/>
    </xf>
    <xf numFmtId="0" fontId="0" fillId="0" borderId="27" xfId="32" applyNumberFormat="1" applyFont="1" applyFill="1" applyBorder="1" applyAlignment="1">
      <alignment vertical="center" wrapText="1"/>
      <protection/>
    </xf>
    <xf numFmtId="176" fontId="0" fillId="0" borderId="10" xfId="32" applyNumberFormat="1" applyFont="1" applyFill="1" applyBorder="1" applyAlignment="1">
      <alignment vertical="center"/>
      <protection/>
    </xf>
    <xf numFmtId="0" fontId="0" fillId="0" borderId="10" xfId="32" applyFont="1" applyFill="1" applyBorder="1" applyAlignment="1">
      <alignment vertical="center"/>
      <protection/>
    </xf>
    <xf numFmtId="0" fontId="0" fillId="0" borderId="11" xfId="32" applyFont="1" applyFill="1" applyBorder="1" applyAlignment="1">
      <alignment vertical="center"/>
      <protection/>
    </xf>
    <xf numFmtId="0" fontId="0" fillId="0" borderId="12" xfId="32" applyFont="1" applyFill="1" applyBorder="1" applyAlignment="1">
      <alignment horizontal="center" vertical="center" wrapText="1"/>
      <protection/>
    </xf>
    <xf numFmtId="0" fontId="0" fillId="0" borderId="13" xfId="32" applyFont="1" applyFill="1" applyBorder="1" applyAlignment="1">
      <alignment horizontal="center" vertical="center" wrapText="1"/>
      <protection/>
    </xf>
    <xf numFmtId="0" fontId="0" fillId="0" borderId="37" xfId="32" applyFont="1" applyFill="1" applyBorder="1" applyAlignment="1">
      <alignment horizontal="center" vertical="center" wrapText="1"/>
      <protection/>
    </xf>
    <xf numFmtId="0" fontId="0" fillId="0" borderId="31" xfId="32" applyFont="1" applyFill="1" applyBorder="1" applyAlignment="1">
      <alignment horizontal="center" vertical="center" wrapText="1"/>
      <protection/>
    </xf>
    <xf numFmtId="0" fontId="0" fillId="0" borderId="25" xfId="32" applyFont="1" applyFill="1" applyBorder="1" applyAlignment="1">
      <alignment horizontal="center" vertical="center" wrapText="1"/>
      <protection/>
    </xf>
    <xf numFmtId="0" fontId="0" fillId="0" borderId="26" xfId="32" applyFont="1" applyFill="1" applyBorder="1" applyAlignment="1">
      <alignment horizontal="center" vertical="center" wrapText="1"/>
      <protection/>
    </xf>
    <xf numFmtId="0" fontId="0" fillId="0" borderId="38" xfId="32" applyFont="1" applyFill="1" applyBorder="1" applyAlignment="1">
      <alignment horizontal="center" vertical="center" wrapText="1"/>
      <protection/>
    </xf>
    <xf numFmtId="0" fontId="0" fillId="0" borderId="34" xfId="32" applyFont="1" applyFill="1" applyBorder="1" applyAlignment="1">
      <alignment horizontal="center" vertical="center" wrapText="1"/>
      <protection/>
    </xf>
    <xf numFmtId="0" fontId="0" fillId="0" borderId="27" xfId="32" applyFont="1" applyFill="1" applyBorder="1" applyAlignment="1">
      <alignment horizontal="left" vertical="center" wrapText="1"/>
      <protection/>
    </xf>
    <xf numFmtId="0" fontId="20" fillId="0" borderId="0" xfId="32" applyFont="1" applyFill="1" applyAlignment="1">
      <alignment horizontal="center" vertical="center"/>
      <protection/>
    </xf>
    <xf numFmtId="0" fontId="13" fillId="0" borderId="27" xfId="32" applyFont="1" applyFill="1" applyBorder="1" applyAlignment="1">
      <alignment horizontal="center" vertical="center"/>
      <protection/>
    </xf>
    <xf numFmtId="0" fontId="0" fillId="0" borderId="27" xfId="32" applyFont="1" applyFill="1" applyBorder="1" applyAlignment="1">
      <alignment horizontal="right" vertical="center"/>
      <protection/>
    </xf>
    <xf numFmtId="0" fontId="13" fillId="0" borderId="9" xfId="32" applyFont="1" applyFill="1" applyBorder="1" applyAlignment="1">
      <alignment horizontal="right" vertical="center"/>
      <protection/>
    </xf>
    <xf numFmtId="0" fontId="13" fillId="0" borderId="10" xfId="32" applyFont="1" applyFill="1" applyBorder="1" applyAlignment="1">
      <alignment horizontal="right" vertical="center"/>
      <protection/>
    </xf>
    <xf numFmtId="0" fontId="13" fillId="0" borderId="11" xfId="32" applyFont="1" applyFill="1" applyBorder="1" applyAlignment="1">
      <alignment horizontal="right" vertical="center"/>
      <protection/>
    </xf>
    <xf numFmtId="0" fontId="0" fillId="0" borderId="9" xfId="32" applyFont="1" applyFill="1" applyBorder="1" applyAlignment="1">
      <alignment horizontal="right" vertical="center"/>
      <protection/>
    </xf>
    <xf numFmtId="0" fontId="0" fillId="0" borderId="10" xfId="32" applyFont="1" applyFill="1" applyBorder="1" applyAlignment="1">
      <alignment horizontal="right" vertical="center"/>
      <protection/>
    </xf>
    <xf numFmtId="0" fontId="0" fillId="0" borderId="11" xfId="32" applyFont="1" applyFill="1" applyBorder="1" applyAlignment="1">
      <alignment horizontal="right" vertical="center"/>
      <protection/>
    </xf>
    <xf numFmtId="0" fontId="0" fillId="0" borderId="9" xfId="32" applyFont="1" applyFill="1" applyBorder="1" applyAlignment="1">
      <alignment horizontal="right" vertical="center"/>
      <protection/>
    </xf>
    <xf numFmtId="0" fontId="0" fillId="0" borderId="10" xfId="32" applyFont="1" applyFill="1" applyBorder="1" applyAlignment="1">
      <alignment horizontal="right" vertical="center"/>
      <protection/>
    </xf>
    <xf numFmtId="0" fontId="0" fillId="0" borderId="11" xfId="32" applyFont="1" applyFill="1" applyBorder="1" applyAlignment="1">
      <alignment horizontal="right" vertical="center"/>
      <protection/>
    </xf>
    <xf numFmtId="0" fontId="0" fillId="0" borderId="9" xfId="32" applyFont="1" applyFill="1" applyBorder="1" applyAlignment="1">
      <alignment horizontal="center" vertical="center"/>
      <protection/>
    </xf>
    <xf numFmtId="0" fontId="0" fillId="0" borderId="10" xfId="32" applyFont="1" applyFill="1" applyBorder="1" applyAlignment="1">
      <alignment horizontal="center" vertical="center"/>
      <protection/>
    </xf>
    <xf numFmtId="0" fontId="0" fillId="0" borderId="11" xfId="32" applyFont="1" applyFill="1" applyBorder="1" applyAlignment="1">
      <alignment horizontal="center" vertical="center"/>
      <protection/>
    </xf>
    <xf numFmtId="0" fontId="13" fillId="0" borderId="27" xfId="32" applyFont="1" applyFill="1" applyBorder="1" applyAlignment="1">
      <alignment horizontal="right" vertical="center"/>
      <protection/>
    </xf>
    <xf numFmtId="0" fontId="21" fillId="0" borderId="39" xfId="32" applyFont="1" applyFill="1" applyBorder="1" applyAlignment="1">
      <alignment horizontal="center" vertical="center" wrapText="1"/>
      <protection/>
    </xf>
    <xf numFmtId="0" fontId="21" fillId="0" borderId="13" xfId="32" applyFont="1" applyFill="1" applyBorder="1" applyAlignment="1">
      <alignment horizontal="center" vertical="center" wrapText="1"/>
      <protection/>
    </xf>
    <xf numFmtId="0" fontId="21" fillId="0" borderId="37" xfId="32" applyFont="1" applyFill="1" applyBorder="1" applyAlignment="1">
      <alignment horizontal="center" vertical="center" wrapText="1"/>
      <protection/>
    </xf>
    <xf numFmtId="0" fontId="2" fillId="0" borderId="0" xfId="32" applyFont="1" applyFill="1" applyAlignment="1">
      <alignment horizontal="center"/>
      <protection/>
    </xf>
    <xf numFmtId="0" fontId="13" fillId="0" borderId="9" xfId="32" applyFont="1" applyFill="1" applyBorder="1" applyAlignment="1">
      <alignment horizontal="center" vertical="center"/>
      <protection/>
    </xf>
    <xf numFmtId="0" fontId="13" fillId="0" borderId="10" xfId="32" applyFont="1" applyFill="1" applyBorder="1" applyAlignment="1">
      <alignment horizontal="center" vertical="center"/>
      <protection/>
    </xf>
    <xf numFmtId="0" fontId="13" fillId="0" borderId="11" xfId="32" applyFont="1" applyFill="1" applyBorder="1" applyAlignment="1">
      <alignment horizontal="center" vertical="center"/>
      <protection/>
    </xf>
    <xf numFmtId="0" fontId="13" fillId="0" borderId="27" xfId="32" applyFont="1" applyFill="1" applyBorder="1" applyAlignment="1">
      <alignment horizontal="right" vertical="center"/>
      <protection/>
    </xf>
    <xf numFmtId="0" fontId="13" fillId="0" borderId="9" xfId="32" applyFont="1" applyFill="1" applyBorder="1" applyAlignment="1">
      <alignment horizontal="right" vertical="center"/>
      <protection/>
    </xf>
    <xf numFmtId="0" fontId="13" fillId="0" borderId="10" xfId="32" applyFont="1" applyFill="1" applyBorder="1" applyAlignment="1">
      <alignment horizontal="right" vertical="center"/>
      <protection/>
    </xf>
    <xf numFmtId="0" fontId="13" fillId="0" borderId="11" xfId="32" applyFont="1" applyFill="1" applyBorder="1" applyAlignment="1">
      <alignment horizontal="right" vertical="center"/>
      <protection/>
    </xf>
    <xf numFmtId="0" fontId="0" fillId="0" borderId="9" xfId="32" applyFont="1" applyFill="1" applyBorder="1" applyAlignment="1" quotePrefix="1">
      <alignment horizontal="center" vertical="center"/>
      <protection/>
    </xf>
    <xf numFmtId="0" fontId="0" fillId="0" borderId="10" xfId="32" applyFont="1" applyFill="1" applyBorder="1" applyAlignment="1" quotePrefix="1">
      <alignment horizontal="center" vertical="center"/>
      <protection/>
    </xf>
    <xf numFmtId="0" fontId="0" fillId="0" borderId="11" xfId="32" applyFont="1" applyFill="1" applyBorder="1" applyAlignment="1" quotePrefix="1">
      <alignment horizontal="center" vertical="center"/>
      <protection/>
    </xf>
    <xf numFmtId="0" fontId="0" fillId="0" borderId="9" xfId="32" applyFont="1" applyFill="1" applyBorder="1" applyAlignment="1" quotePrefix="1">
      <alignment horizontal="right" vertical="center"/>
      <protection/>
    </xf>
    <xf numFmtId="0" fontId="0" fillId="0" borderId="10" xfId="32" applyFont="1" applyFill="1" applyBorder="1" applyAlignment="1" quotePrefix="1">
      <alignment horizontal="right" vertical="center"/>
      <protection/>
    </xf>
    <xf numFmtId="0" fontId="0" fillId="0" borderId="11" xfId="32" applyFont="1" applyFill="1" applyBorder="1" applyAlignment="1" quotePrefix="1">
      <alignment horizontal="right" vertical="center"/>
      <protection/>
    </xf>
    <xf numFmtId="0" fontId="0" fillId="0" borderId="0" xfId="33" applyFont="1" applyFill="1">
      <alignment/>
      <protection/>
    </xf>
    <xf numFmtId="0" fontId="0" fillId="0" borderId="1" xfId="33" applyFont="1" applyFill="1" applyBorder="1">
      <alignment/>
      <protection/>
    </xf>
    <xf numFmtId="0" fontId="0" fillId="0" borderId="2" xfId="33" applyFont="1" applyFill="1" applyBorder="1">
      <alignment/>
      <protection/>
    </xf>
    <xf numFmtId="0" fontId="0" fillId="0" borderId="0" xfId="33" applyFont="1" applyFill="1" applyAlignment="1">
      <alignment horizontal="centerContinuous"/>
      <protection/>
    </xf>
    <xf numFmtId="0" fontId="0" fillId="0" borderId="0" xfId="33" applyFont="1" applyFill="1" applyBorder="1" applyAlignment="1">
      <alignment horizontal="centerContinuous"/>
      <protection/>
    </xf>
    <xf numFmtId="0" fontId="14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horizontal="center"/>
      <protection/>
    </xf>
    <xf numFmtId="0" fontId="0" fillId="0" borderId="3" xfId="33" applyFont="1" applyFill="1" applyBorder="1" applyAlignment="1">
      <alignment horizontal="centerContinuous"/>
      <protection/>
    </xf>
    <xf numFmtId="0" fontId="2" fillId="0" borderId="1" xfId="33" applyFont="1" applyFill="1" applyBorder="1">
      <alignment/>
      <protection/>
    </xf>
    <xf numFmtId="0" fontId="2" fillId="0" borderId="4" xfId="33" applyFont="1" applyFill="1" applyBorder="1">
      <alignment/>
      <protection/>
    </xf>
    <xf numFmtId="0" fontId="2" fillId="0" borderId="2" xfId="33" applyFont="1" applyFill="1" applyBorder="1">
      <alignment/>
      <protection/>
    </xf>
    <xf numFmtId="0" fontId="0" fillId="0" borderId="0" xfId="33" applyFont="1" applyFill="1" applyBorder="1">
      <alignment/>
      <protection/>
    </xf>
    <xf numFmtId="0" fontId="0" fillId="0" borderId="1" xfId="33" applyFont="1" applyFill="1" applyBorder="1" applyAlignment="1">
      <alignment horizontal="centerContinuous" vertical="center"/>
      <protection/>
    </xf>
    <xf numFmtId="0" fontId="0" fillId="0" borderId="2" xfId="33" applyFont="1" applyFill="1" applyBorder="1" applyAlignment="1">
      <alignment horizontal="centerContinuous" vertical="center"/>
      <protection/>
    </xf>
    <xf numFmtId="0" fontId="13" fillId="0" borderId="1" xfId="33" applyFont="1" applyFill="1" applyBorder="1" applyAlignment="1">
      <alignment horizontal="center" vertical="center"/>
      <protection/>
    </xf>
    <xf numFmtId="0" fontId="13" fillId="0" borderId="4" xfId="33" applyFont="1" applyFill="1" applyBorder="1" applyAlignment="1">
      <alignment horizontal="center" vertical="center"/>
      <protection/>
    </xf>
    <xf numFmtId="0" fontId="13" fillId="0" borderId="2" xfId="33" applyFont="1" applyFill="1" applyBorder="1" applyAlignment="1">
      <alignment horizontal="center" vertical="center"/>
      <protection/>
    </xf>
    <xf numFmtId="0" fontId="0" fillId="0" borderId="5" xfId="33" applyFont="1" applyFill="1" applyBorder="1">
      <alignment/>
      <protection/>
    </xf>
    <xf numFmtId="0" fontId="0" fillId="0" borderId="0" xfId="33" applyFont="1" applyFill="1" applyAlignment="1">
      <alignment horizontal="centerContinuous" vertical="top"/>
      <protection/>
    </xf>
    <xf numFmtId="0" fontId="0" fillId="0" borderId="0" xfId="33" applyFont="1" applyFill="1" applyAlignment="1">
      <alignment vertical="top"/>
      <protection/>
    </xf>
    <xf numFmtId="0" fontId="0" fillId="0" borderId="0" xfId="33" applyFont="1" applyFill="1" applyAlignment="1">
      <alignment horizontal="centerContinuous" vertical="top" wrapText="1"/>
      <protection/>
    </xf>
    <xf numFmtId="0" fontId="0" fillId="0" borderId="0" xfId="33" applyFont="1" applyFill="1" applyAlignment="1">
      <alignment horizontal="left"/>
      <protection/>
    </xf>
    <xf numFmtId="0" fontId="0" fillId="0" borderId="6" xfId="33" applyFont="1" applyFill="1" applyBorder="1" applyAlignment="1">
      <alignment horizontal="center" vertical="center" wrapText="1"/>
      <protection/>
    </xf>
    <xf numFmtId="0" fontId="0" fillId="0" borderId="7" xfId="33" applyFont="1" applyFill="1" applyBorder="1" applyAlignment="1">
      <alignment horizontal="center" vertical="center" wrapText="1"/>
      <protection/>
    </xf>
    <xf numFmtId="0" fontId="0" fillId="0" borderId="8" xfId="33" applyFont="1" applyFill="1" applyBorder="1" applyAlignment="1">
      <alignment horizontal="center" vertical="center" wrapText="1"/>
      <protection/>
    </xf>
    <xf numFmtId="0" fontId="0" fillId="0" borderId="40" xfId="33" applyFont="1" applyFill="1" applyBorder="1" applyAlignment="1">
      <alignment horizontal="center" vertical="center" wrapText="1"/>
      <protection/>
    </xf>
    <xf numFmtId="0" fontId="0" fillId="0" borderId="7" xfId="33" applyFont="1" applyFill="1" applyBorder="1" applyAlignment="1">
      <alignment vertical="center"/>
      <protection/>
    </xf>
    <xf numFmtId="0" fontId="0" fillId="0" borderId="8" xfId="33" applyFont="1" applyFill="1" applyBorder="1" applyAlignment="1">
      <alignment vertical="center"/>
      <protection/>
    </xf>
    <xf numFmtId="0" fontId="0" fillId="0" borderId="7" xfId="33" applyFont="1" applyFill="1" applyBorder="1" applyAlignment="1">
      <alignment horizontal="left" vertical="center"/>
      <protection/>
    </xf>
    <xf numFmtId="0" fontId="0" fillId="0" borderId="7" xfId="33" applyFont="1" applyFill="1" applyBorder="1" applyAlignment="1">
      <alignment horizontal="centerContinuous" vertical="center"/>
      <protection/>
    </xf>
    <xf numFmtId="0" fontId="0" fillId="0" borderId="8" xfId="33" applyFont="1" applyFill="1" applyBorder="1" applyAlignment="1">
      <alignment horizontal="left" vertical="center"/>
      <protection/>
    </xf>
    <xf numFmtId="0" fontId="0" fillId="0" borderId="8" xfId="33" applyFont="1" applyFill="1" applyBorder="1">
      <alignment/>
      <protection/>
    </xf>
    <xf numFmtId="0" fontId="0" fillId="0" borderId="7" xfId="33" applyFont="1" applyFill="1" applyBorder="1">
      <alignment/>
      <protection/>
    </xf>
    <xf numFmtId="0" fontId="0" fillId="0" borderId="6" xfId="33" applyFont="1" applyFill="1" applyBorder="1" applyAlignment="1">
      <alignment horizontal="center" vertical="center"/>
      <protection/>
    </xf>
    <xf numFmtId="0" fontId="0" fillId="0" borderId="7" xfId="33" applyFont="1" applyFill="1" applyBorder="1" applyAlignment="1">
      <alignment horizontal="center" vertical="center"/>
      <protection/>
    </xf>
    <xf numFmtId="0" fontId="0" fillId="0" borderId="8" xfId="33" applyFont="1" applyFill="1" applyBorder="1" applyAlignment="1">
      <alignment horizontal="center" vertical="center"/>
      <protection/>
    </xf>
    <xf numFmtId="0" fontId="0" fillId="0" borderId="24" xfId="33" applyFont="1" applyFill="1" applyBorder="1" applyAlignment="1">
      <alignment horizontal="center" vertical="center" wrapText="1"/>
      <protection/>
    </xf>
    <xf numFmtId="0" fontId="0" fillId="0" borderId="25" xfId="33" applyFont="1" applyFill="1" applyBorder="1" applyAlignment="1">
      <alignment horizontal="center" vertical="center" wrapText="1"/>
      <protection/>
    </xf>
    <xf numFmtId="0" fontId="0" fillId="0" borderId="26" xfId="33" applyFont="1" applyFill="1" applyBorder="1" applyAlignment="1">
      <alignment horizontal="center" vertical="center" wrapText="1"/>
      <protection/>
    </xf>
    <xf numFmtId="0" fontId="0" fillId="0" borderId="34" xfId="33" applyFont="1" applyFill="1" applyBorder="1" applyAlignment="1">
      <alignment horizontal="center" vertical="center" wrapText="1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9" xfId="33" applyFont="1" applyFill="1" applyBorder="1" applyAlignment="1">
      <alignment horizontal="center" vertical="center"/>
      <protection/>
    </xf>
    <xf numFmtId="0" fontId="0" fillId="0" borderId="9" xfId="33" applyFont="1" applyFill="1" applyBorder="1" applyAlignment="1">
      <alignment horizontal="center"/>
      <protection/>
    </xf>
    <xf numFmtId="0" fontId="0" fillId="0" borderId="27" xfId="33" applyFont="1" applyFill="1" applyBorder="1" applyAlignment="1">
      <alignment horizontal="center"/>
      <protection/>
    </xf>
    <xf numFmtId="0" fontId="0" fillId="0" borderId="0" xfId="33" applyFont="1" applyFill="1" applyBorder="1" applyAlignment="1">
      <alignment vertical="center"/>
      <protection/>
    </xf>
    <xf numFmtId="0" fontId="0" fillId="0" borderId="27" xfId="33" applyFont="1" applyFill="1" applyBorder="1" applyAlignment="1">
      <alignment horizontal="center" vertical="center"/>
      <protection/>
    </xf>
    <xf numFmtId="0" fontId="0" fillId="0" borderId="0" xfId="33" applyFont="1" applyFill="1" applyAlignment="1">
      <alignment vertical="center"/>
      <protection/>
    </xf>
    <xf numFmtId="0" fontId="0" fillId="0" borderId="24" xfId="33" applyFont="1" applyFill="1" applyBorder="1" applyAlignment="1">
      <alignment horizontal="center" vertical="center"/>
      <protection/>
    </xf>
    <xf numFmtId="0" fontId="0" fillId="0" borderId="34" xfId="33" applyFont="1" applyFill="1" applyBorder="1" applyAlignment="1">
      <alignment horizontal="center" vertical="center"/>
      <protection/>
    </xf>
    <xf numFmtId="0" fontId="0" fillId="0" borderId="9" xfId="33" applyFont="1" applyFill="1" applyBorder="1" applyAlignment="1">
      <alignment horizontal="centerContinuous" vertical="center"/>
      <protection/>
    </xf>
    <xf numFmtId="0" fontId="0" fillId="0" borderId="10" xfId="33" applyFont="1" applyFill="1" applyBorder="1" applyAlignment="1">
      <alignment horizontal="centerContinuous" vertical="center"/>
      <protection/>
    </xf>
    <xf numFmtId="0" fontId="0" fillId="0" borderId="25" xfId="33" applyFont="1" applyFill="1" applyBorder="1" applyAlignment="1">
      <alignment horizontal="centerContinuous" vertical="center"/>
      <protection/>
    </xf>
    <xf numFmtId="0" fontId="0" fillId="0" borderId="11" xfId="33" applyFont="1" applyFill="1" applyBorder="1" applyAlignment="1">
      <alignment horizontal="centerContinuous" vertical="center"/>
      <protection/>
    </xf>
    <xf numFmtId="0" fontId="0" fillId="0" borderId="27" xfId="33" applyFont="1" applyFill="1" applyBorder="1" applyAlignment="1">
      <alignment vertical="center"/>
      <protection/>
    </xf>
    <xf numFmtId="0" fontId="0" fillId="0" borderId="27" xfId="33" applyFont="1" applyFill="1" applyBorder="1" applyAlignment="1">
      <alignment/>
      <protection/>
    </xf>
    <xf numFmtId="0" fontId="0" fillId="0" borderId="27" xfId="33" applyFont="1" applyFill="1" applyBorder="1" applyAlignment="1" quotePrefix="1">
      <alignment horizontal="center" vertical="center"/>
      <protection/>
    </xf>
    <xf numFmtId="3" fontId="0" fillId="0" borderId="27" xfId="33" applyNumberFormat="1" applyFont="1" applyFill="1" applyBorder="1" applyAlignment="1">
      <alignment horizontal="right" vertical="center"/>
      <protection/>
    </xf>
    <xf numFmtId="0" fontId="0" fillId="0" borderId="9" xfId="33" applyFont="1" applyFill="1" applyBorder="1" applyAlignment="1">
      <alignment horizontal="left" vertical="center" wrapText="1"/>
      <protection/>
    </xf>
    <xf numFmtId="0" fontId="0" fillId="0" borderId="10" xfId="33" applyFont="1" applyFill="1" applyBorder="1" applyAlignment="1">
      <alignment horizontal="left" vertical="center" wrapText="1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0" fillId="0" borderId="27" xfId="33" applyFont="1" applyFill="1" applyBorder="1" applyAlignment="1" quotePrefix="1">
      <alignment horizontal="center" vertical="center"/>
      <protection/>
    </xf>
    <xf numFmtId="0" fontId="0" fillId="0" borderId="27" xfId="33" applyFont="1" applyFill="1" applyBorder="1" applyAlignment="1">
      <alignment horizontal="center" vertical="center"/>
      <protection/>
    </xf>
    <xf numFmtId="0" fontId="13" fillId="0" borderId="27" xfId="33" applyFont="1" applyFill="1" applyBorder="1" applyAlignment="1">
      <alignment vertical="center" wrapText="1"/>
      <protection/>
    </xf>
    <xf numFmtId="0" fontId="13" fillId="0" borderId="27" xfId="33" applyFont="1" applyFill="1" applyBorder="1" applyAlignment="1">
      <alignment wrapText="1"/>
      <protection/>
    </xf>
    <xf numFmtId="0" fontId="13" fillId="0" borderId="27" xfId="33" applyFont="1" applyFill="1" applyBorder="1" applyAlignment="1" quotePrefix="1">
      <alignment horizontal="center" vertical="center"/>
      <protection/>
    </xf>
    <xf numFmtId="0" fontId="13" fillId="0" borderId="0" xfId="33" applyFont="1" applyFill="1">
      <alignment/>
      <protection/>
    </xf>
    <xf numFmtId="0" fontId="0" fillId="0" borderId="27" xfId="33" applyFont="1" applyFill="1" applyBorder="1" applyAlignment="1">
      <alignment vertical="center" wrapText="1"/>
      <protection/>
    </xf>
    <xf numFmtId="0" fontId="0" fillId="0" borderId="27" xfId="33" applyFont="1" applyFill="1" applyBorder="1" applyAlignment="1">
      <alignment wrapText="1"/>
      <protection/>
    </xf>
    <xf numFmtId="0" fontId="13" fillId="0" borderId="27" xfId="33" applyFont="1" applyFill="1" applyBorder="1" applyAlignment="1">
      <alignment horizontal="left" vertical="center" wrapText="1"/>
      <protection/>
    </xf>
    <xf numFmtId="195" fontId="0" fillId="0" borderId="27" xfId="33" applyNumberFormat="1" applyFont="1" applyFill="1" applyBorder="1" applyAlignment="1">
      <alignment horizontal="right" vertical="center"/>
      <protection/>
    </xf>
    <xf numFmtId="0" fontId="13" fillId="0" borderId="0" xfId="33" applyFont="1" applyFill="1" applyBorder="1">
      <alignment/>
      <protection/>
    </xf>
    <xf numFmtId="3" fontId="0" fillId="0" borderId="27" xfId="33" applyNumberFormat="1" applyFont="1" applyFill="1" applyBorder="1" applyAlignment="1" quotePrefix="1">
      <alignment horizontal="right" vertical="center"/>
      <protection/>
    </xf>
    <xf numFmtId="0" fontId="0" fillId="0" borderId="9" xfId="33" applyFont="1" applyFill="1" applyBorder="1" applyAlignment="1" quotePrefix="1">
      <alignment horizontal="center" vertical="center"/>
      <protection/>
    </xf>
    <xf numFmtId="0" fontId="0" fillId="0" borderId="10" xfId="33" applyFont="1" applyFill="1" applyBorder="1" applyAlignment="1" quotePrefix="1">
      <alignment horizontal="center" vertical="center"/>
      <protection/>
    </xf>
    <xf numFmtId="0" fontId="0" fillId="0" borderId="11" xfId="33" applyFont="1" applyFill="1" applyBorder="1" applyAlignment="1" quotePrefix="1">
      <alignment horizontal="center" vertical="center"/>
      <protection/>
    </xf>
    <xf numFmtId="0" fontId="0" fillId="0" borderId="27" xfId="33" applyFont="1" applyFill="1" applyBorder="1" applyAlignment="1">
      <alignment horizontal="left" vertical="center" wrapText="1"/>
      <protection/>
    </xf>
    <xf numFmtId="0" fontId="13" fillId="0" borderId="27" xfId="33" applyFont="1" applyFill="1" applyBorder="1" applyAlignment="1">
      <alignment vertical="center"/>
      <protection/>
    </xf>
    <xf numFmtId="0" fontId="13" fillId="0" borderId="27" xfId="33" applyFont="1" applyFill="1" applyBorder="1" applyAlignment="1">
      <alignment/>
      <protection/>
    </xf>
    <xf numFmtId="176" fontId="0" fillId="0" borderId="0" xfId="33" applyNumberFormat="1" applyFont="1" applyFill="1">
      <alignment/>
      <protection/>
    </xf>
    <xf numFmtId="0" fontId="2" fillId="0" borderId="0" xfId="34" applyFont="1">
      <alignment/>
      <protection/>
    </xf>
    <xf numFmtId="1" fontId="2" fillId="0" borderId="1" xfId="34" applyNumberFormat="1" applyFont="1" applyBorder="1" applyAlignment="1">
      <alignment horizontal="centerContinuous" vertical="center"/>
      <protection/>
    </xf>
    <xf numFmtId="1" fontId="2" fillId="0" borderId="2" xfId="34" applyNumberFormat="1" applyFont="1" applyBorder="1" applyAlignment="1">
      <alignment horizontal="centerContinuous" vertical="center"/>
      <protection/>
    </xf>
    <xf numFmtId="0" fontId="2" fillId="0" borderId="0" xfId="34" applyFont="1" applyAlignment="1">
      <alignment horizontal="centerContinuous"/>
      <protection/>
    </xf>
    <xf numFmtId="0" fontId="2" fillId="0" borderId="0" xfId="34" applyFont="1" applyBorder="1" applyAlignment="1">
      <alignment horizontal="centerContinuous"/>
      <protection/>
    </xf>
    <xf numFmtId="0" fontId="3" fillId="0" borderId="0" xfId="34" applyFont="1" applyAlignment="1">
      <alignment horizontal="center" vertical="center" wrapText="1"/>
      <protection/>
    </xf>
    <xf numFmtId="0" fontId="2" fillId="0" borderId="0" xfId="34" applyFont="1" applyFill="1" applyAlignment="1">
      <alignment horizontal="center"/>
      <protection/>
    </xf>
    <xf numFmtId="0" fontId="2" fillId="0" borderId="3" xfId="34" applyFont="1" applyBorder="1" applyAlignment="1">
      <alignment horizontal="centerContinuous"/>
      <protection/>
    </xf>
    <xf numFmtId="0" fontId="2" fillId="0" borderId="1" xfId="34" applyFont="1" applyFill="1" applyBorder="1">
      <alignment/>
      <protection/>
    </xf>
    <xf numFmtId="0" fontId="2" fillId="0" borderId="4" xfId="34" applyFont="1" applyFill="1" applyBorder="1">
      <alignment/>
      <protection/>
    </xf>
    <xf numFmtId="0" fontId="2" fillId="0" borderId="2" xfId="34" applyFont="1" applyFill="1" applyBorder="1">
      <alignment/>
      <protection/>
    </xf>
    <xf numFmtId="0" fontId="4" fillId="0" borderId="1" xfId="34" applyFont="1" applyBorder="1" applyAlignment="1">
      <alignment horizontal="centerContinuous" vertical="center"/>
      <protection/>
    </xf>
    <xf numFmtId="0" fontId="4" fillId="0" borderId="2" xfId="34" applyFont="1" applyBorder="1" applyAlignment="1">
      <alignment horizontal="centerContinuous" vertical="center"/>
      <protection/>
    </xf>
    <xf numFmtId="0" fontId="4" fillId="0" borderId="1" xfId="34" applyFont="1" applyBorder="1" applyAlignment="1">
      <alignment horizontal="center" vertical="center"/>
      <protection/>
    </xf>
    <xf numFmtId="0" fontId="4" fillId="0" borderId="4" xfId="34" applyFont="1" applyBorder="1" applyAlignment="1">
      <alignment horizontal="center" vertical="center"/>
      <protection/>
    </xf>
    <xf numFmtId="0" fontId="4" fillId="0" borderId="2" xfId="34" applyFont="1" applyBorder="1" applyAlignment="1">
      <alignment horizontal="center" vertical="center"/>
      <protection/>
    </xf>
    <xf numFmtId="0" fontId="2" fillId="0" borderId="5" xfId="34" applyFont="1" applyBorder="1">
      <alignment/>
      <protection/>
    </xf>
    <xf numFmtId="0" fontId="2" fillId="0" borderId="13" xfId="34" applyFont="1" applyBorder="1" applyAlignment="1">
      <alignment horizontal="center" vertical="top"/>
      <protection/>
    </xf>
    <xf numFmtId="0" fontId="2" fillId="0" borderId="0" xfId="34" applyFont="1" applyAlignment="1">
      <alignment vertical="top"/>
      <protection/>
    </xf>
    <xf numFmtId="0" fontId="2" fillId="0" borderId="13" xfId="34" applyFont="1" applyBorder="1" applyAlignment="1">
      <alignment horizontal="center" vertical="top" wrapText="1"/>
      <protection/>
    </xf>
    <xf numFmtId="0" fontId="2" fillId="0" borderId="0" xfId="34" applyFont="1" applyAlignment="1">
      <alignment horizontal="centerContinuous" vertical="top"/>
      <protection/>
    </xf>
    <xf numFmtId="0" fontId="2" fillId="0" borderId="0" xfId="34" applyFont="1" applyBorder="1" applyAlignment="1">
      <alignment horizontal="right"/>
      <protection/>
    </xf>
    <xf numFmtId="0" fontId="2" fillId="0" borderId="6" xfId="34" applyFont="1" applyBorder="1" applyAlignment="1">
      <alignment horizontal="center" vertical="center"/>
      <protection/>
    </xf>
    <xf numFmtId="0" fontId="2" fillId="0" borderId="7" xfId="34" applyFont="1" applyBorder="1" applyAlignment="1">
      <alignment horizontal="center" vertical="center"/>
      <protection/>
    </xf>
    <xf numFmtId="0" fontId="2" fillId="0" borderId="8" xfId="34" applyFont="1" applyBorder="1" applyAlignment="1">
      <alignment horizontal="center" vertical="center"/>
      <protection/>
    </xf>
    <xf numFmtId="0" fontId="2" fillId="0" borderId="6" xfId="34" applyFont="1" applyBorder="1" applyAlignment="1">
      <alignment horizontal="center" vertical="center" wrapText="1"/>
      <protection/>
    </xf>
    <xf numFmtId="0" fontId="2" fillId="0" borderId="8" xfId="34" applyFont="1" applyBorder="1" applyAlignment="1">
      <alignment horizontal="center" vertical="center" wrapText="1"/>
      <protection/>
    </xf>
    <xf numFmtId="0" fontId="2" fillId="0" borderId="6" xfId="34" applyFont="1" applyBorder="1" applyAlignment="1">
      <alignment horizontal="centerContinuous" vertical="center"/>
      <protection/>
    </xf>
    <xf numFmtId="0" fontId="2" fillId="0" borderId="7" xfId="34" applyFont="1" applyBorder="1" applyAlignment="1">
      <alignment horizontal="centerContinuous" vertical="center"/>
      <protection/>
    </xf>
    <xf numFmtId="0" fontId="2" fillId="0" borderId="8" xfId="34" applyFont="1" applyBorder="1" applyAlignment="1">
      <alignment horizontal="centerContinuous" vertical="center"/>
      <protection/>
    </xf>
    <xf numFmtId="0" fontId="2" fillId="0" borderId="24" xfId="34" applyFont="1" applyBorder="1" applyAlignment="1">
      <alignment horizontal="center" vertical="center"/>
      <protection/>
    </xf>
    <xf numFmtId="0" fontId="2" fillId="0" borderId="25" xfId="34" applyFont="1" applyBorder="1" applyAlignment="1">
      <alignment horizontal="center" vertical="center"/>
      <protection/>
    </xf>
    <xf numFmtId="0" fontId="2" fillId="0" borderId="26" xfId="34" applyFont="1" applyBorder="1" applyAlignment="1">
      <alignment horizontal="center" vertical="center"/>
      <protection/>
    </xf>
    <xf numFmtId="0" fontId="2" fillId="0" borderId="24" xfId="34" applyFont="1" applyBorder="1" applyAlignment="1">
      <alignment horizontal="center" vertical="center" wrapText="1"/>
      <protection/>
    </xf>
    <xf numFmtId="0" fontId="2" fillId="0" borderId="26" xfId="34" applyFont="1" applyBorder="1" applyAlignment="1">
      <alignment horizontal="center" vertical="center" wrapText="1"/>
      <protection/>
    </xf>
    <xf numFmtId="0" fontId="2" fillId="0" borderId="20" xfId="34" applyFont="1" applyBorder="1">
      <alignment/>
      <protection/>
    </xf>
    <xf numFmtId="0" fontId="2" fillId="0" borderId="0" xfId="34" applyFont="1" applyBorder="1">
      <alignment/>
      <protection/>
    </xf>
    <xf numFmtId="0" fontId="2" fillId="0" borderId="23" xfId="34" applyFont="1" applyBorder="1">
      <alignment/>
      <protection/>
    </xf>
    <xf numFmtId="0" fontId="2" fillId="0" borderId="9" xfId="34" applyFont="1" applyBorder="1" applyAlignment="1">
      <alignment horizontal="centerContinuous" vertical="center"/>
      <protection/>
    </xf>
    <xf numFmtId="0" fontId="2" fillId="0" borderId="10" xfId="34" applyFont="1" applyBorder="1" applyAlignment="1">
      <alignment horizontal="centerContinuous" vertical="center"/>
      <protection/>
    </xf>
    <xf numFmtId="0" fontId="2" fillId="0" borderId="11" xfId="34" applyFont="1" applyBorder="1" applyAlignment="1">
      <alignment horizontal="centerContinuous" vertical="center"/>
      <protection/>
    </xf>
    <xf numFmtId="0" fontId="2" fillId="0" borderId="27" xfId="34" applyFont="1" applyBorder="1" applyAlignment="1">
      <alignment horizontal="left" vertical="center" wrapText="1"/>
      <protection/>
    </xf>
    <xf numFmtId="0" fontId="2" fillId="0" borderId="9" xfId="34" applyFont="1" applyBorder="1" applyAlignment="1" quotePrefix="1">
      <alignment horizontal="centerContinuous" vertical="center"/>
      <protection/>
    </xf>
    <xf numFmtId="3" fontId="2" fillId="0" borderId="27" xfId="34" applyNumberFormat="1" applyFont="1" applyBorder="1" applyAlignment="1">
      <alignment horizontal="right" vertical="center"/>
      <protection/>
    </xf>
    <xf numFmtId="0" fontId="2" fillId="0" borderId="27" xfId="34" applyFont="1" applyBorder="1" applyAlignment="1">
      <alignment horizontal="center"/>
      <protection/>
    </xf>
    <xf numFmtId="0" fontId="2" fillId="0" borderId="27" xfId="34" applyNumberFormat="1" applyFont="1" applyBorder="1" applyAlignment="1">
      <alignment horizontal="right" vertical="center"/>
      <protection/>
    </xf>
    <xf numFmtId="0" fontId="4" fillId="0" borderId="27" xfId="34" applyFont="1" applyBorder="1" applyAlignment="1">
      <alignment horizontal="left" vertical="center" wrapText="1"/>
      <protection/>
    </xf>
    <xf numFmtId="0" fontId="4" fillId="0" borderId="9" xfId="34" applyFont="1" applyBorder="1" applyAlignment="1" quotePrefix="1">
      <alignment horizontal="centerContinuous" vertical="center"/>
      <protection/>
    </xf>
    <xf numFmtId="0" fontId="4" fillId="0" borderId="11" xfId="34" applyFont="1" applyBorder="1" applyAlignment="1">
      <alignment horizontal="centerContinuous" vertical="center"/>
      <protection/>
    </xf>
    <xf numFmtId="0" fontId="4" fillId="4" borderId="27" xfId="34" applyNumberFormat="1" applyFont="1" applyFill="1" applyBorder="1" applyAlignment="1">
      <alignment horizontal="right" vertical="center"/>
      <protection/>
    </xf>
    <xf numFmtId="0" fontId="4" fillId="4" borderId="27" xfId="34" applyFont="1" applyFill="1" applyBorder="1" applyAlignment="1">
      <alignment horizontal="center"/>
      <protection/>
    </xf>
    <xf numFmtId="0" fontId="4" fillId="0" borderId="0" xfId="34" applyFont="1">
      <alignment/>
      <protection/>
    </xf>
    <xf numFmtId="0" fontId="2" fillId="0" borderId="27" xfId="34" applyFont="1" applyBorder="1" applyAlignment="1">
      <alignment vertical="center" wrapText="1"/>
      <protection/>
    </xf>
    <xf numFmtId="0" fontId="2" fillId="0" borderId="9" xfId="34" applyFont="1" applyBorder="1" applyAlignment="1" quotePrefix="1">
      <alignment horizontal="center" vertical="center"/>
      <protection/>
    </xf>
    <xf numFmtId="0" fontId="2" fillId="0" borderId="11" xfId="34" applyFont="1" applyBorder="1" applyAlignment="1" quotePrefix="1">
      <alignment horizontal="center" vertical="center"/>
      <protection/>
    </xf>
    <xf numFmtId="49" fontId="2" fillId="0" borderId="27" xfId="34" applyNumberFormat="1" applyFont="1" applyBorder="1" applyAlignment="1">
      <alignment vertical="center" wrapText="1"/>
      <protection/>
    </xf>
    <xf numFmtId="0" fontId="2" fillId="0" borderId="27" xfId="34" applyFont="1" applyBorder="1" applyAlignment="1" quotePrefix="1">
      <alignment horizontal="left" vertical="center" wrapText="1"/>
      <protection/>
    </xf>
    <xf numFmtId="176" fontId="2" fillId="0" borderId="0" xfId="34" applyNumberFormat="1" applyFont="1">
      <alignment/>
      <protection/>
    </xf>
    <xf numFmtId="0" fontId="5" fillId="0" borderId="0" xfId="35" applyFont="1" applyFill="1">
      <alignment/>
      <protection/>
    </xf>
    <xf numFmtId="0" fontId="5" fillId="0" borderId="0" xfId="35" applyFont="1" applyFill="1" applyBorder="1">
      <alignment/>
      <protection/>
    </xf>
    <xf numFmtId="0" fontId="5" fillId="0" borderId="0" xfId="35" applyFont="1" applyFill="1" applyBorder="1" applyAlignment="1">
      <alignment horizontal="centerContinuous"/>
      <protection/>
    </xf>
    <xf numFmtId="0" fontId="22" fillId="0" borderId="0" xfId="35" applyFont="1" applyFill="1" applyAlignment="1">
      <alignment horizontal="centerContinuous" vertical="center"/>
      <protection/>
    </xf>
    <xf numFmtId="0" fontId="23" fillId="0" borderId="0" xfId="35" applyFont="1" applyFill="1" applyAlignment="1">
      <alignment horizontal="centerContinuous" vertical="center"/>
      <protection/>
    </xf>
    <xf numFmtId="0" fontId="23" fillId="0" borderId="0" xfId="35" applyFont="1" applyFill="1">
      <alignment/>
      <protection/>
    </xf>
    <xf numFmtId="0" fontId="2" fillId="0" borderId="0" xfId="35" applyFont="1" applyFill="1" applyAlignment="1">
      <alignment horizontal="center"/>
      <protection/>
    </xf>
    <xf numFmtId="0" fontId="5" fillId="0" borderId="3" xfId="35" applyFont="1" applyFill="1" applyBorder="1" applyAlignment="1">
      <alignment horizontal="centerContinuous"/>
      <protection/>
    </xf>
    <xf numFmtId="0" fontId="2" fillId="0" borderId="1" xfId="35" applyFont="1" applyFill="1" applyBorder="1">
      <alignment/>
      <protection/>
    </xf>
    <xf numFmtId="0" fontId="2" fillId="0" borderId="4" xfId="35" applyFont="1" applyFill="1" applyBorder="1">
      <alignment/>
      <protection/>
    </xf>
    <xf numFmtId="0" fontId="2" fillId="0" borderId="2" xfId="35" applyFont="1" applyFill="1" applyBorder="1">
      <alignment/>
      <protection/>
    </xf>
    <xf numFmtId="0" fontId="5" fillId="0" borderId="1" xfId="35" applyFont="1" applyFill="1" applyBorder="1" applyAlignment="1">
      <alignment horizontal="centerContinuous" vertical="center"/>
      <protection/>
    </xf>
    <xf numFmtId="0" fontId="5" fillId="0" borderId="2" xfId="35" applyFont="1" applyFill="1" applyBorder="1" applyAlignment="1">
      <alignment horizontal="centerContinuous" vertical="center"/>
      <protection/>
    </xf>
    <xf numFmtId="0" fontId="18" fillId="0" borderId="1" xfId="35" applyFont="1" applyFill="1" applyBorder="1" applyAlignment="1">
      <alignment horizontal="center" vertical="center"/>
      <protection/>
    </xf>
    <xf numFmtId="0" fontId="18" fillId="0" borderId="4" xfId="35" applyFont="1" applyFill="1" applyBorder="1" applyAlignment="1">
      <alignment horizontal="center" vertical="center"/>
      <protection/>
    </xf>
    <xf numFmtId="0" fontId="18" fillId="0" borderId="2" xfId="35" applyFont="1" applyFill="1" applyBorder="1" applyAlignment="1">
      <alignment horizontal="center" vertical="center"/>
      <protection/>
    </xf>
    <xf numFmtId="0" fontId="5" fillId="0" borderId="5" xfId="35" applyFont="1" applyFill="1" applyBorder="1">
      <alignment/>
      <protection/>
    </xf>
    <xf numFmtId="0" fontId="5" fillId="0" borderId="0" xfId="35" applyFont="1" applyFill="1" applyAlignment="1">
      <alignment horizontal="centerContinuous" vertical="top"/>
      <protection/>
    </xf>
    <xf numFmtId="0" fontId="5" fillId="0" borderId="0" xfId="35" applyFont="1" applyFill="1" applyAlignment="1">
      <alignment vertical="top"/>
      <protection/>
    </xf>
    <xf numFmtId="0" fontId="5" fillId="0" borderId="0" xfId="35" applyFont="1" applyFill="1" applyAlignment="1">
      <alignment horizontal="centerContinuous" vertical="top" wrapText="1"/>
      <protection/>
    </xf>
    <xf numFmtId="0" fontId="24" fillId="0" borderId="6" xfId="35" applyFont="1" applyFill="1" applyBorder="1" applyAlignment="1">
      <alignment horizontal="center" vertical="center" wrapText="1"/>
      <protection/>
    </xf>
    <xf numFmtId="0" fontId="24" fillId="0" borderId="7" xfId="35" applyFont="1" applyFill="1" applyBorder="1" applyAlignment="1">
      <alignment horizontal="center" vertical="center" wrapText="1"/>
      <protection/>
    </xf>
    <xf numFmtId="0" fontId="24" fillId="0" borderId="8" xfId="35" applyFont="1" applyFill="1" applyBorder="1" applyAlignment="1">
      <alignment horizontal="center" vertical="center" wrapText="1"/>
      <protection/>
    </xf>
    <xf numFmtId="0" fontId="5" fillId="0" borderId="40" xfId="35" applyFont="1" applyFill="1" applyBorder="1" applyAlignment="1">
      <alignment horizontal="center" vertical="center" wrapText="1"/>
      <protection/>
    </xf>
    <xf numFmtId="0" fontId="5" fillId="0" borderId="6" xfId="35" applyFont="1" applyFill="1" applyBorder="1" applyAlignment="1">
      <alignment horizontal="center" vertical="center" wrapText="1"/>
      <protection/>
    </xf>
    <xf numFmtId="0" fontId="5" fillId="0" borderId="7" xfId="35" applyFont="1" applyFill="1" applyBorder="1" applyAlignment="1">
      <alignment horizontal="center" vertical="center" wrapText="1"/>
      <protection/>
    </xf>
    <xf numFmtId="0" fontId="5" fillId="0" borderId="8" xfId="35" applyFont="1" applyFill="1" applyBorder="1" applyAlignment="1">
      <alignment horizontal="center" vertical="center" wrapText="1"/>
      <protection/>
    </xf>
    <xf numFmtId="0" fontId="5" fillId="0" borderId="7" xfId="35" applyFont="1" applyFill="1" applyBorder="1" applyAlignment="1">
      <alignment vertical="center" wrapText="1"/>
      <protection/>
    </xf>
    <xf numFmtId="0" fontId="5" fillId="0" borderId="7" xfId="35" applyFont="1" applyFill="1" applyBorder="1" applyAlignment="1">
      <alignment horizontal="centerContinuous" vertical="center" wrapText="1"/>
      <protection/>
    </xf>
    <xf numFmtId="0" fontId="5" fillId="0" borderId="7" xfId="35" applyFont="1" applyFill="1" applyBorder="1" applyAlignment="1">
      <alignment horizontal="centerContinuous" vertical="center"/>
      <protection/>
    </xf>
    <xf numFmtId="0" fontId="5" fillId="0" borderId="8" xfId="35" applyFont="1" applyFill="1" applyBorder="1" applyAlignment="1">
      <alignment horizontal="centerContinuous" vertical="center"/>
      <protection/>
    </xf>
    <xf numFmtId="0" fontId="5" fillId="0" borderId="8" xfId="35" applyFont="1" applyFill="1" applyBorder="1">
      <alignment/>
      <protection/>
    </xf>
    <xf numFmtId="0" fontId="5" fillId="0" borderId="7" xfId="35" applyFont="1" applyFill="1" applyBorder="1">
      <alignment/>
      <protection/>
    </xf>
    <xf numFmtId="0" fontId="24" fillId="0" borderId="24" xfId="35" applyFont="1" applyFill="1" applyBorder="1" applyAlignment="1">
      <alignment horizontal="center" vertical="center" wrapText="1"/>
      <protection/>
    </xf>
    <xf numFmtId="0" fontId="24" fillId="0" borderId="25" xfId="35" applyFont="1" applyFill="1" applyBorder="1" applyAlignment="1">
      <alignment horizontal="center" vertical="center" wrapText="1"/>
      <protection/>
    </xf>
    <xf numFmtId="0" fontId="24" fillId="0" borderId="26" xfId="35" applyFont="1" applyFill="1" applyBorder="1" applyAlignment="1">
      <alignment horizontal="center" vertical="center" wrapText="1"/>
      <protection/>
    </xf>
    <xf numFmtId="0" fontId="5" fillId="0" borderId="34" xfId="35" applyFont="1" applyFill="1" applyBorder="1" applyAlignment="1">
      <alignment horizontal="center" vertical="center" wrapText="1"/>
      <protection/>
    </xf>
    <xf numFmtId="0" fontId="5" fillId="0" borderId="0" xfId="35" applyFont="1" applyFill="1" applyAlignment="1">
      <alignment horizontal="center" vertical="center"/>
      <protection/>
    </xf>
    <xf numFmtId="0" fontId="5" fillId="0" borderId="9" xfId="35" applyFont="1" applyFill="1" applyBorder="1" applyAlignment="1">
      <alignment horizontal="center" vertical="center"/>
      <protection/>
    </xf>
    <xf numFmtId="0" fontId="5" fillId="0" borderId="9" xfId="35" applyFont="1" applyFill="1" applyBorder="1" applyAlignment="1">
      <alignment horizontal="center"/>
      <protection/>
    </xf>
    <xf numFmtId="0" fontId="5" fillId="0" borderId="27" xfId="35" applyFont="1" applyFill="1" applyBorder="1" applyAlignment="1">
      <alignment horizontal="center"/>
      <protection/>
    </xf>
    <xf numFmtId="0" fontId="5" fillId="0" borderId="0" xfId="35" applyFont="1" applyFill="1" applyBorder="1" applyAlignment="1">
      <alignment vertical="center"/>
      <protection/>
    </xf>
    <xf numFmtId="0" fontId="5" fillId="0" borderId="27" xfId="35" applyFont="1" applyFill="1" applyBorder="1" applyAlignment="1">
      <alignment horizontal="center" vertical="center"/>
      <protection/>
    </xf>
    <xf numFmtId="0" fontId="5" fillId="0" borderId="0" xfId="35" applyFont="1" applyFill="1" applyAlignment="1">
      <alignment vertical="center"/>
      <protection/>
    </xf>
    <xf numFmtId="0" fontId="5" fillId="0" borderId="24" xfId="35" applyFont="1" applyFill="1" applyBorder="1" applyAlignment="1">
      <alignment horizontal="centerContinuous" vertical="center"/>
      <protection/>
    </xf>
    <xf numFmtId="0" fontId="5" fillId="0" borderId="25" xfId="35" applyFont="1" applyFill="1" applyBorder="1" applyAlignment="1">
      <alignment horizontal="centerContinuous" vertical="center"/>
      <protection/>
    </xf>
    <xf numFmtId="0" fontId="5" fillId="0" borderId="10" xfId="35" applyFont="1" applyFill="1" applyBorder="1" applyAlignment="1">
      <alignment horizontal="centerContinuous" vertical="center"/>
      <protection/>
    </xf>
    <xf numFmtId="0" fontId="5" fillId="0" borderId="11" xfId="35" applyFont="1" applyFill="1" applyBorder="1" applyAlignment="1">
      <alignment horizontal="centerContinuous" vertical="center"/>
      <protection/>
    </xf>
    <xf numFmtId="176" fontId="5" fillId="0" borderId="9" xfId="35" applyNumberFormat="1" applyFont="1" applyFill="1" applyBorder="1" applyAlignment="1">
      <alignment vertical="center"/>
      <protection/>
    </xf>
    <xf numFmtId="0" fontId="5" fillId="0" borderId="10" xfId="35" applyFont="1" applyFill="1" applyBorder="1" applyAlignment="1">
      <alignment vertical="center"/>
      <protection/>
    </xf>
    <xf numFmtId="0" fontId="5" fillId="0" borderId="11" xfId="35" applyFont="1" applyFill="1" applyBorder="1" applyAlignment="1">
      <alignment vertical="center"/>
      <protection/>
    </xf>
    <xf numFmtId="0" fontId="5" fillId="0" borderId="34" xfId="35" applyFont="1" applyFill="1" applyBorder="1" applyAlignment="1" quotePrefix="1">
      <alignment horizontal="center" vertical="center"/>
      <protection/>
    </xf>
    <xf numFmtId="0" fontId="5" fillId="0" borderId="9" xfId="35" applyFont="1" applyFill="1" applyBorder="1" applyAlignment="1">
      <alignment horizontal="righ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11" xfId="35" applyFont="1" applyFill="1" applyBorder="1" applyAlignment="1">
      <alignment horizontal="right" vertical="center"/>
      <protection/>
    </xf>
    <xf numFmtId="0" fontId="5" fillId="0" borderId="25" xfId="35" applyFont="1" applyFill="1" applyBorder="1" applyAlignment="1" quotePrefix="1">
      <alignment horizontal="centerContinuous" vertical="center"/>
      <protection/>
    </xf>
    <xf numFmtId="0" fontId="5" fillId="0" borderId="25" xfId="35" applyFont="1" applyFill="1" applyBorder="1">
      <alignment/>
      <protection/>
    </xf>
    <xf numFmtId="0" fontId="5" fillId="0" borderId="26" xfId="35" applyFont="1" applyFill="1" applyBorder="1">
      <alignment/>
      <protection/>
    </xf>
    <xf numFmtId="176" fontId="5" fillId="0" borderId="9" xfId="35" applyNumberFormat="1" applyFont="1" applyFill="1" applyBorder="1" applyAlignment="1">
      <alignment vertical="center" wrapText="1"/>
      <protection/>
    </xf>
    <xf numFmtId="0" fontId="5" fillId="0" borderId="10" xfId="35" applyFont="1" applyFill="1" applyBorder="1" applyAlignment="1">
      <alignment vertical="center" wrapText="1"/>
      <protection/>
    </xf>
    <xf numFmtId="0" fontId="5" fillId="0" borderId="11" xfId="35" applyFont="1" applyFill="1" applyBorder="1" applyAlignment="1">
      <alignment vertical="center" wrapText="1"/>
      <protection/>
    </xf>
    <xf numFmtId="0" fontId="5" fillId="0" borderId="25" xfId="35" applyFont="1" applyFill="1" applyBorder="1" applyAlignment="1">
      <alignment vertical="center"/>
      <protection/>
    </xf>
    <xf numFmtId="0" fontId="5" fillId="0" borderId="26" xfId="35" applyFont="1" applyFill="1" applyBorder="1" applyAlignment="1">
      <alignment vertical="center"/>
      <protection/>
    </xf>
    <xf numFmtId="0" fontId="5" fillId="0" borderId="10" xfId="35" applyFont="1" applyFill="1" applyBorder="1">
      <alignment/>
      <protection/>
    </xf>
    <xf numFmtId="0" fontId="5" fillId="0" borderId="11" xfId="35" applyFont="1" applyFill="1" applyBorder="1">
      <alignment/>
      <protection/>
    </xf>
    <xf numFmtId="176" fontId="18" fillId="0" borderId="9" xfId="35" applyNumberFormat="1" applyFont="1" applyFill="1" applyBorder="1" applyAlignment="1">
      <alignment vertical="center"/>
      <protection/>
    </xf>
    <xf numFmtId="0" fontId="18" fillId="0" borderId="34" xfId="35" applyFont="1" applyFill="1" applyBorder="1" applyAlignment="1" quotePrefix="1">
      <alignment horizontal="center" vertical="center"/>
      <protection/>
    </xf>
    <xf numFmtId="0" fontId="18" fillId="0" borderId="9" xfId="35" applyFont="1" applyFill="1" applyBorder="1" applyAlignment="1">
      <alignment horizontal="right" vertical="center"/>
      <protection/>
    </xf>
    <xf numFmtId="0" fontId="18" fillId="0" borderId="10" xfId="35" applyFont="1" applyFill="1" applyBorder="1" applyAlignment="1">
      <alignment horizontal="right" vertical="center"/>
      <protection/>
    </xf>
    <xf numFmtId="0" fontId="18" fillId="0" borderId="11" xfId="35" applyFont="1" applyFill="1" applyBorder="1" applyAlignment="1">
      <alignment horizontal="right" vertical="center"/>
      <protection/>
    </xf>
    <xf numFmtId="176" fontId="5" fillId="0" borderId="0" xfId="35" applyNumberFormat="1" applyFont="1" applyFill="1">
      <alignment/>
      <protection/>
    </xf>
    <xf numFmtId="0" fontId="2" fillId="0" borderId="0" xfId="36" applyFont="1">
      <alignment/>
      <protection/>
    </xf>
    <xf numFmtId="0" fontId="2" fillId="0" borderId="1" xfId="36" applyFont="1" applyBorder="1" applyAlignment="1">
      <alignment horizontal="center"/>
      <protection/>
    </xf>
    <xf numFmtId="0" fontId="2" fillId="0" borderId="2" xfId="36" applyFont="1" applyBorder="1" applyAlignment="1">
      <alignment horizontal="center"/>
      <protection/>
    </xf>
    <xf numFmtId="0" fontId="2" fillId="0" borderId="0" xfId="36" applyFont="1" applyBorder="1">
      <alignment/>
      <protection/>
    </xf>
    <xf numFmtId="0" fontId="2" fillId="0" borderId="0" xfId="36" applyFont="1" applyAlignment="1">
      <alignment horizontal="centerContinuous"/>
      <protection/>
    </xf>
    <xf numFmtId="0" fontId="3" fillId="0" borderId="0" xfId="36" applyFont="1" applyAlignment="1">
      <alignment horizontal="center" vertical="center" wrapText="1"/>
      <protection/>
    </xf>
    <xf numFmtId="0" fontId="2" fillId="0" borderId="1" xfId="36" applyFont="1" applyFill="1" applyBorder="1">
      <alignment/>
      <protection/>
    </xf>
    <xf numFmtId="0" fontId="2" fillId="0" borderId="4" xfId="36" applyFont="1" applyFill="1" applyBorder="1">
      <alignment/>
      <protection/>
    </xf>
    <xf numFmtId="0" fontId="2" fillId="0" borderId="2" xfId="36" applyFont="1" applyFill="1" applyBorder="1">
      <alignment/>
      <protection/>
    </xf>
    <xf numFmtId="0" fontId="2" fillId="0" borderId="1" xfId="36" applyFont="1" applyBorder="1" applyAlignment="1">
      <alignment horizontal="center" vertical="center"/>
      <protection/>
    </xf>
    <xf numFmtId="0" fontId="2" fillId="0" borderId="2" xfId="36" applyFont="1" applyBorder="1" applyAlignment="1">
      <alignment horizontal="center" vertical="center"/>
      <protection/>
    </xf>
    <xf numFmtId="0" fontId="4" fillId="0" borderId="1" xfId="36" applyFont="1" applyBorder="1" applyAlignment="1">
      <alignment horizontal="center" vertical="center"/>
      <protection/>
    </xf>
    <xf numFmtId="0" fontId="4" fillId="0" borderId="4" xfId="36" applyFont="1" applyBorder="1" applyAlignment="1">
      <alignment horizontal="center" vertical="center"/>
      <protection/>
    </xf>
    <xf numFmtId="0" fontId="4" fillId="0" borderId="2" xfId="36" applyFont="1" applyBorder="1" applyAlignment="1">
      <alignment horizontal="center" vertical="center"/>
      <protection/>
    </xf>
    <xf numFmtId="0" fontId="4" fillId="0" borderId="5" xfId="36" applyFont="1" applyBorder="1">
      <alignment/>
      <protection/>
    </xf>
    <xf numFmtId="0" fontId="2" fillId="0" borderId="0" xfId="36" applyFont="1" applyFill="1" applyAlignment="1">
      <alignment horizontal="center"/>
      <protection/>
    </xf>
    <xf numFmtId="0" fontId="2" fillId="0" borderId="25" xfId="36" applyFont="1" applyFill="1" applyBorder="1" applyAlignment="1">
      <alignment horizontal="center"/>
      <protection/>
    </xf>
    <xf numFmtId="0" fontId="2" fillId="0" borderId="0" xfId="36" applyFont="1" applyAlignment="1">
      <alignment horizontal="centerContinuous" vertical="top"/>
      <protection/>
    </xf>
    <xf numFmtId="0" fontId="2" fillId="0" borderId="0" xfId="36" applyFont="1" applyAlignment="1">
      <alignment vertical="top"/>
      <protection/>
    </xf>
    <xf numFmtId="0" fontId="2" fillId="0" borderId="0" xfId="36" applyFont="1" applyAlignment="1">
      <alignment horizontal="centerContinuous" vertical="top" wrapText="1"/>
      <protection/>
    </xf>
    <xf numFmtId="0" fontId="2" fillId="0" borderId="0" xfId="36" applyFont="1" applyBorder="1" applyAlignment="1">
      <alignment horizontal="centerContinuous" vertical="center"/>
      <protection/>
    </xf>
    <xf numFmtId="0" fontId="2" fillId="0" borderId="0" xfId="36" applyFont="1" applyAlignment="1">
      <alignment horizontal="centerContinuous" vertical="center"/>
      <protection/>
    </xf>
    <xf numFmtId="0" fontId="2" fillId="0" borderId="0" xfId="36" applyFont="1" applyAlignment="1">
      <alignment horizontal="left"/>
      <protection/>
    </xf>
    <xf numFmtId="0" fontId="2" fillId="0" borderId="0" xfId="46" applyFont="1">
      <alignment/>
      <protection/>
    </xf>
    <xf numFmtId="0" fontId="2" fillId="0" borderId="40" xfId="46" applyFont="1" applyBorder="1" applyAlignment="1">
      <alignment horizontal="center" vertical="center" wrapText="1"/>
      <protection/>
    </xf>
    <xf numFmtId="0" fontId="2" fillId="0" borderId="27" xfId="46" applyFont="1" applyBorder="1" applyAlignment="1">
      <alignment horizontal="center" vertical="center" wrapText="1"/>
      <protection/>
    </xf>
    <xf numFmtId="0" fontId="2" fillId="0" borderId="40" xfId="36" applyFont="1" applyBorder="1" applyAlignment="1">
      <alignment horizontal="center" vertical="center" wrapText="1"/>
      <protection/>
    </xf>
    <xf numFmtId="0" fontId="2" fillId="0" borderId="40" xfId="36" applyFont="1" applyBorder="1" applyAlignment="1">
      <alignment vertical="center" wrapText="1"/>
      <protection/>
    </xf>
    <xf numFmtId="0" fontId="2" fillId="0" borderId="40" xfId="36" applyFont="1" applyBorder="1" applyAlignment="1">
      <alignment horizontal="center" vertical="center"/>
      <protection/>
    </xf>
    <xf numFmtId="0" fontId="2" fillId="0" borderId="40" xfId="36" applyFont="1" applyBorder="1" applyAlignment="1">
      <alignment horizontal="center" wrapText="1"/>
      <protection/>
    </xf>
    <xf numFmtId="0" fontId="2" fillId="0" borderId="41" xfId="46" applyFont="1" applyBorder="1" applyAlignment="1">
      <alignment horizontal="center" vertical="center" wrapText="1"/>
      <protection/>
    </xf>
    <xf numFmtId="0" fontId="2" fillId="0" borderId="41" xfId="36" applyFont="1" applyBorder="1" applyAlignment="1">
      <alignment horizontal="center" vertical="center" wrapText="1"/>
      <protection/>
    </xf>
    <xf numFmtId="0" fontId="2" fillId="0" borderId="41" xfId="36" applyFont="1" applyBorder="1" applyAlignment="1">
      <alignment vertical="center" wrapText="1"/>
      <protection/>
    </xf>
    <xf numFmtId="0" fontId="2" fillId="0" borderId="41" xfId="36" applyFont="1" applyBorder="1" applyAlignment="1">
      <alignment horizontal="center" vertical="center"/>
      <protection/>
    </xf>
    <xf numFmtId="0" fontId="2" fillId="0" borderId="41" xfId="36" applyFont="1" applyBorder="1" applyAlignment="1">
      <alignment horizontal="center" wrapText="1"/>
      <protection/>
    </xf>
    <xf numFmtId="0" fontId="2" fillId="0" borderId="34" xfId="46" applyFont="1" applyBorder="1" applyAlignment="1">
      <alignment horizontal="center" vertical="center" wrapText="1"/>
      <protection/>
    </xf>
    <xf numFmtId="0" fontId="2" fillId="0" borderId="34" xfId="36" applyFont="1" applyBorder="1" applyAlignment="1">
      <alignment horizontal="center" vertical="center" wrapText="1"/>
      <protection/>
    </xf>
    <xf numFmtId="0" fontId="2" fillId="0" borderId="34" xfId="36" applyFont="1" applyBorder="1" applyAlignment="1">
      <alignment vertical="center" wrapText="1"/>
      <protection/>
    </xf>
    <xf numFmtId="0" fontId="2" fillId="0" borderId="34" xfId="36" applyFont="1" applyBorder="1" applyAlignment="1">
      <alignment horizontal="center" vertical="center"/>
      <protection/>
    </xf>
    <xf numFmtId="0" fontId="2" fillId="0" borderId="34" xfId="36" applyFont="1" applyBorder="1" applyAlignment="1">
      <alignment horizontal="center" wrapText="1"/>
      <protection/>
    </xf>
    <xf numFmtId="0" fontId="2" fillId="0" borderId="27" xfId="46" applyFont="1" applyBorder="1" applyAlignment="1">
      <alignment horizontal="centerContinuous" vertical="center"/>
      <protection/>
    </xf>
    <xf numFmtId="0" fontId="2" fillId="0" borderId="27" xfId="36" applyFont="1" applyBorder="1" applyAlignment="1">
      <alignment horizontal="centerContinuous" vertical="center"/>
      <protection/>
    </xf>
    <xf numFmtId="0" fontId="2" fillId="0" borderId="34" xfId="36" applyFont="1" applyBorder="1" applyAlignment="1">
      <alignment horizontal="centerContinuous" vertical="center"/>
      <protection/>
    </xf>
    <xf numFmtId="0" fontId="2" fillId="0" borderId="27" xfId="36" applyFont="1" applyBorder="1" applyAlignment="1">
      <alignment horizontal="center" vertical="center"/>
      <protection/>
    </xf>
    <xf numFmtId="0" fontId="4" fillId="0" borderId="27" xfId="46" applyFont="1" applyBorder="1" applyAlignment="1">
      <alignment horizontal="left" vertical="center"/>
      <protection/>
    </xf>
    <xf numFmtId="0" fontId="2" fillId="0" borderId="27" xfId="46" applyFont="1" applyBorder="1" applyAlignment="1" quotePrefix="1">
      <alignment horizontal="center" vertical="center"/>
      <protection/>
    </xf>
    <xf numFmtId="0" fontId="2" fillId="0" borderId="27" xfId="46" applyFont="1" applyBorder="1" applyAlignment="1">
      <alignment horizontal="left" vertical="center"/>
      <protection/>
    </xf>
    <xf numFmtId="0" fontId="26" fillId="0" borderId="27" xfId="36" applyFont="1" applyBorder="1" applyAlignment="1">
      <alignment horizontal="right" vertical="center"/>
      <protection/>
    </xf>
    <xf numFmtId="0" fontId="26" fillId="0" borderId="27" xfId="36" applyFont="1" applyBorder="1" applyAlignment="1">
      <alignment horizontal="right" vertical="center"/>
      <protection/>
    </xf>
    <xf numFmtId="0" fontId="26" fillId="0" borderId="27" xfId="36" applyFont="1" applyBorder="1" applyAlignment="1">
      <alignment horizontal="right"/>
      <protection/>
    </xf>
    <xf numFmtId="0" fontId="2" fillId="0" borderId="40" xfId="46" applyFont="1" applyBorder="1" applyAlignment="1" quotePrefix="1">
      <alignment horizontal="center" vertical="center"/>
      <protection/>
    </xf>
    <xf numFmtId="0" fontId="2" fillId="0" borderId="40" xfId="46" applyFont="1" applyBorder="1" applyAlignment="1">
      <alignment horizontal="left" vertical="center"/>
      <protection/>
    </xf>
    <xf numFmtId="0" fontId="2" fillId="0" borderId="40" xfId="36" applyFont="1" applyBorder="1" applyAlignment="1" quotePrefix="1">
      <alignment horizontal="center" vertical="center"/>
      <protection/>
    </xf>
    <xf numFmtId="0" fontId="26" fillId="0" borderId="40" xfId="36" applyFont="1" applyBorder="1" applyAlignment="1">
      <alignment horizontal="right" vertical="center"/>
      <protection/>
    </xf>
    <xf numFmtId="0" fontId="26" fillId="0" borderId="40" xfId="36" applyFont="1" applyBorder="1" applyAlignment="1">
      <alignment horizontal="right"/>
      <protection/>
    </xf>
    <xf numFmtId="0" fontId="4" fillId="0" borderId="21" xfId="46" applyFont="1" applyBorder="1" applyAlignment="1">
      <alignment horizontal="left" vertical="center"/>
      <protection/>
    </xf>
    <xf numFmtId="0" fontId="4" fillId="0" borderId="21" xfId="36" applyFont="1" applyBorder="1" applyAlignment="1">
      <alignment horizontal="centerContinuous" vertical="center"/>
      <protection/>
    </xf>
    <xf numFmtId="0" fontId="27" fillId="3" borderId="21" xfId="36" applyFont="1" applyFill="1" applyBorder="1" applyAlignment="1">
      <alignment horizontal="right"/>
      <protection/>
    </xf>
    <xf numFmtId="0" fontId="27" fillId="3" borderId="21" xfId="36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0" xfId="36" applyFont="1">
      <alignment/>
      <protection/>
    </xf>
    <xf numFmtId="0" fontId="2" fillId="0" borderId="34" xfId="46" applyFont="1" applyBorder="1" applyAlignment="1" quotePrefix="1">
      <alignment horizontal="center" vertical="center" wrapText="1"/>
      <protection/>
    </xf>
    <xf numFmtId="0" fontId="2" fillId="0" borderId="34" xfId="46" applyFont="1" applyBorder="1" applyAlignment="1">
      <alignment horizontal="left" vertical="center"/>
      <protection/>
    </xf>
    <xf numFmtId="0" fontId="2" fillId="0" borderId="42" xfId="36" applyFont="1" applyBorder="1" applyAlignment="1" quotePrefix="1">
      <alignment horizontal="center" vertical="center"/>
      <protection/>
    </xf>
    <xf numFmtId="0" fontId="26" fillId="0" borderId="34" xfId="36" applyFont="1" applyBorder="1" applyAlignment="1">
      <alignment horizontal="right" vertical="center"/>
      <protection/>
    </xf>
    <xf numFmtId="0" fontId="26" fillId="0" borderId="34" xfId="36" applyFont="1" applyBorder="1" applyAlignment="1">
      <alignment horizontal="right"/>
      <protection/>
    </xf>
    <xf numFmtId="0" fontId="2" fillId="0" borderId="27" xfId="46" applyFont="1" applyBorder="1" applyAlignment="1" quotePrefix="1">
      <alignment horizontal="center" vertical="center" wrapText="1"/>
      <protection/>
    </xf>
    <xf numFmtId="0" fontId="2" fillId="0" borderId="40" xfId="46" applyFont="1" applyBorder="1" applyAlignment="1" quotePrefix="1">
      <alignment horizontal="center" vertical="center" wrapText="1"/>
      <protection/>
    </xf>
    <xf numFmtId="0" fontId="2" fillId="0" borderId="43" xfId="36" applyFont="1" applyBorder="1" applyAlignment="1" quotePrefix="1">
      <alignment horizontal="center" vertical="center"/>
      <protection/>
    </xf>
    <xf numFmtId="0" fontId="4" fillId="0" borderId="21" xfId="36" applyFont="1" applyBorder="1" applyAlignment="1">
      <alignment horizontal="center" vertical="center"/>
      <protection/>
    </xf>
    <xf numFmtId="0" fontId="26" fillId="3" borderId="21" xfId="36" applyFont="1" applyFill="1" applyBorder="1" applyAlignment="1">
      <alignment horizontal="right"/>
      <protection/>
    </xf>
    <xf numFmtId="0" fontId="26" fillId="3" borderId="21" xfId="36" applyFont="1" applyFill="1" applyBorder="1" applyAlignment="1">
      <alignment horizontal="right"/>
      <protection/>
    </xf>
    <xf numFmtId="0" fontId="4" fillId="0" borderId="21" xfId="36" applyFont="1" applyBorder="1" applyAlignment="1" quotePrefix="1">
      <alignment horizontal="centerContinuous" vertical="center"/>
      <protection/>
    </xf>
    <xf numFmtId="0" fontId="2" fillId="0" borderId="21" xfId="36" applyFont="1" applyBorder="1" applyAlignment="1">
      <alignment horizontal="centerContinuous" vertical="center"/>
      <protection/>
    </xf>
    <xf numFmtId="0" fontId="2" fillId="0" borderId="27" xfId="36" applyFont="1" applyBorder="1" applyAlignment="1" quotePrefix="1">
      <alignment horizontal="centerContinuous" vertical="center"/>
      <protection/>
    </xf>
    <xf numFmtId="0" fontId="2" fillId="0" borderId="40" xfId="36" applyFont="1" applyBorder="1" applyAlignment="1" quotePrefix="1">
      <alignment horizontal="centerContinuous" vertical="center"/>
      <protection/>
    </xf>
    <xf numFmtId="0" fontId="2" fillId="0" borderId="40" xfId="36" applyFont="1" applyBorder="1" applyAlignment="1">
      <alignment horizontal="centerContinuous" vertical="center"/>
      <protection/>
    </xf>
    <xf numFmtId="176" fontId="4" fillId="0" borderId="21" xfId="36" applyNumberFormat="1" applyFont="1" applyBorder="1" applyAlignment="1">
      <alignment horizontal="left" vertical="center" wrapText="1"/>
      <protection/>
    </xf>
    <xf numFmtId="0" fontId="2" fillId="0" borderId="34" xfId="36" applyFont="1" applyBorder="1" applyAlignment="1" quotePrefix="1">
      <alignment horizontal="centerContinuous" vertical="center"/>
      <protection/>
    </xf>
    <xf numFmtId="0" fontId="28" fillId="0" borderId="27" xfId="46" applyFont="1" applyBorder="1" applyAlignment="1">
      <alignment horizontal="left" vertical="center" wrapText="1" indent="2"/>
      <protection/>
    </xf>
    <xf numFmtId="0" fontId="2" fillId="0" borderId="27" xfId="46" applyFont="1" applyBorder="1" applyAlignment="1">
      <alignment horizontal="left" vertical="center" wrapText="1" indent="2"/>
      <protection/>
    </xf>
    <xf numFmtId="0" fontId="4" fillId="0" borderId="21" xfId="46" applyFont="1" applyBorder="1" applyAlignment="1">
      <alignment horizontal="left" vertical="center" wrapText="1"/>
      <protection/>
    </xf>
    <xf numFmtId="0" fontId="4" fillId="0" borderId="21" xfId="45" applyFont="1" applyBorder="1" applyAlignment="1">
      <alignment horizontal="left" vertical="center"/>
      <protection/>
    </xf>
    <xf numFmtId="176" fontId="2" fillId="0" borderId="34" xfId="36" applyNumberFormat="1" applyFont="1" applyBorder="1" applyAlignment="1">
      <alignment horizontal="center" vertical="center" wrapText="1"/>
      <protection/>
    </xf>
    <xf numFmtId="0" fontId="2" fillId="0" borderId="34" xfId="46" applyFont="1" applyBorder="1" applyAlignment="1">
      <alignment horizontal="left" vertical="center" wrapText="1"/>
      <protection/>
    </xf>
    <xf numFmtId="176" fontId="2" fillId="0" borderId="27" xfId="36" applyNumberFormat="1" applyFont="1" applyBorder="1" applyAlignment="1">
      <alignment horizontal="center" vertical="center" wrapText="1"/>
      <protection/>
    </xf>
    <xf numFmtId="0" fontId="2" fillId="0" borderId="27" xfId="46" applyFont="1" applyBorder="1" applyAlignment="1">
      <alignment horizontal="left" vertical="center" wrapText="1"/>
      <protection/>
    </xf>
    <xf numFmtId="0" fontId="2" fillId="0" borderId="27" xfId="36" applyFont="1" applyBorder="1" applyAlignment="1">
      <alignment horizontal="center" vertical="center" wrapText="1"/>
      <protection/>
    </xf>
    <xf numFmtId="0" fontId="2" fillId="0" borderId="40" xfId="46" applyFont="1" applyBorder="1" applyAlignment="1">
      <alignment horizontal="left" vertical="center" wrapText="1"/>
      <protection/>
    </xf>
    <xf numFmtId="0" fontId="2" fillId="0" borderId="34" xfId="46" applyFont="1" applyBorder="1" applyAlignment="1">
      <alignment vertical="center" wrapText="1"/>
      <protection/>
    </xf>
    <xf numFmtId="0" fontId="2" fillId="0" borderId="27" xfId="46" applyFont="1" applyBorder="1" applyAlignment="1">
      <alignment vertical="center" wrapText="1"/>
      <protection/>
    </xf>
    <xf numFmtId="176" fontId="2" fillId="0" borderId="40" xfId="36" applyNumberFormat="1" applyFont="1" applyBorder="1" applyAlignment="1">
      <alignment horizontal="center" vertical="center" wrapText="1"/>
      <protection/>
    </xf>
    <xf numFmtId="0" fontId="26" fillId="0" borderId="21" xfId="36" applyFont="1" applyBorder="1" applyAlignment="1">
      <alignment horizontal="right"/>
      <protection/>
    </xf>
    <xf numFmtId="176" fontId="4" fillId="0" borderId="21" xfId="36" applyNumberFormat="1" applyFont="1" applyBorder="1" applyAlignment="1">
      <alignment horizontal="left" vertical="center"/>
      <protection/>
    </xf>
    <xf numFmtId="0" fontId="4" fillId="0" borderId="21" xfId="36" applyFont="1" applyBorder="1">
      <alignment/>
      <protection/>
    </xf>
    <xf numFmtId="0" fontId="2" fillId="0" borderId="21" xfId="36" applyFont="1" applyBorder="1">
      <alignment/>
      <protection/>
    </xf>
    <xf numFmtId="0" fontId="4" fillId="0" borderId="21" xfId="36" applyFont="1" applyBorder="1" applyAlignment="1">
      <alignment horizontal="left" vertical="center" wrapText="1"/>
      <protection/>
    </xf>
    <xf numFmtId="0" fontId="4" fillId="0" borderId="21" xfId="36" applyFont="1" applyBorder="1" applyAlignment="1" quotePrefix="1">
      <alignment horizontal="center" vertical="center"/>
      <protection/>
    </xf>
    <xf numFmtId="0" fontId="4" fillId="0" borderId="34" xfId="36" applyFont="1" applyBorder="1" applyAlignment="1">
      <alignment horizontal="left" vertical="center"/>
      <protection/>
    </xf>
    <xf numFmtId="0" fontId="2" fillId="0" borderId="34" xfId="36" applyFont="1" applyBorder="1" applyAlignment="1" quotePrefix="1">
      <alignment horizontal="center" vertical="center"/>
      <protection/>
    </xf>
    <xf numFmtId="0" fontId="2" fillId="0" borderId="27" xfId="36" applyFont="1" applyBorder="1" applyAlignment="1" quotePrefix="1">
      <alignment horizontal="center" vertical="center"/>
      <protection/>
    </xf>
    <xf numFmtId="0" fontId="4" fillId="0" borderId="40" xfId="36" applyFont="1" applyBorder="1" applyAlignment="1" quotePrefix="1">
      <alignment horizontal="center" vertical="center"/>
      <protection/>
    </xf>
    <xf numFmtId="0" fontId="4" fillId="0" borderId="42" xfId="36" applyFont="1" applyBorder="1" applyAlignment="1">
      <alignment horizontal="left" vertical="center"/>
      <protection/>
    </xf>
    <xf numFmtId="0" fontId="4" fillId="0" borderId="42" xfId="36" applyFont="1" applyBorder="1" applyAlignment="1" quotePrefix="1">
      <alignment horizontal="centerContinuous" vertical="center"/>
      <protection/>
    </xf>
    <xf numFmtId="0" fontId="4" fillId="0" borderId="42" xfId="36" applyFont="1" applyBorder="1" applyAlignment="1">
      <alignment horizontal="centerContinuous" vertical="center"/>
      <protection/>
    </xf>
    <xf numFmtId="0" fontId="27" fillId="3" borderId="42" xfId="36" applyFont="1" applyFill="1" applyBorder="1" applyAlignment="1">
      <alignment horizontal="right"/>
      <protection/>
    </xf>
    <xf numFmtId="0" fontId="27" fillId="3" borderId="42" xfId="36" applyFont="1" applyFill="1" applyBorder="1" applyAlignment="1">
      <alignment horizontal="right"/>
      <protection/>
    </xf>
    <xf numFmtId="0" fontId="14" fillId="0" borderId="0" xfId="37" applyFont="1" applyAlignment="1">
      <alignment horizontal="center" vertical="center"/>
      <protection/>
    </xf>
    <xf numFmtId="0" fontId="0" fillId="0" borderId="0" xfId="37" applyFont="1">
      <alignment/>
      <protection/>
    </xf>
    <xf numFmtId="0" fontId="13" fillId="0" borderId="0" xfId="37" applyFont="1" applyAlignment="1">
      <alignment horizontal="centerContinuous" vertical="center"/>
      <protection/>
    </xf>
    <xf numFmtId="0" fontId="0" fillId="0" borderId="0" xfId="37" applyFont="1" applyAlignment="1">
      <alignment horizontal="centerContinuous" vertical="center"/>
      <protection/>
    </xf>
    <xf numFmtId="0" fontId="2" fillId="0" borderId="1" xfId="37" applyFont="1" applyFill="1" applyBorder="1">
      <alignment/>
      <protection/>
    </xf>
    <xf numFmtId="0" fontId="2" fillId="0" borderId="4" xfId="37" applyFont="1" applyFill="1" applyBorder="1">
      <alignment/>
      <protection/>
    </xf>
    <xf numFmtId="0" fontId="2" fillId="0" borderId="2" xfId="37" applyFont="1" applyFill="1" applyBorder="1">
      <alignment/>
      <protection/>
    </xf>
    <xf numFmtId="0" fontId="0" fillId="0" borderId="0" xfId="37" applyFont="1" applyBorder="1">
      <alignment/>
      <protection/>
    </xf>
    <xf numFmtId="0" fontId="0" fillId="0" borderId="1" xfId="37" applyFont="1" applyBorder="1" applyAlignment="1">
      <alignment horizontal="centerContinuous" vertical="center"/>
      <protection/>
    </xf>
    <xf numFmtId="0" fontId="0" fillId="0" borderId="5" xfId="37" applyFont="1" applyBorder="1" applyAlignment="1">
      <alignment horizontal="center" vertical="center"/>
      <protection/>
    </xf>
    <xf numFmtId="0" fontId="13" fillId="0" borderId="5" xfId="37" applyFont="1" applyBorder="1" applyAlignment="1">
      <alignment horizontal="center" vertical="center"/>
      <protection/>
    </xf>
    <xf numFmtId="0" fontId="13" fillId="0" borderId="2" xfId="37" applyFont="1" applyBorder="1" applyAlignment="1">
      <alignment horizontal="center" vertical="center"/>
      <protection/>
    </xf>
    <xf numFmtId="0" fontId="0" fillId="0" borderId="5" xfId="37" applyFont="1" applyBorder="1">
      <alignment/>
      <protection/>
    </xf>
    <xf numFmtId="0" fontId="0" fillId="0" borderId="0" xfId="37" applyFont="1" applyAlignment="1">
      <alignment horizontal="centerContinuous" vertical="top"/>
      <protection/>
    </xf>
    <xf numFmtId="0" fontId="0" fillId="0" borderId="0" xfId="37" applyFont="1" applyAlignment="1">
      <alignment vertical="top"/>
      <protection/>
    </xf>
    <xf numFmtId="0" fontId="0" fillId="0" borderId="0" xfId="37" applyFont="1" applyAlignment="1">
      <alignment horizontal="centerContinuous" vertical="top" wrapText="1"/>
      <protection/>
    </xf>
    <xf numFmtId="0" fontId="0" fillId="0" borderId="0" xfId="37" applyFont="1" applyAlignment="1">
      <alignment horizontal="centerContinuous"/>
      <protection/>
    </xf>
    <xf numFmtId="0" fontId="2" fillId="0" borderId="0" xfId="37" applyFont="1" applyFill="1" applyAlignment="1">
      <alignment horizontal="center"/>
      <protection/>
    </xf>
    <xf numFmtId="0" fontId="0" fillId="0" borderId="3" xfId="37" applyFont="1" applyBorder="1" applyAlignment="1">
      <alignment horizontal="centerContinuous"/>
      <protection/>
    </xf>
    <xf numFmtId="0" fontId="0" fillId="0" borderId="0" xfId="46" applyFont="1" applyFill="1" applyBorder="1" applyAlignment="1">
      <alignment/>
      <protection/>
    </xf>
    <xf numFmtId="0" fontId="0" fillId="0" borderId="0" xfId="37" applyFont="1" applyAlignment="1">
      <alignment horizontal="left"/>
      <protection/>
    </xf>
    <xf numFmtId="0" fontId="0" fillId="0" borderId="6" xfId="46" applyFont="1" applyBorder="1" applyAlignment="1">
      <alignment horizontal="center" vertical="center"/>
      <protection/>
    </xf>
    <xf numFmtId="0" fontId="0" fillId="0" borderId="7" xfId="46" applyFont="1" applyBorder="1" applyAlignment="1">
      <alignment horizontal="center" vertical="center"/>
      <protection/>
    </xf>
    <xf numFmtId="0" fontId="0" fillId="0" borderId="8" xfId="46" applyFont="1" applyBorder="1" applyAlignment="1">
      <alignment horizontal="center" vertical="center"/>
      <protection/>
    </xf>
    <xf numFmtId="0" fontId="0" fillId="0" borderId="6" xfId="37" applyFont="1" applyBorder="1" applyAlignment="1">
      <alignment horizontal="center" vertical="center" wrapText="1"/>
      <protection/>
    </xf>
    <xf numFmtId="0" fontId="0" fillId="0" borderId="8" xfId="37" applyFont="1" applyBorder="1" applyAlignment="1">
      <alignment horizontal="center" vertical="center" wrapText="1"/>
      <protection/>
    </xf>
    <xf numFmtId="0" fontId="0" fillId="0" borderId="27" xfId="37" applyFont="1" applyBorder="1" applyAlignment="1">
      <alignment horizontal="center" vertical="center" wrapText="1"/>
      <protection/>
    </xf>
    <xf numFmtId="0" fontId="0" fillId="0" borderId="6" xfId="37" applyFont="1" applyBorder="1" applyAlignment="1">
      <alignment horizontal="center" vertical="center"/>
      <protection/>
    </xf>
    <xf numFmtId="0" fontId="0" fillId="0" borderId="7" xfId="37" applyFont="1" applyBorder="1" applyAlignment="1">
      <alignment horizontal="center" vertical="center"/>
      <protection/>
    </xf>
    <xf numFmtId="0" fontId="0" fillId="0" borderId="8" xfId="37" applyFont="1" applyBorder="1" applyAlignment="1">
      <alignment horizontal="center" vertical="center"/>
      <protection/>
    </xf>
    <xf numFmtId="0" fontId="0" fillId="0" borderId="20" xfId="46" applyFont="1" applyBorder="1" applyAlignment="1">
      <alignment horizontal="center" vertical="center"/>
      <protection/>
    </xf>
    <xf numFmtId="0" fontId="0" fillId="0" borderId="0" xfId="46" applyFont="1" applyBorder="1" applyAlignment="1">
      <alignment horizontal="center" vertical="center"/>
      <protection/>
    </xf>
    <xf numFmtId="0" fontId="0" fillId="0" borderId="23" xfId="46" applyFont="1" applyBorder="1" applyAlignment="1">
      <alignment horizontal="center" vertical="center"/>
      <protection/>
    </xf>
    <xf numFmtId="0" fontId="0" fillId="0" borderId="20" xfId="37" applyFont="1" applyBorder="1" applyAlignment="1">
      <alignment horizontal="center" vertical="center" wrapText="1"/>
      <protection/>
    </xf>
    <xf numFmtId="0" fontId="0" fillId="0" borderId="23" xfId="37" applyFont="1" applyBorder="1" applyAlignment="1">
      <alignment horizontal="center" vertical="center" wrapText="1"/>
      <protection/>
    </xf>
    <xf numFmtId="0" fontId="0" fillId="0" borderId="20" xfId="37" applyFont="1" applyBorder="1" applyAlignment="1">
      <alignment horizontal="center" vertical="center"/>
      <protection/>
    </xf>
    <xf numFmtId="0" fontId="0" fillId="0" borderId="0" xfId="37" applyFont="1" applyBorder="1" applyAlignment="1">
      <alignment horizontal="center" vertical="center"/>
      <protection/>
    </xf>
    <xf numFmtId="0" fontId="0" fillId="0" borderId="23" xfId="37" applyFont="1" applyBorder="1" applyAlignment="1">
      <alignment horizontal="center" vertical="center"/>
      <protection/>
    </xf>
    <xf numFmtId="0" fontId="0" fillId="0" borderId="24" xfId="46" applyFont="1" applyBorder="1" applyAlignment="1">
      <alignment horizontal="center" vertical="center"/>
      <protection/>
    </xf>
    <xf numFmtId="0" fontId="0" fillId="0" borderId="25" xfId="46" applyFont="1" applyBorder="1" applyAlignment="1">
      <alignment horizontal="center" vertical="center"/>
      <protection/>
    </xf>
    <xf numFmtId="0" fontId="0" fillId="0" borderId="26" xfId="46" applyFont="1" applyBorder="1" applyAlignment="1">
      <alignment horizontal="center" vertical="center"/>
      <protection/>
    </xf>
    <xf numFmtId="0" fontId="0" fillId="0" borderId="24" xfId="37" applyFont="1" applyBorder="1" applyAlignment="1">
      <alignment horizontal="center" vertical="center" wrapText="1"/>
      <protection/>
    </xf>
    <xf numFmtId="0" fontId="0" fillId="0" borderId="26" xfId="37" applyFont="1" applyBorder="1" applyAlignment="1">
      <alignment horizontal="center" vertical="center" wrapText="1"/>
      <protection/>
    </xf>
    <xf numFmtId="0" fontId="0" fillId="0" borderId="24" xfId="37" applyFont="1" applyBorder="1" applyAlignment="1">
      <alignment horizontal="center" vertical="center"/>
      <protection/>
    </xf>
    <xf numFmtId="0" fontId="0" fillId="0" borderId="25" xfId="37" applyFont="1" applyBorder="1" applyAlignment="1">
      <alignment horizontal="center" vertical="center"/>
      <protection/>
    </xf>
    <xf numFmtId="0" fontId="0" fillId="0" borderId="26" xfId="37" applyFont="1" applyBorder="1" applyAlignment="1">
      <alignment horizontal="center" vertical="center"/>
      <protection/>
    </xf>
    <xf numFmtId="0" fontId="0" fillId="0" borderId="9" xfId="46" applyFont="1" applyBorder="1" applyAlignment="1">
      <alignment horizontal="centerContinuous"/>
      <protection/>
    </xf>
    <xf numFmtId="0" fontId="0" fillId="0" borderId="10" xfId="37" applyFont="1" applyBorder="1" applyAlignment="1">
      <alignment horizontal="centerContinuous"/>
      <protection/>
    </xf>
    <xf numFmtId="0" fontId="0" fillId="0" borderId="11" xfId="37" applyFont="1" applyBorder="1" applyAlignment="1">
      <alignment horizontal="centerContinuous"/>
      <protection/>
    </xf>
    <xf numFmtId="0" fontId="0" fillId="0" borderId="9" xfId="37" applyFont="1" applyBorder="1" applyAlignment="1">
      <alignment horizontal="centerContinuous"/>
      <protection/>
    </xf>
    <xf numFmtId="0" fontId="13" fillId="0" borderId="27" xfId="46" applyFont="1" applyBorder="1" applyAlignment="1">
      <alignment horizontal="left" vertical="center" wrapText="1"/>
      <protection/>
    </xf>
    <xf numFmtId="0" fontId="0" fillId="0" borderId="9" xfId="37" applyFont="1" applyBorder="1" applyAlignment="1" quotePrefix="1">
      <alignment horizontal="centerContinuous" vertical="center"/>
      <protection/>
    </xf>
    <xf numFmtId="0" fontId="0" fillId="0" borderId="11" xfId="37" applyFont="1" applyBorder="1" applyAlignment="1">
      <alignment horizontal="centerContinuous" vertical="center"/>
      <protection/>
    </xf>
    <xf numFmtId="0" fontId="0" fillId="0" borderId="27" xfId="37" applyFont="1" applyBorder="1" applyAlignment="1">
      <alignment horizontal="right"/>
      <protection/>
    </xf>
    <xf numFmtId="0" fontId="0" fillId="0" borderId="27" xfId="37" applyFont="1" applyBorder="1" applyAlignment="1">
      <alignment horizontal="center" vertical="center"/>
      <protection/>
    </xf>
    <xf numFmtId="0" fontId="0" fillId="0" borderId="27" xfId="46" applyFont="1" applyBorder="1" applyAlignment="1">
      <alignment horizontal="left" vertical="center" wrapText="1"/>
      <protection/>
    </xf>
    <xf numFmtId="0" fontId="0" fillId="0" borderId="11" xfId="37" applyFont="1" applyBorder="1" applyAlignment="1" quotePrefix="1">
      <alignment horizontal="centerContinuous" vertical="center"/>
      <protection/>
    </xf>
    <xf numFmtId="0" fontId="13" fillId="0" borderId="9" xfId="37" applyFont="1" applyBorder="1" applyAlignment="1" quotePrefix="1">
      <alignment horizontal="centerContinuous" vertical="center"/>
      <protection/>
    </xf>
    <xf numFmtId="0" fontId="13" fillId="0" borderId="11" xfId="37" applyFont="1" applyBorder="1" applyAlignment="1">
      <alignment horizontal="centerContinuous" vertical="center"/>
      <protection/>
    </xf>
    <xf numFmtId="0" fontId="13" fillId="3" borderId="27" xfId="37" applyFont="1" applyFill="1" applyBorder="1" applyAlignment="1">
      <alignment horizontal="right"/>
      <protection/>
    </xf>
    <xf numFmtId="0" fontId="13" fillId="0" borderId="0" xfId="37" applyFont="1">
      <alignment/>
      <protection/>
    </xf>
    <xf numFmtId="0" fontId="0" fillId="0" borderId="9" xfId="37" applyFont="1" applyBorder="1" applyAlignment="1">
      <alignment horizontal="right" vertical="center"/>
      <protection/>
    </xf>
    <xf numFmtId="0" fontId="0" fillId="0" borderId="10" xfId="37" applyFont="1" applyBorder="1" applyAlignment="1">
      <alignment horizontal="right" vertical="center"/>
      <protection/>
    </xf>
    <xf numFmtId="0" fontId="0" fillId="0" borderId="11" xfId="37" applyFont="1" applyBorder="1" applyAlignment="1">
      <alignment horizontal="right" vertical="center"/>
      <protection/>
    </xf>
    <xf numFmtId="0" fontId="13" fillId="3" borderId="9" xfId="37" applyFont="1" applyFill="1" applyBorder="1" applyAlignment="1">
      <alignment horizontal="right"/>
      <protection/>
    </xf>
    <xf numFmtId="0" fontId="13" fillId="3" borderId="10" xfId="37" applyFont="1" applyFill="1" applyBorder="1" applyAlignment="1">
      <alignment horizontal="right"/>
      <protection/>
    </xf>
    <xf numFmtId="0" fontId="13" fillId="3" borderId="11" xfId="37" applyFont="1" applyFill="1" applyBorder="1" applyAlignment="1">
      <alignment horizontal="right"/>
      <protection/>
    </xf>
    <xf numFmtId="0" fontId="0" fillId="0" borderId="9" xfId="37" applyFont="1" applyBorder="1" applyAlignment="1" quotePrefix="1">
      <alignment horizontal="center" vertical="center"/>
      <protection/>
    </xf>
    <xf numFmtId="0" fontId="0" fillId="0" borderId="11" xfId="37" applyFont="1" applyBorder="1" applyAlignment="1" quotePrefix="1">
      <alignment horizontal="center" vertical="center"/>
      <protection/>
    </xf>
    <xf numFmtId="0" fontId="0" fillId="0" borderId="9" xfId="37" applyFont="1" applyBorder="1" applyAlignment="1">
      <alignment horizontal="centerContinuous" vertical="center"/>
      <protection/>
    </xf>
    <xf numFmtId="0" fontId="0" fillId="0" borderId="10" xfId="37" applyFont="1" applyBorder="1" applyAlignment="1">
      <alignment horizontal="left"/>
      <protection/>
    </xf>
    <xf numFmtId="0" fontId="0" fillId="0" borderId="10" xfId="37" applyFont="1" applyBorder="1" applyAlignment="1" quotePrefix="1">
      <alignment horizontal="centerContinuous" vertical="center"/>
      <protection/>
    </xf>
    <xf numFmtId="0" fontId="0" fillId="0" borderId="10" xfId="37" applyFont="1" applyBorder="1" applyAlignment="1">
      <alignment horizontal="centerContinuous" vertical="center"/>
      <protection/>
    </xf>
    <xf numFmtId="0" fontId="0" fillId="0" borderId="10" xfId="37" applyFont="1" applyBorder="1" applyAlignment="1">
      <alignment horizontal="right"/>
      <protection/>
    </xf>
    <xf numFmtId="0" fontId="0" fillId="0" borderId="10" xfId="37" applyFont="1" applyBorder="1">
      <alignment/>
      <protection/>
    </xf>
    <xf numFmtId="0" fontId="0" fillId="0" borderId="27" xfId="37" applyFont="1" applyBorder="1" applyAlignment="1">
      <alignment horizontal="left" vertical="center"/>
      <protection/>
    </xf>
    <xf numFmtId="0" fontId="0" fillId="0" borderId="0" xfId="37" applyFont="1" applyBorder="1" applyAlignment="1">
      <alignment horizontal="centerContinuous" vertical="center"/>
      <protection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1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3" xfId="0" applyFont="1" applyBorder="1" applyAlignment="1">
      <alignment horizontal="centerContinuous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 wrapText="1"/>
    </xf>
    <xf numFmtId="0" fontId="29" fillId="0" borderId="0" xfId="0" applyFont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195" fontId="0" fillId="0" borderId="27" xfId="0" applyNumberFormat="1" applyFont="1" applyBorder="1" applyAlignment="1">
      <alignment horizontal="right"/>
    </xf>
    <xf numFmtId="195" fontId="0" fillId="0" borderId="9" xfId="0" applyNumberFormat="1" applyFont="1" applyBorder="1" applyAlignment="1">
      <alignment horizontal="right"/>
    </xf>
    <xf numFmtId="195" fontId="0" fillId="0" borderId="44" xfId="0" applyNumberFormat="1" applyFont="1" applyBorder="1" applyAlignment="1">
      <alignment horizontal="right"/>
    </xf>
    <xf numFmtId="195" fontId="0" fillId="0" borderId="30" xfId="0" applyNumberFormat="1" applyFont="1" applyBorder="1" applyAlignment="1">
      <alignment horizontal="right"/>
    </xf>
    <xf numFmtId="195" fontId="0" fillId="0" borderId="11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6" xfId="0" applyFont="1" applyBorder="1" applyAlignment="1" quotePrefix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195" fontId="0" fillId="0" borderId="40" xfId="0" applyNumberFormat="1" applyFont="1" applyBorder="1" applyAlignment="1">
      <alignment horizontal="right"/>
    </xf>
    <xf numFmtId="195" fontId="0" fillId="0" borderId="6" xfId="0" applyNumberFormat="1" applyFont="1" applyBorder="1" applyAlignment="1">
      <alignment horizontal="right"/>
    </xf>
    <xf numFmtId="195" fontId="0" fillId="0" borderId="45" xfId="0" applyNumberFormat="1" applyFont="1" applyBorder="1" applyAlignment="1">
      <alignment horizontal="right"/>
    </xf>
    <xf numFmtId="195" fontId="0" fillId="0" borderId="46" xfId="0" applyNumberFormat="1" applyFont="1" applyBorder="1" applyAlignment="1">
      <alignment horizontal="right"/>
    </xf>
    <xf numFmtId="195" fontId="0" fillId="0" borderId="8" xfId="0" applyNumberFormat="1" applyFont="1" applyBorder="1" applyAlignment="1">
      <alignment horizontal="right"/>
    </xf>
    <xf numFmtId="0" fontId="1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 quotePrefix="1">
      <alignment horizontal="centerContinuous" vertical="center"/>
    </xf>
    <xf numFmtId="0" fontId="0" fillId="0" borderId="47" xfId="0" applyFont="1" applyBorder="1" applyAlignment="1">
      <alignment horizontal="centerContinuous" vertical="center"/>
    </xf>
    <xf numFmtId="195" fontId="0" fillId="0" borderId="21" xfId="0" applyNumberFormat="1" applyFont="1" applyBorder="1" applyAlignment="1">
      <alignment horizontal="right"/>
    </xf>
    <xf numFmtId="195" fontId="0" fillId="0" borderId="28" xfId="0" applyNumberFormat="1" applyFont="1" applyBorder="1" applyAlignment="1">
      <alignment horizontal="right"/>
    </xf>
    <xf numFmtId="195" fontId="0" fillId="0" borderId="1" xfId="0" applyNumberFormat="1" applyFont="1" applyBorder="1" applyAlignment="1">
      <alignment horizontal="right"/>
    </xf>
    <xf numFmtId="195" fontId="0" fillId="0" borderId="22" xfId="0" applyNumberFormat="1" applyFont="1" applyBorder="1" applyAlignment="1">
      <alignment horizontal="right"/>
    </xf>
    <xf numFmtId="195" fontId="0" fillId="0" borderId="4" xfId="0" applyNumberFormat="1" applyFont="1" applyBorder="1" applyAlignment="1">
      <alignment horizontal="right"/>
    </xf>
    <xf numFmtId="0" fontId="0" fillId="0" borderId="4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4" xfId="0" applyFont="1" applyBorder="1" applyAlignment="1" quotePrefix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195" fontId="0" fillId="0" borderId="34" xfId="0" applyNumberFormat="1" applyFont="1" applyBorder="1" applyAlignment="1">
      <alignment horizontal="right"/>
    </xf>
    <xf numFmtId="195" fontId="0" fillId="0" borderId="24" xfId="0" applyNumberFormat="1" applyFont="1" applyBorder="1" applyAlignment="1">
      <alignment horizontal="right"/>
    </xf>
    <xf numFmtId="195" fontId="0" fillId="0" borderId="48" xfId="0" applyNumberFormat="1" applyFont="1" applyBorder="1" applyAlignment="1">
      <alignment horizontal="right"/>
    </xf>
    <xf numFmtId="195" fontId="0" fillId="0" borderId="49" xfId="0" applyNumberFormat="1" applyFont="1" applyBorder="1" applyAlignment="1">
      <alignment horizontal="right"/>
    </xf>
    <xf numFmtId="195" fontId="0" fillId="0" borderId="26" xfId="0" applyNumberFormat="1" applyFont="1" applyBorder="1" applyAlignment="1">
      <alignment horizontal="right"/>
    </xf>
    <xf numFmtId="0" fontId="0" fillId="0" borderId="43" xfId="0" applyFont="1" applyBorder="1" applyAlignment="1">
      <alignment horizontal="center" vertical="center" wrapText="1"/>
    </xf>
    <xf numFmtId="0" fontId="0" fillId="0" borderId="28" xfId="0" applyFont="1" applyBorder="1" applyAlignment="1" quotePrefix="1">
      <alignment horizontal="centerContinuous" vertical="center"/>
    </xf>
    <xf numFmtId="195" fontId="0" fillId="0" borderId="50" xfId="0" applyNumberFormat="1" applyFont="1" applyBorder="1" applyAlignment="1">
      <alignment horizontal="right"/>
    </xf>
    <xf numFmtId="195" fontId="0" fillId="0" borderId="51" xfId="0" applyNumberFormat="1" applyFont="1" applyBorder="1" applyAlignment="1">
      <alignment horizontal="right"/>
    </xf>
    <xf numFmtId="195" fontId="0" fillId="0" borderId="52" xfId="0" applyNumberFormat="1" applyFont="1" applyBorder="1" applyAlignment="1">
      <alignment horizontal="right"/>
    </xf>
    <xf numFmtId="0" fontId="0" fillId="0" borderId="27" xfId="0" applyFont="1" applyBorder="1" applyAlignment="1" quotePrefix="1">
      <alignment horizontal="center" vertical="center" wrapText="1"/>
    </xf>
    <xf numFmtId="0" fontId="30" fillId="0" borderId="53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195" fontId="0" fillId="3" borderId="21" xfId="0" applyNumberFormat="1" applyFont="1" applyFill="1" applyBorder="1" applyAlignment="1">
      <alignment horizontal="right"/>
    </xf>
    <xf numFmtId="0" fontId="0" fillId="3" borderId="21" xfId="0" applyFont="1" applyFill="1" applyBorder="1" applyAlignment="1">
      <alignment horizontal="right"/>
    </xf>
    <xf numFmtId="195" fontId="0" fillId="3" borderId="4" xfId="0" applyNumberFormat="1" applyFont="1" applyFill="1" applyBorder="1" applyAlignment="1">
      <alignment horizontal="right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42" xfId="0" applyFont="1" applyBorder="1" applyAlignment="1" quotePrefix="1">
      <alignment horizontal="right"/>
    </xf>
    <xf numFmtId="0" fontId="0" fillId="0" borderId="54" xfId="0" applyFont="1" applyBorder="1" applyAlignment="1" quotePrefix="1">
      <alignment horizontal="right"/>
    </xf>
    <xf numFmtId="0" fontId="0" fillId="0" borderId="55" xfId="0" applyFont="1" applyBorder="1" applyAlignment="1" quotePrefix="1">
      <alignment horizontal="right"/>
    </xf>
    <xf numFmtId="0" fontId="0" fillId="0" borderId="56" xfId="0" applyFont="1" applyBorder="1" applyAlignment="1" quotePrefix="1">
      <alignment horizontal="right"/>
    </xf>
    <xf numFmtId="0" fontId="0" fillId="0" borderId="57" xfId="0" applyFont="1" applyBorder="1" applyAlignment="1" quotePrefix="1">
      <alignment horizontal="right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38" applyFont="1">
      <alignment/>
      <protection/>
    </xf>
    <xf numFmtId="0" fontId="0" fillId="0" borderId="58" xfId="38" applyFont="1" applyBorder="1" applyAlignment="1">
      <alignment horizontal="center" vertical="top" wrapText="1"/>
      <protection/>
    </xf>
    <xf numFmtId="0" fontId="0" fillId="0" borderId="59" xfId="38" applyFont="1" applyBorder="1" applyAlignment="1">
      <alignment horizontal="center" vertical="top" wrapText="1"/>
      <protection/>
    </xf>
    <xf numFmtId="0" fontId="13" fillId="0" borderId="0" xfId="38" applyFont="1" applyAlignment="1">
      <alignment horizontal="center"/>
      <protection/>
    </xf>
    <xf numFmtId="0" fontId="0" fillId="0" borderId="0" xfId="38" applyFont="1" applyBorder="1">
      <alignment/>
      <protection/>
    </xf>
    <xf numFmtId="0" fontId="0" fillId="0" borderId="0" xfId="38" applyFont="1" applyBorder="1" applyAlignment="1">
      <alignment horizontal="center"/>
      <protection/>
    </xf>
    <xf numFmtId="0" fontId="20" fillId="0" borderId="0" xfId="38" applyFont="1" applyAlignment="1">
      <alignment horizontal="center"/>
      <protection/>
    </xf>
    <xf numFmtId="0" fontId="0" fillId="0" borderId="0" xfId="38" applyFont="1" applyAlignment="1">
      <alignment horizontal="justify" vertical="top" wrapText="1"/>
      <protection/>
    </xf>
    <xf numFmtId="0" fontId="0" fillId="0" borderId="0" xfId="38" applyFont="1" applyAlignment="1">
      <alignment horizontal="center"/>
      <protection/>
    </xf>
    <xf numFmtId="0" fontId="0" fillId="0" borderId="0" xfId="38" applyFont="1" applyAlignment="1">
      <alignment horizontal="center" vertical="top" wrapText="1"/>
      <protection/>
    </xf>
    <xf numFmtId="0" fontId="0" fillId="0" borderId="0" xfId="38" applyFont="1" applyAlignment="1">
      <alignment wrapText="1"/>
      <protection/>
    </xf>
    <xf numFmtId="0" fontId="2" fillId="0" borderId="1" xfId="38" applyFont="1" applyFill="1" applyBorder="1">
      <alignment/>
      <protection/>
    </xf>
    <xf numFmtId="0" fontId="2" fillId="0" borderId="4" xfId="38" applyFont="1" applyFill="1" applyBorder="1">
      <alignment/>
      <protection/>
    </xf>
    <xf numFmtId="0" fontId="2" fillId="0" borderId="2" xfId="38" applyFont="1" applyFill="1" applyBorder="1">
      <alignment/>
      <protection/>
    </xf>
    <xf numFmtId="0" fontId="0" fillId="0" borderId="60" xfId="38" applyFont="1" applyBorder="1" applyAlignment="1">
      <alignment horizontal="center" vertical="top" wrapText="1"/>
      <protection/>
    </xf>
    <xf numFmtId="0" fontId="13" fillId="0" borderId="58" xfId="38" applyFont="1" applyBorder="1" applyAlignment="1">
      <alignment horizontal="center" vertical="center" wrapText="1"/>
      <protection/>
    </xf>
    <xf numFmtId="0" fontId="13" fillId="0" borderId="59" xfId="38" applyFont="1" applyBorder="1" applyAlignment="1">
      <alignment horizontal="center" vertical="center" wrapText="1"/>
      <protection/>
    </xf>
    <xf numFmtId="0" fontId="0" fillId="0" borderId="0" xfId="38" applyFont="1" applyBorder="1" applyAlignment="1">
      <alignment horizontal="center" vertical="top" wrapText="1"/>
      <protection/>
    </xf>
    <xf numFmtId="0" fontId="13" fillId="0" borderId="61" xfId="38" applyFont="1" applyBorder="1" applyAlignment="1">
      <alignment horizontal="center" vertical="center" wrapText="1"/>
      <protection/>
    </xf>
    <xf numFmtId="0" fontId="0" fillId="0" borderId="60" xfId="38" applyFont="1" applyBorder="1" applyAlignment="1">
      <alignment vertical="top" wrapText="1"/>
      <protection/>
    </xf>
    <xf numFmtId="0" fontId="0" fillId="0" borderId="62" xfId="38" applyFont="1" applyBorder="1" applyAlignment="1">
      <alignment horizontal="center" vertical="top" wrapText="1"/>
      <protection/>
    </xf>
    <xf numFmtId="0" fontId="0" fillId="0" borderId="63" xfId="38" applyFont="1" applyBorder="1" applyAlignment="1">
      <alignment horizontal="center" vertical="top" wrapText="1"/>
      <protection/>
    </xf>
    <xf numFmtId="0" fontId="0" fillId="0" borderId="0" xfId="38" applyFont="1" applyAlignment="1">
      <alignment horizontal="center" vertical="top" wrapText="1"/>
      <protection/>
    </xf>
    <xf numFmtId="0" fontId="0" fillId="0" borderId="0" xfId="38" applyFont="1" applyBorder="1" applyAlignment="1">
      <alignment horizontal="center" vertical="top" wrapText="1"/>
      <protection/>
    </xf>
    <xf numFmtId="0" fontId="0" fillId="0" borderId="27" xfId="38" applyNumberFormat="1" applyFont="1" applyBorder="1" applyAlignment="1">
      <alignment horizontal="center" vertical="center" wrapText="1"/>
      <protection/>
    </xf>
    <xf numFmtId="0" fontId="0" fillId="0" borderId="27" xfId="38" applyFont="1" applyBorder="1" applyAlignment="1">
      <alignment horizontal="left" vertical="top" wrapText="1"/>
      <protection/>
    </xf>
    <xf numFmtId="0" fontId="0" fillId="0" borderId="27" xfId="38" applyFont="1" applyBorder="1" applyAlignment="1">
      <alignment horizontal="center" vertical="center" wrapText="1"/>
      <protection/>
    </xf>
    <xf numFmtId="0" fontId="0" fillId="0" borderId="27" xfId="38" applyFont="1" applyBorder="1" applyAlignment="1">
      <alignment horizontal="center" vertical="top" wrapText="1"/>
      <protection/>
    </xf>
    <xf numFmtId="0" fontId="0" fillId="0" borderId="40" xfId="38" applyFont="1" applyBorder="1" applyAlignment="1">
      <alignment horizontal="center" vertical="top" wrapText="1"/>
      <protection/>
    </xf>
    <xf numFmtId="0" fontId="0" fillId="0" borderId="20" xfId="38" applyFont="1" applyBorder="1" applyAlignment="1">
      <alignment vertical="top" wrapText="1"/>
      <protection/>
    </xf>
    <xf numFmtId="0" fontId="0" fillId="0" borderId="27" xfId="38" applyFont="1" applyBorder="1" applyAlignment="1">
      <alignment vertical="top" wrapText="1"/>
      <protection/>
    </xf>
    <xf numFmtId="0" fontId="0" fillId="0" borderId="11" xfId="38" applyFont="1" applyBorder="1" applyAlignment="1">
      <alignment horizontal="center" vertical="top" wrapText="1"/>
      <protection/>
    </xf>
    <xf numFmtId="0" fontId="0" fillId="0" borderId="27" xfId="38" applyFont="1" applyBorder="1" applyAlignment="1">
      <alignment horizontal="center"/>
      <protection/>
    </xf>
    <xf numFmtId="0" fontId="0" fillId="0" borderId="20" xfId="38" applyFont="1" applyBorder="1" applyAlignment="1">
      <alignment horizontal="center" vertical="top" wrapText="1"/>
      <protection/>
    </xf>
    <xf numFmtId="0" fontId="0" fillId="0" borderId="23" xfId="38" applyFont="1" applyBorder="1" applyAlignment="1">
      <alignment horizontal="center" vertical="top" wrapText="1"/>
      <protection/>
    </xf>
    <xf numFmtId="0" fontId="0" fillId="0" borderId="6" xfId="38" applyFont="1" applyBorder="1" applyAlignment="1">
      <alignment vertical="top" wrapText="1"/>
      <protection/>
    </xf>
    <xf numFmtId="0" fontId="0" fillId="5" borderId="27" xfId="38" applyFont="1" applyFill="1" applyBorder="1" applyAlignment="1">
      <alignment horizontal="center"/>
      <protection/>
    </xf>
    <xf numFmtId="0" fontId="0" fillId="0" borderId="20" xfId="38" applyFont="1" applyBorder="1" applyAlignment="1">
      <alignment wrapText="1"/>
      <protection/>
    </xf>
    <xf numFmtId="0" fontId="0" fillId="0" borderId="0" xfId="38" applyFont="1" applyBorder="1" applyAlignment="1">
      <alignment wrapText="1"/>
      <protection/>
    </xf>
    <xf numFmtId="0" fontId="0" fillId="0" borderId="23" xfId="38" applyFont="1" applyBorder="1" applyAlignment="1">
      <alignment wrapText="1"/>
      <protection/>
    </xf>
    <xf numFmtId="0" fontId="0" fillId="0" borderId="20" xfId="38" applyFont="1" applyBorder="1" applyAlignment="1">
      <alignment vertical="top" wrapText="1"/>
      <protection/>
    </xf>
    <xf numFmtId="0" fontId="0" fillId="0" borderId="0" xfId="38" applyFont="1" applyBorder="1" applyAlignment="1">
      <alignment vertical="top" wrapText="1"/>
      <protection/>
    </xf>
    <xf numFmtId="0" fontId="14" fillId="5" borderId="27" xfId="38" applyFont="1" applyFill="1" applyBorder="1" applyAlignment="1">
      <alignment horizontal="center"/>
      <protection/>
    </xf>
    <xf numFmtId="0" fontId="0" fillId="0" borderId="24" xfId="38" applyFont="1" applyBorder="1" applyAlignment="1">
      <alignment vertical="top" wrapText="1"/>
      <protection/>
    </xf>
    <xf numFmtId="0" fontId="0" fillId="0" borderId="25" xfId="38" applyFont="1" applyBorder="1" applyAlignment="1">
      <alignment vertical="top" wrapText="1"/>
      <protection/>
    </xf>
    <xf numFmtId="0" fontId="0" fillId="0" borderId="26" xfId="38" applyFont="1" applyBorder="1" applyAlignment="1">
      <alignment vertical="top" wrapText="1"/>
      <protection/>
    </xf>
    <xf numFmtId="0" fontId="0" fillId="0" borderId="24" xfId="38" applyFont="1" applyBorder="1" applyAlignment="1">
      <alignment horizontal="center" vertical="top" wrapText="1"/>
      <protection/>
    </xf>
    <xf numFmtId="0" fontId="0" fillId="0" borderId="26" xfId="38" applyFont="1" applyBorder="1" applyAlignment="1">
      <alignment horizontal="center" vertical="top" wrapText="1"/>
      <protection/>
    </xf>
    <xf numFmtId="0" fontId="2" fillId="6" borderId="0" xfId="39" applyFont="1" applyFill="1">
      <alignment/>
      <protection/>
    </xf>
    <xf numFmtId="49" fontId="2" fillId="6" borderId="0" xfId="39" applyNumberFormat="1" applyFont="1" applyFill="1">
      <alignment/>
      <protection/>
    </xf>
    <xf numFmtId="0" fontId="2" fillId="6" borderId="5" xfId="39" applyFont="1" applyFill="1" applyBorder="1" applyAlignment="1">
      <alignment horizontal="center"/>
      <protection/>
    </xf>
    <xf numFmtId="0" fontId="2" fillId="0" borderId="0" xfId="39" applyFont="1">
      <alignment/>
      <protection/>
    </xf>
    <xf numFmtId="0" fontId="2" fillId="6" borderId="0" xfId="39" applyFont="1" applyFill="1" applyAlignment="1">
      <alignment horizontal="centerContinuous"/>
      <protection/>
    </xf>
    <xf numFmtId="0" fontId="2" fillId="6" borderId="0" xfId="39" applyFont="1" applyFill="1" applyBorder="1" applyAlignment="1">
      <alignment horizontal="centerContinuous"/>
      <protection/>
    </xf>
    <xf numFmtId="0" fontId="3" fillId="6" borderId="0" xfId="39" applyFont="1" applyFill="1" applyAlignment="1">
      <alignment horizontal="center" vertical="center"/>
      <protection/>
    </xf>
    <xf numFmtId="0" fontId="2" fillId="0" borderId="0" xfId="39" applyFont="1" applyFill="1" applyAlignment="1">
      <alignment horizontal="center"/>
      <protection/>
    </xf>
    <xf numFmtId="0" fontId="2" fillId="6" borderId="3" xfId="39" applyFont="1" applyFill="1" applyBorder="1" applyAlignment="1">
      <alignment horizontal="centerContinuous"/>
      <protection/>
    </xf>
    <xf numFmtId="0" fontId="2" fillId="0" borderId="1" xfId="39" applyFont="1" applyFill="1" applyBorder="1">
      <alignment/>
      <protection/>
    </xf>
    <xf numFmtId="0" fontId="2" fillId="0" borderId="4" xfId="39" applyFont="1" applyFill="1" applyBorder="1">
      <alignment/>
      <protection/>
    </xf>
    <xf numFmtId="0" fontId="2" fillId="0" borderId="2" xfId="39" applyFont="1" applyFill="1" applyBorder="1">
      <alignment/>
      <protection/>
    </xf>
    <xf numFmtId="0" fontId="2" fillId="6" borderId="0" xfId="39" applyFont="1" applyFill="1" applyBorder="1">
      <alignment/>
      <protection/>
    </xf>
    <xf numFmtId="0" fontId="2" fillId="0" borderId="1" xfId="39" applyFont="1" applyBorder="1" applyAlignment="1">
      <alignment horizontal="centerContinuous" vertical="center"/>
      <protection/>
    </xf>
    <xf numFmtId="0" fontId="2" fillId="0" borderId="2" xfId="39" applyFont="1" applyBorder="1" applyAlignment="1">
      <alignment horizontal="centerContinuous" vertical="center"/>
      <protection/>
    </xf>
    <xf numFmtId="0" fontId="4" fillId="0" borderId="1" xfId="39" applyFont="1" applyBorder="1" applyAlignment="1">
      <alignment horizontal="center" vertical="center"/>
      <protection/>
    </xf>
    <xf numFmtId="0" fontId="4" fillId="0" borderId="4" xfId="39" applyFont="1" applyBorder="1" applyAlignment="1">
      <alignment horizontal="center" vertical="center"/>
      <protection/>
    </xf>
    <xf numFmtId="0" fontId="4" fillId="0" borderId="2" xfId="39" applyFont="1" applyBorder="1" applyAlignment="1">
      <alignment horizontal="center" vertical="center"/>
      <protection/>
    </xf>
    <xf numFmtId="0" fontId="2" fillId="0" borderId="5" xfId="39" applyFont="1" applyBorder="1">
      <alignment/>
      <protection/>
    </xf>
    <xf numFmtId="0" fontId="2" fillId="6" borderId="0" xfId="39" applyFont="1" applyFill="1" applyAlignment="1">
      <alignment horizontal="centerContinuous" vertical="top"/>
      <protection/>
    </xf>
    <xf numFmtId="0" fontId="2" fillId="6" borderId="0" xfId="39" applyFont="1" applyFill="1" applyAlignment="1">
      <alignment vertical="top"/>
      <protection/>
    </xf>
    <xf numFmtId="0" fontId="2" fillId="6" borderId="0" xfId="39" applyFont="1" applyFill="1" applyAlignment="1">
      <alignment horizontal="centerContinuous" vertical="top" wrapText="1"/>
      <protection/>
    </xf>
    <xf numFmtId="49" fontId="2" fillId="6" borderId="0" xfId="39" applyNumberFormat="1" applyFont="1" applyFill="1" applyAlignment="1">
      <alignment vertical="top"/>
      <protection/>
    </xf>
    <xf numFmtId="49" fontId="2" fillId="6" borderId="0" xfId="39" applyNumberFormat="1" applyFont="1" applyFill="1" applyAlignment="1">
      <alignment horizontal="centerContinuous" vertical="top"/>
      <protection/>
    </xf>
    <xf numFmtId="0" fontId="2" fillId="0" borderId="0" xfId="39" applyFont="1" applyAlignment="1">
      <alignment horizontal="centerContinuous" vertical="top"/>
      <protection/>
    </xf>
    <xf numFmtId="49" fontId="2" fillId="6" borderId="0" xfId="39" applyNumberFormat="1" applyFont="1" applyFill="1" applyAlignment="1">
      <alignment horizontal="centerContinuous" vertical="top" wrapText="1"/>
      <protection/>
    </xf>
    <xf numFmtId="0" fontId="2" fillId="6" borderId="0" xfId="39" applyFont="1" applyFill="1" applyAlignment="1">
      <alignment horizontal="left"/>
      <protection/>
    </xf>
    <xf numFmtId="0" fontId="2" fillId="0" borderId="9" xfId="39" applyFont="1" applyBorder="1" applyAlignment="1">
      <alignment horizontal="center" vertical="center"/>
      <protection/>
    </xf>
    <xf numFmtId="0" fontId="2" fillId="0" borderId="10" xfId="39" applyFont="1" applyBorder="1" applyAlignment="1">
      <alignment horizontal="center" vertical="center"/>
      <protection/>
    </xf>
    <xf numFmtId="0" fontId="2" fillId="0" borderId="11" xfId="39" applyFont="1" applyBorder="1" applyAlignment="1">
      <alignment horizontal="center" vertical="center"/>
      <protection/>
    </xf>
    <xf numFmtId="49" fontId="2" fillId="0" borderId="7" xfId="39" applyNumberFormat="1" applyFont="1" applyBorder="1" applyAlignment="1">
      <alignment horizontal="centerContinuous" vertical="center" wrapText="1"/>
      <protection/>
    </xf>
    <xf numFmtId="0" fontId="2" fillId="0" borderId="27" xfId="39" applyFont="1" applyBorder="1" applyAlignment="1">
      <alignment horizontal="centerContinuous" vertical="center"/>
      <protection/>
    </xf>
    <xf numFmtId="0" fontId="2" fillId="0" borderId="11" xfId="39" applyFont="1" applyBorder="1" applyAlignment="1">
      <alignment horizontal="centerContinuous" vertical="center"/>
      <protection/>
    </xf>
    <xf numFmtId="0" fontId="2" fillId="0" borderId="10" xfId="39" applyFont="1" applyBorder="1" applyAlignment="1">
      <alignment horizontal="centerContinuous" vertical="center"/>
      <protection/>
    </xf>
    <xf numFmtId="49" fontId="2" fillId="0" borderId="10" xfId="39" applyNumberFormat="1" applyFont="1" applyBorder="1" applyAlignment="1">
      <alignment horizontal="centerContinuous" vertical="center"/>
      <protection/>
    </xf>
    <xf numFmtId="0" fontId="2" fillId="0" borderId="9" xfId="39" applyFont="1" applyBorder="1" applyAlignment="1">
      <alignment horizontal="centerContinuous" vertical="center"/>
      <protection/>
    </xf>
    <xf numFmtId="0" fontId="4" fillId="0" borderId="27" xfId="39" applyFont="1" applyBorder="1" applyAlignment="1">
      <alignment horizontal="center" vertical="center"/>
      <protection/>
    </xf>
    <xf numFmtId="0" fontId="2" fillId="6" borderId="27" xfId="39" applyFont="1" applyFill="1" applyBorder="1" applyAlignment="1">
      <alignment horizontal="left" vertical="center" wrapText="1"/>
      <protection/>
    </xf>
    <xf numFmtId="49" fontId="2" fillId="6" borderId="9" xfId="39" applyNumberFormat="1" applyFont="1" applyFill="1" applyBorder="1" applyAlignment="1" quotePrefix="1">
      <alignment horizontal="left" vertical="center"/>
      <protection/>
    </xf>
    <xf numFmtId="49" fontId="2" fillId="0" borderId="11" xfId="39" applyNumberFormat="1" applyFont="1" applyBorder="1" applyAlignment="1">
      <alignment horizontal="left" vertical="center"/>
      <protection/>
    </xf>
    <xf numFmtId="0" fontId="2" fillId="6" borderId="27" xfId="39" applyNumberFormat="1" applyFont="1" applyFill="1" applyBorder="1" applyAlignment="1">
      <alignment horizontal="right"/>
      <protection/>
    </xf>
    <xf numFmtId="0" fontId="2" fillId="6" borderId="0" xfId="39" applyNumberFormat="1" applyFont="1" applyFill="1">
      <alignment/>
      <protection/>
    </xf>
    <xf numFmtId="0" fontId="2" fillId="0" borderId="0" xfId="39" applyNumberFormat="1" applyFont="1">
      <alignment/>
      <protection/>
    </xf>
    <xf numFmtId="49" fontId="2" fillId="6" borderId="11" xfId="39" applyNumberFormat="1" applyFont="1" applyFill="1" applyBorder="1" applyAlignment="1" quotePrefix="1">
      <alignment horizontal="left" vertical="center"/>
      <protection/>
    </xf>
    <xf numFmtId="49" fontId="2" fillId="6" borderId="9" xfId="39" applyNumberFormat="1" applyFont="1" applyFill="1" applyBorder="1" applyAlignment="1">
      <alignment horizontal="left" vertical="center"/>
      <protection/>
    </xf>
    <xf numFmtId="0" fontId="4" fillId="6" borderId="27" xfId="39" applyFont="1" applyFill="1" applyBorder="1" applyAlignment="1">
      <alignment horizontal="left" vertical="center" wrapText="1"/>
      <protection/>
    </xf>
    <xf numFmtId="49" fontId="4" fillId="0" borderId="9" xfId="39" applyNumberFormat="1" applyFont="1" applyBorder="1" applyAlignment="1" quotePrefix="1">
      <alignment horizontal="left" vertical="center"/>
      <protection/>
    </xf>
    <xf numFmtId="49" fontId="4" fillId="0" borderId="11" xfId="39" applyNumberFormat="1" applyFont="1" applyBorder="1" applyAlignment="1" quotePrefix="1">
      <alignment horizontal="left" vertical="center"/>
      <protection/>
    </xf>
    <xf numFmtId="0" fontId="4" fillId="3" borderId="27" xfId="39" applyNumberFormat="1" applyFont="1" applyFill="1" applyBorder="1" applyAlignment="1">
      <alignment horizontal="right"/>
      <protection/>
    </xf>
    <xf numFmtId="49" fontId="2" fillId="6" borderId="11" xfId="39" applyNumberFormat="1" applyFont="1" applyFill="1" applyBorder="1" applyAlignment="1">
      <alignment horizontal="left" vertical="center"/>
      <protection/>
    </xf>
    <xf numFmtId="0" fontId="2" fillId="6" borderId="27" xfId="39" applyNumberFormat="1" applyFont="1" applyFill="1" applyBorder="1" applyAlignment="1">
      <alignment/>
      <protection/>
    </xf>
    <xf numFmtId="49" fontId="2" fillId="0" borderId="9" xfId="39" applyNumberFormat="1" applyFont="1" applyBorder="1" applyAlignment="1" quotePrefix="1">
      <alignment horizontal="left" vertical="center"/>
      <protection/>
    </xf>
    <xf numFmtId="49" fontId="2" fillId="0" borderId="11" xfId="39" applyNumberFormat="1" applyFont="1" applyBorder="1" applyAlignment="1" quotePrefix="1">
      <alignment horizontal="left" vertical="center"/>
      <protection/>
    </xf>
    <xf numFmtId="49" fontId="2" fillId="0" borderId="9" xfId="39" applyNumberFormat="1" applyFont="1" applyBorder="1" applyAlignment="1" quotePrefix="1">
      <alignment horizontal="left" vertical="center" wrapText="1"/>
      <protection/>
    </xf>
    <xf numFmtId="49" fontId="2" fillId="0" borderId="11" xfId="39" applyNumberFormat="1" applyFont="1" applyBorder="1" applyAlignment="1" quotePrefix="1">
      <alignment horizontal="left" vertical="center" wrapText="1"/>
      <protection/>
    </xf>
    <xf numFmtId="49" fontId="2" fillId="0" borderId="9" xfId="39" applyNumberFormat="1" applyFont="1" applyBorder="1" applyAlignment="1">
      <alignment horizontal="left" vertical="center" wrapText="1"/>
      <protection/>
    </xf>
    <xf numFmtId="49" fontId="2" fillId="0" borderId="11" xfId="39" applyNumberFormat="1" applyFont="1" applyBorder="1" applyAlignment="1">
      <alignment horizontal="left" vertical="center" wrapText="1"/>
      <protection/>
    </xf>
    <xf numFmtId="49" fontId="2" fillId="6" borderId="9" xfId="39" applyNumberFormat="1" applyFont="1" applyFill="1" applyBorder="1" applyAlignment="1" quotePrefix="1">
      <alignment horizontal="left" vertical="center"/>
      <protection/>
    </xf>
    <xf numFmtId="49" fontId="2" fillId="6" borderId="11" xfId="39" applyNumberFormat="1" applyFont="1" applyFill="1" applyBorder="1" applyAlignment="1">
      <alignment horizontal="left" vertical="center"/>
      <protection/>
    </xf>
    <xf numFmtId="49" fontId="2" fillId="6" borderId="9" xfId="39" applyNumberFormat="1" applyFont="1" applyFill="1" applyBorder="1" applyAlignment="1">
      <alignment horizontal="left" vertical="center"/>
      <protection/>
    </xf>
    <xf numFmtId="49" fontId="4" fillId="6" borderId="9" xfId="39" applyNumberFormat="1" applyFont="1" applyFill="1" applyBorder="1" applyAlignment="1">
      <alignment horizontal="left" vertical="center"/>
      <protection/>
    </xf>
    <xf numFmtId="49" fontId="4" fillId="6" borderId="11" xfId="39" applyNumberFormat="1" applyFont="1" applyFill="1" applyBorder="1" applyAlignment="1">
      <alignment horizontal="left" vertical="center"/>
      <protection/>
    </xf>
    <xf numFmtId="0" fontId="4" fillId="3" borderId="27" xfId="39" applyNumberFormat="1" applyFont="1" applyFill="1" applyBorder="1" applyAlignment="1">
      <alignment/>
      <protection/>
    </xf>
    <xf numFmtId="0" fontId="4" fillId="0" borderId="27" xfId="39" applyFont="1" applyBorder="1" applyAlignment="1">
      <alignment horizontal="left"/>
      <protection/>
    </xf>
    <xf numFmtId="49" fontId="2" fillId="0" borderId="9" xfId="39" applyNumberFormat="1" applyFont="1" applyBorder="1" applyAlignment="1" quotePrefix="1">
      <alignment horizontal="left" vertical="center"/>
      <protection/>
    </xf>
    <xf numFmtId="49" fontId="2" fillId="0" borderId="11" xfId="39" applyNumberFormat="1" applyFont="1" applyBorder="1" applyAlignment="1">
      <alignment horizontal="left"/>
      <protection/>
    </xf>
    <xf numFmtId="49" fontId="2" fillId="6" borderId="11" xfId="39" applyNumberFormat="1" applyFont="1" applyFill="1" applyBorder="1" applyAlignment="1">
      <alignment horizontal="left"/>
      <protection/>
    </xf>
    <xf numFmtId="49" fontId="4" fillId="6" borderId="11" xfId="39" applyNumberFormat="1" applyFont="1" applyFill="1" applyBorder="1" applyAlignment="1">
      <alignment horizontal="left"/>
      <protection/>
    </xf>
    <xf numFmtId="49" fontId="2" fillId="0" borderId="9" xfId="39" applyNumberFormat="1" applyFont="1" applyBorder="1" applyAlignment="1">
      <alignment horizontal="left" vertical="center"/>
      <protection/>
    </xf>
    <xf numFmtId="0" fontId="4" fillId="6" borderId="40" xfId="39" applyFont="1" applyFill="1" applyBorder="1" applyAlignment="1">
      <alignment horizontal="left" vertical="center" wrapText="1"/>
      <protection/>
    </xf>
    <xf numFmtId="49" fontId="4" fillId="6" borderId="6" xfId="39" applyNumberFormat="1" applyFont="1" applyFill="1" applyBorder="1" applyAlignment="1">
      <alignment horizontal="left" vertical="center"/>
      <protection/>
    </xf>
    <xf numFmtId="49" fontId="4" fillId="6" borderId="8" xfId="39" applyNumberFormat="1" applyFont="1" applyFill="1" applyBorder="1" applyAlignment="1">
      <alignment horizontal="left"/>
      <protection/>
    </xf>
    <xf numFmtId="0" fontId="4" fillId="3" borderId="40" xfId="39" applyNumberFormat="1" applyFont="1" applyFill="1" applyBorder="1" applyAlignment="1">
      <alignment horizontal="right"/>
      <protection/>
    </xf>
    <xf numFmtId="0" fontId="4" fillId="6" borderId="21" xfId="39" applyFont="1" applyFill="1" applyBorder="1" applyAlignment="1">
      <alignment horizontal="left" vertical="center" wrapText="1"/>
      <protection/>
    </xf>
    <xf numFmtId="49" fontId="4" fillId="0" borderId="28" xfId="39" applyNumberFormat="1" applyFont="1" applyBorder="1" applyAlignment="1">
      <alignment horizontal="left" vertical="center"/>
      <protection/>
    </xf>
    <xf numFmtId="49" fontId="4" fillId="0" borderId="4" xfId="39" applyNumberFormat="1" applyFont="1" applyBorder="1" applyAlignment="1">
      <alignment horizontal="left"/>
      <protection/>
    </xf>
    <xf numFmtId="0" fontId="4" fillId="3" borderId="21" xfId="39" applyNumberFormat="1" applyFont="1" applyFill="1" applyBorder="1" applyAlignment="1">
      <alignment horizontal="right"/>
      <protection/>
    </xf>
    <xf numFmtId="0" fontId="2" fillId="6" borderId="0" xfId="39" applyFont="1" applyFill="1" applyAlignment="1">
      <alignment horizontal="center" vertical="center"/>
      <protection/>
    </xf>
    <xf numFmtId="0" fontId="2" fillId="0" borderId="0" xfId="39" applyFont="1" applyAlignment="1">
      <alignment horizontal="center" vertical="center"/>
      <protection/>
    </xf>
    <xf numFmtId="0" fontId="4" fillId="6" borderId="34" xfId="39" applyFont="1" applyFill="1" applyBorder="1" applyAlignment="1">
      <alignment horizontal="left" vertical="center" wrapText="1"/>
      <protection/>
    </xf>
    <xf numFmtId="49" fontId="4" fillId="0" borderId="24" xfId="39" applyNumberFormat="1" applyFont="1" applyBorder="1" applyAlignment="1">
      <alignment horizontal="left" vertical="center"/>
      <protection/>
    </xf>
    <xf numFmtId="49" fontId="4" fillId="0" borderId="26" xfId="39" applyNumberFormat="1" applyFont="1" applyBorder="1" applyAlignment="1">
      <alignment horizontal="left"/>
      <protection/>
    </xf>
    <xf numFmtId="0" fontId="4" fillId="3" borderId="34" xfId="39" applyNumberFormat="1" applyFont="1" applyFill="1" applyBorder="1" applyAlignment="1">
      <alignment horizontal="right"/>
      <protection/>
    </xf>
    <xf numFmtId="49" fontId="2" fillId="0" borderId="0" xfId="39" applyNumberFormat="1" applyFont="1" applyBorder="1" applyAlignment="1" quotePrefix="1">
      <alignment horizontal="centerContinuous" vertical="center"/>
      <protection/>
    </xf>
    <xf numFmtId="49" fontId="2" fillId="0" borderId="0" xfId="39" applyNumberFormat="1" applyFont="1" applyBorder="1" applyAlignment="1">
      <alignment horizontal="centerContinuous" vertical="center"/>
      <protection/>
    </xf>
    <xf numFmtId="0" fontId="2" fillId="0" borderId="0" xfId="39" applyFont="1" applyBorder="1">
      <alignment/>
      <protection/>
    </xf>
    <xf numFmtId="49" fontId="2" fillId="0" borderId="0" xfId="39" applyNumberFormat="1" applyFont="1">
      <alignment/>
      <protection/>
    </xf>
    <xf numFmtId="176" fontId="2" fillId="0" borderId="0" xfId="39" applyNumberFormat="1" applyFont="1">
      <alignment/>
      <protection/>
    </xf>
    <xf numFmtId="0" fontId="0" fillId="0" borderId="0" xfId="41" applyFont="1" applyFill="1" applyBorder="1" applyAlignment="1">
      <alignment horizontal="centerContinuous"/>
      <protection/>
    </xf>
    <xf numFmtId="0" fontId="33" fillId="0" borderId="0" xfId="40" applyFont="1" applyFill="1" applyBorder="1" applyAlignment="1">
      <alignment horizontal="centerContinuous" vertical="center"/>
      <protection/>
    </xf>
    <xf numFmtId="0" fontId="0" fillId="0" borderId="0" xfId="41" applyFont="1" applyFill="1" applyBorder="1">
      <alignment/>
      <protection/>
    </xf>
    <xf numFmtId="0" fontId="0" fillId="0" borderId="0" xfId="40" applyFont="1" applyFill="1" applyBorder="1">
      <alignment/>
      <protection/>
    </xf>
    <xf numFmtId="0" fontId="0" fillId="0" borderId="0" xfId="40" applyFont="1" applyFill="1">
      <alignment/>
      <protection/>
    </xf>
    <xf numFmtId="0" fontId="0" fillId="0" borderId="0" xfId="41" applyFont="1" applyFill="1">
      <alignment/>
      <protection/>
    </xf>
    <xf numFmtId="0" fontId="0" fillId="0" borderId="0" xfId="40" applyFont="1" applyFill="1" applyBorder="1" applyAlignment="1">
      <alignment horizontal="centerContinuous" vertical="center"/>
      <protection/>
    </xf>
    <xf numFmtId="0" fontId="0" fillId="0" borderId="5" xfId="40" applyFont="1" applyFill="1" applyBorder="1" applyAlignment="1">
      <alignment horizontal="center" vertical="center"/>
      <protection/>
    </xf>
    <xf numFmtId="0" fontId="0" fillId="0" borderId="0" xfId="40" applyFont="1" applyFill="1" applyBorder="1" applyAlignment="1">
      <alignment horizontal="center" vertical="center"/>
      <protection/>
    </xf>
    <xf numFmtId="0" fontId="0" fillId="0" borderId="0" xfId="40" applyFont="1" applyFill="1" applyBorder="1" applyAlignment="1">
      <alignment horizontal="centerContinuous"/>
      <protection/>
    </xf>
    <xf numFmtId="0" fontId="0" fillId="0" borderId="0" xfId="40" applyFont="1" applyFill="1" applyBorder="1" applyAlignment="1">
      <alignment vertical="top"/>
      <protection/>
    </xf>
    <xf numFmtId="0" fontId="0" fillId="0" borderId="0" xfId="40" applyFont="1" applyFill="1" applyBorder="1" applyAlignment="1">
      <alignment horizontal="centerContinuous" vertical="top"/>
      <protection/>
    </xf>
    <xf numFmtId="0" fontId="0" fillId="0" borderId="0" xfId="40" applyFont="1" applyFill="1" applyAlignment="1">
      <alignment horizontal="centerContinuous"/>
      <protection/>
    </xf>
    <xf numFmtId="0" fontId="0" fillId="0" borderId="0" xfId="40" applyFont="1" applyFill="1" applyBorder="1" applyAlignment="1">
      <alignment horizontal="center" vertical="top"/>
      <protection/>
    </xf>
    <xf numFmtId="0" fontId="34" fillId="0" borderId="0" xfId="40" applyFont="1" applyFill="1" applyAlignment="1">
      <alignment horizontal="centerContinuous" vertical="center"/>
      <protection/>
    </xf>
    <xf numFmtId="0" fontId="33" fillId="0" borderId="0" xfId="40" applyFont="1" applyFill="1" applyAlignment="1">
      <alignment horizontal="centerContinuous" vertical="center"/>
      <protection/>
    </xf>
    <xf numFmtId="0" fontId="35" fillId="0" borderId="0" xfId="40" applyFont="1" applyFill="1" applyAlignment="1">
      <alignment vertical="center"/>
      <protection/>
    </xf>
    <xf numFmtId="0" fontId="33" fillId="0" borderId="0" xfId="40" applyFont="1" applyFill="1" applyAlignment="1">
      <alignment vertical="center"/>
      <protection/>
    </xf>
    <xf numFmtId="0" fontId="33" fillId="0" borderId="0" xfId="40" applyFont="1" applyFill="1" applyBorder="1" applyAlignment="1">
      <alignment vertical="center"/>
      <protection/>
    </xf>
    <xf numFmtId="0" fontId="2" fillId="0" borderId="1" xfId="41" applyFont="1" applyFill="1" applyBorder="1">
      <alignment/>
      <protection/>
    </xf>
    <xf numFmtId="0" fontId="2" fillId="0" borderId="4" xfId="41" applyFont="1" applyFill="1" applyBorder="1">
      <alignment/>
      <protection/>
    </xf>
    <xf numFmtId="0" fontId="2" fillId="0" borderId="2" xfId="41" applyFont="1" applyFill="1" applyBorder="1">
      <alignment/>
      <protection/>
    </xf>
    <xf numFmtId="0" fontId="13" fillId="0" borderId="1" xfId="40" applyFont="1" applyFill="1" applyBorder="1" applyAlignment="1">
      <alignment horizontal="center" vertical="center"/>
      <protection/>
    </xf>
    <xf numFmtId="0" fontId="13" fillId="0" borderId="4" xfId="40" applyFont="1" applyFill="1" applyBorder="1" applyAlignment="1">
      <alignment horizontal="center" vertical="center"/>
      <protection/>
    </xf>
    <xf numFmtId="0" fontId="13" fillId="0" borderId="2" xfId="40" applyFont="1" applyFill="1" applyBorder="1" applyAlignment="1">
      <alignment horizontal="center" vertical="center"/>
      <protection/>
    </xf>
    <xf numFmtId="0" fontId="2" fillId="0" borderId="25" xfId="41" applyFont="1" applyFill="1" applyBorder="1" applyAlignment="1">
      <alignment/>
      <protection/>
    </xf>
    <xf numFmtId="0" fontId="0" fillId="0" borderId="0" xfId="42" applyFont="1" applyFill="1" applyBorder="1" applyAlignment="1">
      <alignment horizontal="centerContinuous" vertical="top"/>
      <protection/>
    </xf>
    <xf numFmtId="0" fontId="0" fillId="0" borderId="0" xfId="40" applyFont="1" applyFill="1" applyAlignment="1">
      <alignment horizontal="centerContinuous" vertical="top"/>
      <protection/>
    </xf>
    <xf numFmtId="0" fontId="0" fillId="0" borderId="0" xfId="40" applyFont="1" applyFill="1" applyAlignment="1">
      <alignment horizontal="centerContinuous" vertical="top" wrapText="1"/>
      <protection/>
    </xf>
    <xf numFmtId="0" fontId="0" fillId="0" borderId="0" xfId="40" applyFont="1" applyFill="1" applyAlignment="1">
      <alignment vertical="top"/>
      <protection/>
    </xf>
    <xf numFmtId="0" fontId="0" fillId="0" borderId="13" xfId="40" applyFont="1" applyFill="1" applyBorder="1" applyAlignment="1">
      <alignment horizontal="center" vertical="top"/>
      <protection/>
    </xf>
    <xf numFmtId="0" fontId="0" fillId="0" borderId="7" xfId="40" applyFont="1" applyFill="1" applyBorder="1" applyAlignment="1">
      <alignment horizontal="center" vertical="top"/>
      <protection/>
    </xf>
    <xf numFmtId="0" fontId="0" fillId="0" borderId="0" xfId="40" applyFont="1" applyFill="1" applyBorder="1" applyAlignment="1">
      <alignment horizontal="center" vertical="top"/>
      <protection/>
    </xf>
    <xf numFmtId="0" fontId="0" fillId="0" borderId="0" xfId="41" applyFont="1" applyFill="1" applyAlignment="1">
      <alignment horizontal="centerContinuous" vertical="top"/>
      <protection/>
    </xf>
    <xf numFmtId="0" fontId="0" fillId="0" borderId="0" xfId="41" applyFont="1" applyFill="1" applyAlignment="1">
      <alignment horizontal="centerContinuous"/>
      <protection/>
    </xf>
    <xf numFmtId="0" fontId="0" fillId="0" borderId="1" xfId="42" applyFont="1" applyFill="1" applyBorder="1" applyAlignment="1">
      <alignment horizontal="centerContinuous" vertical="top"/>
      <protection/>
    </xf>
    <xf numFmtId="0" fontId="0" fillId="0" borderId="21" xfId="42" applyFont="1" applyFill="1" applyBorder="1" applyAlignment="1">
      <alignment horizontal="centerContinuous" vertical="top"/>
      <protection/>
    </xf>
    <xf numFmtId="0" fontId="0" fillId="0" borderId="22" xfId="42" applyFont="1" applyFill="1" applyBorder="1" applyAlignment="1">
      <alignment horizontal="centerContinuous" vertical="top"/>
      <protection/>
    </xf>
    <xf numFmtId="0" fontId="0" fillId="0" borderId="0" xfId="42" applyFont="1" applyFill="1" applyBorder="1" applyAlignment="1">
      <alignment horizontal="centerContinuous" vertical="top" wrapText="1"/>
      <protection/>
    </xf>
    <xf numFmtId="0" fontId="0" fillId="0" borderId="0" xfId="42" applyFont="1" applyFill="1" applyBorder="1">
      <alignment/>
      <protection/>
    </xf>
    <xf numFmtId="0" fontId="0" fillId="0" borderId="2" xfId="42" applyFont="1" applyFill="1" applyBorder="1" applyAlignment="1">
      <alignment horizontal="centerContinuous" vertical="top"/>
      <protection/>
    </xf>
    <xf numFmtId="0" fontId="0" fillId="0" borderId="47" xfId="42" applyFont="1" applyFill="1" applyBorder="1" applyAlignment="1">
      <alignment horizontal="centerContinuous" vertical="top"/>
      <protection/>
    </xf>
    <xf numFmtId="0" fontId="0" fillId="0" borderId="28" xfId="42" applyFont="1" applyFill="1" applyBorder="1" applyAlignment="1">
      <alignment vertical="top"/>
      <protection/>
    </xf>
    <xf numFmtId="0" fontId="0" fillId="0" borderId="22" xfId="42" applyFont="1" applyFill="1" applyBorder="1" applyAlignment="1">
      <alignment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2" borderId="53" xfId="42" applyFont="1" applyFill="1" applyBorder="1" applyAlignment="1">
      <alignment horizontal="centerContinuous" vertical="top"/>
      <protection/>
    </xf>
    <xf numFmtId="0" fontId="0" fillId="2" borderId="47" xfId="42" applyFont="1" applyFill="1" applyBorder="1" applyAlignment="1">
      <alignment horizontal="centerContinuous" vertical="top"/>
      <protection/>
    </xf>
    <xf numFmtId="0" fontId="0" fillId="2" borderId="28" xfId="42" applyFont="1" applyFill="1" applyBorder="1" applyAlignment="1">
      <alignment horizontal="center" vertical="top"/>
      <protection/>
    </xf>
    <xf numFmtId="0" fontId="0" fillId="2" borderId="4" xfId="42" applyFont="1" applyFill="1" applyBorder="1" applyAlignment="1">
      <alignment horizontal="center" vertical="top"/>
      <protection/>
    </xf>
    <xf numFmtId="0" fontId="0" fillId="2" borderId="47" xfId="42" applyFont="1" applyFill="1" applyBorder="1" applyAlignment="1">
      <alignment horizontal="centerContinuous" vertical="top" wrapText="1"/>
      <protection/>
    </xf>
    <xf numFmtId="0" fontId="0" fillId="2" borderId="2" xfId="42" applyFont="1" applyFill="1" applyBorder="1" applyAlignment="1">
      <alignment horizontal="centerContinuous" vertical="top"/>
      <protection/>
    </xf>
    <xf numFmtId="0" fontId="0" fillId="0" borderId="1" xfId="40" applyFont="1" applyFill="1" applyBorder="1" applyAlignment="1">
      <alignment horizontal="centerContinuous" vertical="center"/>
      <protection/>
    </xf>
    <xf numFmtId="0" fontId="0" fillId="0" borderId="2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/>
      <protection/>
    </xf>
    <xf numFmtId="0" fontId="0" fillId="0" borderId="0" xfId="42" applyFont="1" applyFill="1" applyAlignment="1">
      <alignment horizontal="centerContinuous" vertical="top"/>
      <protection/>
    </xf>
    <xf numFmtId="0" fontId="0" fillId="0" borderId="0" xfId="42" applyFont="1" applyFill="1" applyAlignment="1">
      <alignment vertical="top"/>
      <protection/>
    </xf>
    <xf numFmtId="0" fontId="0" fillId="0" borderId="13" xfId="42" applyFont="1" applyFill="1" applyBorder="1" applyAlignment="1">
      <alignment horizontal="center" vertical="top"/>
      <protection/>
    </xf>
    <xf numFmtId="0" fontId="0" fillId="2" borderId="13" xfId="42" applyFont="1" applyFill="1" applyBorder="1" applyAlignment="1">
      <alignment horizontal="center" vertical="top" wrapText="1"/>
      <protection/>
    </xf>
    <xf numFmtId="0" fontId="0" fillId="0" borderId="0" xfId="42" applyFont="1" applyFill="1" applyBorder="1" applyAlignment="1">
      <alignment horizontal="center" vertical="top" wrapText="1"/>
      <protection/>
    </xf>
    <xf numFmtId="0" fontId="0" fillId="0" borderId="0" xfId="40" applyFont="1" applyFill="1" applyAlignment="1">
      <alignment horizontal="left"/>
      <protection/>
    </xf>
    <xf numFmtId="0" fontId="0" fillId="0" borderId="12" xfId="40" applyFont="1" applyFill="1" applyBorder="1" applyAlignment="1">
      <alignment horizontal="centerContinuous" vertical="center" wrapText="1"/>
      <protection/>
    </xf>
    <xf numFmtId="0" fontId="0" fillId="0" borderId="13" xfId="40" applyFont="1" applyFill="1" applyBorder="1" applyAlignment="1">
      <alignment horizontal="centerContinuous" vertical="center" wrapText="1"/>
      <protection/>
    </xf>
    <xf numFmtId="0" fontId="0" fillId="0" borderId="37" xfId="40" applyFont="1" applyFill="1" applyBorder="1" applyAlignment="1">
      <alignment horizontal="centerContinuous" vertical="center" wrapText="1"/>
      <protection/>
    </xf>
    <xf numFmtId="0" fontId="0" fillId="0" borderId="38" xfId="40" applyFont="1" applyFill="1" applyBorder="1" applyAlignment="1">
      <alignment horizontal="center" vertical="center" wrapText="1"/>
      <protection/>
    </xf>
    <xf numFmtId="0" fontId="0" fillId="0" borderId="54" xfId="40" applyFont="1" applyFill="1" applyBorder="1" applyAlignment="1">
      <alignment horizontal="center" vertical="center"/>
      <protection/>
    </xf>
    <xf numFmtId="0" fontId="0" fillId="0" borderId="64" xfId="41" applyFont="1" applyFill="1" applyBorder="1" applyAlignment="1">
      <alignment horizontal="center" vertical="center"/>
      <protection/>
    </xf>
    <xf numFmtId="0" fontId="0" fillId="0" borderId="57" xfId="41" applyFont="1" applyFill="1" applyBorder="1" applyAlignment="1">
      <alignment horizontal="center" vertical="center"/>
      <protection/>
    </xf>
    <xf numFmtId="0" fontId="0" fillId="0" borderId="64" xfId="40" applyFont="1" applyFill="1" applyBorder="1" applyAlignment="1">
      <alignment horizontal="center" vertical="center" wrapText="1"/>
      <protection/>
    </xf>
    <xf numFmtId="0" fontId="0" fillId="0" borderId="64" xfId="41" applyFont="1" applyFill="1" applyBorder="1" applyAlignment="1">
      <alignment horizontal="center" vertical="center" wrapText="1"/>
      <protection/>
    </xf>
    <xf numFmtId="0" fontId="0" fillId="0" borderId="57" xfId="41" applyFont="1" applyFill="1" applyBorder="1" applyAlignment="1">
      <alignment horizontal="center" vertical="center" wrapText="1"/>
      <protection/>
    </xf>
    <xf numFmtId="0" fontId="0" fillId="0" borderId="39" xfId="40" applyFont="1" applyFill="1" applyBorder="1" applyAlignment="1">
      <alignment horizontal="center" vertical="center" wrapText="1"/>
      <protection/>
    </xf>
    <xf numFmtId="0" fontId="0" fillId="0" borderId="13" xfId="40" applyFont="1" applyFill="1" applyBorder="1" applyAlignment="1">
      <alignment horizontal="center" vertical="center" wrapText="1"/>
      <protection/>
    </xf>
    <xf numFmtId="0" fontId="0" fillId="0" borderId="37" xfId="40" applyFont="1" applyFill="1" applyBorder="1" applyAlignment="1">
      <alignment horizontal="center" vertical="center" wrapText="1"/>
      <protection/>
    </xf>
    <xf numFmtId="0" fontId="0" fillId="0" borderId="14" xfId="40" applyFont="1" applyFill="1" applyBorder="1" applyAlignment="1">
      <alignment horizontal="center" vertical="center" wrapText="1"/>
      <protection/>
    </xf>
    <xf numFmtId="0" fontId="0" fillId="0" borderId="15" xfId="40" applyFont="1" applyFill="1" applyBorder="1" applyAlignment="1">
      <alignment horizontal="centerContinuous" vertical="center"/>
      <protection/>
    </xf>
    <xf numFmtId="0" fontId="0" fillId="0" borderId="23" xfId="40" applyFont="1" applyFill="1" applyBorder="1" applyAlignment="1">
      <alignment horizontal="centerContinuous"/>
      <protection/>
    </xf>
    <xf numFmtId="0" fontId="0" fillId="0" borderId="41" xfId="40" applyFont="1" applyFill="1" applyBorder="1" applyAlignment="1">
      <alignment horizontal="center" vertical="center" wrapText="1"/>
      <protection/>
    </xf>
    <xf numFmtId="0" fontId="0" fillId="2" borderId="6" xfId="40" applyFont="1" applyFill="1" applyBorder="1" applyAlignment="1">
      <alignment horizontal="center" vertical="center" wrapText="1"/>
      <protection/>
    </xf>
    <xf numFmtId="0" fontId="0" fillId="2" borderId="7" xfId="40" applyFont="1" applyFill="1" applyBorder="1" applyAlignment="1">
      <alignment horizontal="center" vertical="center" wrapText="1"/>
      <protection/>
    </xf>
    <xf numFmtId="0" fontId="0" fillId="2" borderId="8" xfId="40" applyFont="1" applyFill="1" applyBorder="1" applyAlignment="1">
      <alignment horizontal="center" vertical="center" wrapText="1"/>
      <protection/>
    </xf>
    <xf numFmtId="0" fontId="0" fillId="0" borderId="20" xfId="40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 horizontal="center" vertical="center" wrapText="1"/>
      <protection/>
    </xf>
    <xf numFmtId="0" fontId="0" fillId="0" borderId="23" xfId="40" applyFont="1" applyFill="1" applyBorder="1" applyAlignment="1">
      <alignment horizontal="center" vertical="center" wrapText="1"/>
      <protection/>
    </xf>
    <xf numFmtId="0" fontId="0" fillId="0" borderId="16" xfId="40" applyFont="1" applyFill="1" applyBorder="1" applyAlignment="1">
      <alignment horizontal="center" vertical="center" wrapText="1"/>
      <protection/>
    </xf>
    <xf numFmtId="0" fontId="0" fillId="0" borderId="25" xfId="40" applyFont="1" applyFill="1" applyBorder="1" applyAlignment="1">
      <alignment horizontal="centerContinuous"/>
      <protection/>
    </xf>
    <xf numFmtId="0" fontId="0" fillId="0" borderId="34" xfId="40" applyFont="1" applyFill="1" applyBorder="1" applyAlignment="1">
      <alignment horizontal="center" vertical="center" wrapText="1"/>
      <protection/>
    </xf>
    <xf numFmtId="0" fontId="0" fillId="2" borderId="24" xfId="40" applyFont="1" applyFill="1" applyBorder="1" applyAlignment="1">
      <alignment horizontal="center" vertical="center" wrapText="1"/>
      <protection/>
    </xf>
    <xf numFmtId="0" fontId="0" fillId="2" borderId="25" xfId="40" applyFont="1" applyFill="1" applyBorder="1" applyAlignment="1">
      <alignment horizontal="center" vertical="center" wrapText="1"/>
      <protection/>
    </xf>
    <xf numFmtId="0" fontId="0" fillId="2" borderId="26" xfId="40" applyFont="1" applyFill="1" applyBorder="1" applyAlignment="1">
      <alignment horizontal="center" vertical="center" wrapText="1"/>
      <protection/>
    </xf>
    <xf numFmtId="0" fontId="0" fillId="0" borderId="24" xfId="40" applyFont="1" applyFill="1" applyBorder="1" applyAlignment="1">
      <alignment horizontal="center" vertical="center" wrapText="1"/>
      <protection/>
    </xf>
    <xf numFmtId="0" fontId="0" fillId="0" borderId="25" xfId="40" applyFont="1" applyFill="1" applyBorder="1" applyAlignment="1">
      <alignment horizontal="center" vertical="center" wrapText="1"/>
      <protection/>
    </xf>
    <xf numFmtId="0" fontId="0" fillId="0" borderId="26" xfId="40" applyFont="1" applyFill="1" applyBorder="1" applyAlignment="1">
      <alignment horizontal="center" vertical="center" wrapText="1"/>
      <protection/>
    </xf>
    <xf numFmtId="0" fontId="0" fillId="0" borderId="33" xfId="40" applyFont="1" applyFill="1" applyBorder="1" applyAlignment="1">
      <alignment horizontal="center" vertical="center" wrapText="1"/>
      <protection/>
    </xf>
    <xf numFmtId="0" fontId="0" fillId="0" borderId="65" xfId="40" applyFont="1" applyFill="1" applyBorder="1" applyAlignment="1">
      <alignment horizontal="centerContinuous" vertical="center"/>
      <protection/>
    </xf>
    <xf numFmtId="0" fontId="0" fillId="0" borderId="66" xfId="40" applyFont="1" applyFill="1" applyBorder="1" applyAlignment="1">
      <alignment horizontal="centerContinuous" vertical="center"/>
      <protection/>
    </xf>
    <xf numFmtId="0" fontId="0" fillId="0" borderId="67" xfId="40" applyFont="1" applyFill="1" applyBorder="1" applyAlignment="1">
      <alignment horizontal="centerContinuous" vertical="center"/>
      <protection/>
    </xf>
    <xf numFmtId="0" fontId="0" fillId="0" borderId="43" xfId="40" applyFont="1" applyFill="1" applyBorder="1" applyAlignment="1">
      <alignment horizontal="center" vertical="center"/>
      <protection/>
    </xf>
    <xf numFmtId="0" fontId="0" fillId="0" borderId="68" xfId="40" applyFont="1" applyFill="1" applyBorder="1" applyAlignment="1">
      <alignment horizontal="center" vertical="center"/>
      <protection/>
    </xf>
    <xf numFmtId="0" fontId="0" fillId="0" borderId="66" xfId="40" applyFont="1" applyFill="1" applyBorder="1" applyAlignment="1">
      <alignment horizontal="center" vertical="center"/>
      <protection/>
    </xf>
    <xf numFmtId="0" fontId="0" fillId="0" borderId="67" xfId="40" applyFont="1" applyFill="1" applyBorder="1" applyAlignment="1">
      <alignment horizontal="center" vertical="center"/>
      <protection/>
    </xf>
    <xf numFmtId="0" fontId="0" fillId="0" borderId="43" xfId="40" applyFont="1" applyFill="1" applyBorder="1" applyAlignment="1">
      <alignment horizontal="center" vertical="center"/>
      <protection/>
    </xf>
    <xf numFmtId="0" fontId="0" fillId="0" borderId="69" xfId="40" applyFont="1" applyFill="1" applyBorder="1" applyAlignment="1">
      <alignment horizontal="center" vertical="center"/>
      <protection/>
    </xf>
    <xf numFmtId="176" fontId="0" fillId="0" borderId="55" xfId="43" applyNumberFormat="1" applyFont="1" applyFill="1" applyBorder="1" applyAlignment="1">
      <alignment horizontal="left" vertical="center"/>
      <protection/>
    </xf>
    <xf numFmtId="176" fontId="0" fillId="0" borderId="42" xfId="43" applyNumberFormat="1" applyFont="1" applyFill="1" applyBorder="1" applyAlignment="1">
      <alignment horizontal="left" vertical="center"/>
      <protection/>
    </xf>
    <xf numFmtId="0" fontId="0" fillId="0" borderId="42" xfId="43" applyFont="1" applyFill="1" applyBorder="1" applyAlignment="1" quotePrefix="1">
      <alignment horizontal="center" vertical="center"/>
      <protection/>
    </xf>
    <xf numFmtId="0" fontId="36" fillId="0" borderId="54" xfId="43" applyFont="1" applyFill="1" applyBorder="1" applyAlignment="1" quotePrefix="1">
      <alignment horizontal="right"/>
      <protection/>
    </xf>
    <xf numFmtId="0" fontId="36" fillId="0" borderId="64" xfId="43" applyFont="1" applyFill="1" applyBorder="1" applyAlignment="1" quotePrefix="1">
      <alignment horizontal="right"/>
      <protection/>
    </xf>
    <xf numFmtId="0" fontId="36" fillId="0" borderId="57" xfId="43" applyFont="1" applyFill="1" applyBorder="1" applyAlignment="1" quotePrefix="1">
      <alignment horizontal="right"/>
      <protection/>
    </xf>
    <xf numFmtId="0" fontId="0" fillId="0" borderId="54" xfId="43" applyFont="1" applyFill="1" applyBorder="1" applyAlignment="1" quotePrefix="1">
      <alignment horizontal="center" vertical="center"/>
      <protection/>
    </xf>
    <xf numFmtId="0" fontId="0" fillId="0" borderId="64" xfId="43" applyFont="1" applyFill="1" applyBorder="1" applyAlignment="1" quotePrefix="1">
      <alignment horizontal="center" vertical="center"/>
      <protection/>
    </xf>
    <xf numFmtId="0" fontId="0" fillId="0" borderId="57" xfId="43" applyFont="1" applyFill="1" applyBorder="1" applyAlignment="1" quotePrefix="1">
      <alignment horizontal="center" vertical="center"/>
      <protection/>
    </xf>
    <xf numFmtId="0" fontId="0" fillId="0" borderId="57" xfId="40" applyFont="1" applyFill="1" applyBorder="1" applyAlignment="1" quotePrefix="1">
      <alignment horizontal="center" vertical="center"/>
      <protection/>
    </xf>
    <xf numFmtId="0" fontId="0" fillId="0" borderId="42" xfId="40" applyFont="1" applyFill="1" applyBorder="1" applyAlignment="1" quotePrefix="1">
      <alignment horizontal="center" vertical="center"/>
      <protection/>
    </xf>
    <xf numFmtId="0" fontId="0" fillId="0" borderId="54" xfId="40" applyFont="1" applyFill="1" applyBorder="1" applyAlignment="1" quotePrefix="1">
      <alignment horizontal="center" vertical="center"/>
      <protection/>
    </xf>
    <xf numFmtId="0" fontId="0" fillId="0" borderId="56" xfId="40" applyFont="1" applyFill="1" applyBorder="1" applyAlignment="1" quotePrefix="1">
      <alignment horizontal="center" vertical="center"/>
      <protection/>
    </xf>
    <xf numFmtId="176" fontId="0" fillId="0" borderId="44" xfId="43" applyNumberFormat="1" applyFont="1" applyFill="1" applyBorder="1" applyAlignment="1">
      <alignment horizontal="left" vertical="center"/>
      <protection/>
    </xf>
    <xf numFmtId="176" fontId="0" fillId="0" borderId="27" xfId="43" applyNumberFormat="1" applyFont="1" applyFill="1" applyBorder="1" applyAlignment="1">
      <alignment horizontal="left" vertical="center"/>
      <protection/>
    </xf>
    <xf numFmtId="0" fontId="0" fillId="0" borderId="27" xfId="43" applyFont="1" applyFill="1" applyBorder="1" applyAlignment="1" quotePrefix="1">
      <alignment horizontal="center" vertical="center"/>
      <protection/>
    </xf>
    <xf numFmtId="0" fontId="36" fillId="0" borderId="9" xfId="43" applyFont="1" applyFill="1" applyBorder="1" applyAlignment="1" quotePrefix="1">
      <alignment horizontal="right"/>
      <protection/>
    </xf>
    <xf numFmtId="0" fontId="36" fillId="0" borderId="10" xfId="43" applyFont="1" applyFill="1" applyBorder="1" applyAlignment="1" quotePrefix="1">
      <alignment horizontal="right"/>
      <protection/>
    </xf>
    <xf numFmtId="0" fontId="36" fillId="0" borderId="11" xfId="43" applyFont="1" applyFill="1" applyBorder="1" applyAlignment="1" quotePrefix="1">
      <alignment horizontal="right"/>
      <protection/>
    </xf>
    <xf numFmtId="0" fontId="0" fillId="0" borderId="9" xfId="43" applyFont="1" applyFill="1" applyBorder="1" applyAlignment="1" quotePrefix="1">
      <alignment horizontal="center" vertical="center"/>
      <protection/>
    </xf>
    <xf numFmtId="0" fontId="0" fillId="0" borderId="10" xfId="43" applyFont="1" applyFill="1" applyBorder="1" applyAlignment="1" quotePrefix="1">
      <alignment horizontal="center" vertical="center"/>
      <protection/>
    </xf>
    <xf numFmtId="0" fontId="0" fillId="0" borderId="11" xfId="43" applyFont="1" applyFill="1" applyBorder="1" applyAlignment="1" quotePrefix="1">
      <alignment horizontal="center" vertical="center"/>
      <protection/>
    </xf>
    <xf numFmtId="0" fontId="0" fillId="0" borderId="11" xfId="40" applyFont="1" applyFill="1" applyBorder="1" applyAlignment="1" quotePrefix="1">
      <alignment horizontal="center" vertical="center"/>
      <protection/>
    </xf>
    <xf numFmtId="0" fontId="0" fillId="0" borderId="27" xfId="40" applyFont="1" applyFill="1" applyBorder="1" applyAlignment="1" quotePrefix="1">
      <alignment horizontal="center" vertical="center"/>
      <protection/>
    </xf>
    <xf numFmtId="0" fontId="0" fillId="0" borderId="9" xfId="40" applyFont="1" applyFill="1" applyBorder="1" applyAlignment="1" quotePrefix="1">
      <alignment horizontal="center" vertical="center"/>
      <protection/>
    </xf>
    <xf numFmtId="0" fontId="0" fillId="0" borderId="30" xfId="40" applyFont="1" applyFill="1" applyBorder="1" applyAlignment="1" quotePrefix="1">
      <alignment horizontal="center" vertical="center"/>
      <protection/>
    </xf>
    <xf numFmtId="176" fontId="13" fillId="0" borderId="44" xfId="43" applyNumberFormat="1" applyFont="1" applyFill="1" applyBorder="1" applyAlignment="1">
      <alignment horizontal="left" vertical="center"/>
      <protection/>
    </xf>
    <xf numFmtId="176" fontId="13" fillId="0" borderId="27" xfId="43" applyNumberFormat="1" applyFont="1" applyFill="1" applyBorder="1" applyAlignment="1">
      <alignment horizontal="left" vertical="center"/>
      <protection/>
    </xf>
    <xf numFmtId="176" fontId="13" fillId="0" borderId="9" xfId="43" applyNumberFormat="1" applyFont="1" applyFill="1" applyBorder="1" applyAlignment="1">
      <alignment horizontal="left" vertical="center"/>
      <protection/>
    </xf>
    <xf numFmtId="0" fontId="0" fillId="0" borderId="10" xfId="40" applyFont="1" applyFill="1" applyBorder="1" applyAlignment="1">
      <alignment horizontal="right" vertical="center"/>
      <protection/>
    </xf>
    <xf numFmtId="0" fontId="29" fillId="0" borderId="10" xfId="40" applyFont="1" applyFill="1" applyBorder="1" applyAlignment="1">
      <alignment horizontal="right" vertical="center"/>
      <protection/>
    </xf>
    <xf numFmtId="0" fontId="29" fillId="0" borderId="11" xfId="40" applyFont="1" applyFill="1" applyBorder="1" applyAlignment="1">
      <alignment horizontal="right" vertical="center"/>
      <protection/>
    </xf>
    <xf numFmtId="0" fontId="13" fillId="0" borderId="27" xfId="43" applyFont="1" applyFill="1" applyBorder="1" applyAlignment="1" quotePrefix="1">
      <alignment horizontal="center" vertical="center"/>
      <protection/>
    </xf>
    <xf numFmtId="0" fontId="37" fillId="0" borderId="9" xfId="43" applyFont="1" applyFill="1" applyBorder="1" applyAlignment="1" quotePrefix="1">
      <alignment horizontal="right"/>
      <protection/>
    </xf>
    <xf numFmtId="0" fontId="37" fillId="0" borderId="10" xfId="43" applyFont="1" applyFill="1" applyBorder="1" applyAlignment="1" quotePrefix="1">
      <alignment horizontal="right"/>
      <protection/>
    </xf>
    <xf numFmtId="0" fontId="37" fillId="0" borderId="11" xfId="43" applyFont="1" applyFill="1" applyBorder="1" applyAlignment="1" quotePrefix="1">
      <alignment horizontal="right"/>
      <protection/>
    </xf>
    <xf numFmtId="0" fontId="13" fillId="0" borderId="9" xfId="43" applyFont="1" applyFill="1" applyBorder="1" applyAlignment="1" quotePrefix="1">
      <alignment horizontal="center" vertical="center"/>
      <protection/>
    </xf>
    <xf numFmtId="0" fontId="13" fillId="0" borderId="10" xfId="43" applyFont="1" applyFill="1" applyBorder="1" applyAlignment="1" quotePrefix="1">
      <alignment horizontal="center" vertical="center"/>
      <protection/>
    </xf>
    <xf numFmtId="0" fontId="13" fillId="0" borderId="11" xfId="43" applyFont="1" applyFill="1" applyBorder="1" applyAlignment="1" quotePrefix="1">
      <alignment horizontal="center" vertical="center"/>
      <protection/>
    </xf>
    <xf numFmtId="176" fontId="13" fillId="0" borderId="44" xfId="43" applyNumberFormat="1" applyFont="1" applyFill="1" applyBorder="1" applyAlignment="1">
      <alignment horizontal="left" vertical="center" wrapText="1"/>
      <protection/>
    </xf>
    <xf numFmtId="176" fontId="13" fillId="0" borderId="27" xfId="43" applyNumberFormat="1" applyFont="1" applyFill="1" applyBorder="1" applyAlignment="1">
      <alignment horizontal="left" vertical="center" wrapText="1"/>
      <protection/>
    </xf>
    <xf numFmtId="176" fontId="13" fillId="0" borderId="29" xfId="43" applyNumberFormat="1" applyFont="1" applyFill="1" applyBorder="1" applyAlignment="1">
      <alignment horizontal="left" vertical="center" wrapText="1"/>
      <protection/>
    </xf>
    <xf numFmtId="176" fontId="13" fillId="0" borderId="10" xfId="43" applyNumberFormat="1" applyFont="1" applyFill="1" applyBorder="1" applyAlignment="1">
      <alignment horizontal="left" vertical="center" wrapText="1"/>
      <protection/>
    </xf>
    <xf numFmtId="176" fontId="13" fillId="0" borderId="11" xfId="43" applyNumberFormat="1" applyFont="1" applyFill="1" applyBorder="1" applyAlignment="1">
      <alignment horizontal="left" vertical="center" wrapText="1"/>
      <protection/>
    </xf>
    <xf numFmtId="176" fontId="0" fillId="0" borderId="44" xfId="43" applyNumberFormat="1" applyFont="1" applyFill="1" applyBorder="1" applyAlignment="1">
      <alignment horizontal="left" vertical="center" wrapText="1"/>
      <protection/>
    </xf>
    <xf numFmtId="176" fontId="0" fillId="0" borderId="27" xfId="43" applyNumberFormat="1" applyFont="1" applyFill="1" applyBorder="1" applyAlignment="1">
      <alignment horizontal="left" vertical="center" wrapText="1"/>
      <protection/>
    </xf>
    <xf numFmtId="176" fontId="29" fillId="0" borderId="10" xfId="43" applyNumberFormat="1" applyFont="1" applyFill="1" applyBorder="1" applyAlignment="1">
      <alignment horizontal="right" vertical="center" wrapText="1"/>
      <protection/>
    </xf>
    <xf numFmtId="176" fontId="29" fillId="0" borderId="11" xfId="43" applyNumberFormat="1" applyFont="1" applyFill="1" applyBorder="1" applyAlignment="1">
      <alignment horizontal="right" vertical="center" wrapText="1"/>
      <protection/>
    </xf>
    <xf numFmtId="176" fontId="13" fillId="0" borderId="10" xfId="43" applyNumberFormat="1" applyFont="1" applyFill="1" applyBorder="1" applyAlignment="1">
      <alignment vertical="center" wrapText="1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13" fillId="0" borderId="29" xfId="43" applyFont="1" applyFill="1" applyBorder="1" applyAlignment="1">
      <alignment horizontal="left" vertical="center"/>
      <protection/>
    </xf>
    <xf numFmtId="0" fontId="13" fillId="0" borderId="10" xfId="43" applyFont="1" applyFill="1" applyBorder="1" applyAlignment="1">
      <alignment horizontal="left" vertical="center"/>
      <protection/>
    </xf>
    <xf numFmtId="0" fontId="29" fillId="0" borderId="10" xfId="40" applyFont="1" applyFill="1" applyBorder="1" applyAlignment="1">
      <alignment horizontal="center" vertical="center"/>
      <protection/>
    </xf>
    <xf numFmtId="0" fontId="29" fillId="0" borderId="11" xfId="40" applyFont="1" applyFill="1" applyBorder="1" applyAlignment="1">
      <alignment horizontal="center" vertical="center"/>
      <protection/>
    </xf>
    <xf numFmtId="176" fontId="13" fillId="0" borderId="45" xfId="43" applyNumberFormat="1" applyFont="1" applyFill="1" applyBorder="1" applyAlignment="1">
      <alignment horizontal="left" vertical="center" wrapText="1"/>
      <protection/>
    </xf>
    <xf numFmtId="176" fontId="13" fillId="0" borderId="40" xfId="43" applyNumberFormat="1" applyFont="1" applyFill="1" applyBorder="1" applyAlignment="1">
      <alignment horizontal="left" vertical="center" wrapText="1"/>
      <protection/>
    </xf>
    <xf numFmtId="0" fontId="0" fillId="0" borderId="27" xfId="40" applyFont="1" applyFill="1" applyBorder="1" applyAlignment="1">
      <alignment horizontal="center"/>
      <protection/>
    </xf>
    <xf numFmtId="0" fontId="0" fillId="0" borderId="9" xfId="40" applyFont="1" applyFill="1" applyBorder="1" applyAlignment="1">
      <alignment horizontal="center"/>
      <protection/>
    </xf>
    <xf numFmtId="0" fontId="0" fillId="0" borderId="30" xfId="40" applyFont="1" applyFill="1" applyBorder="1" applyAlignment="1">
      <alignment horizontal="center"/>
      <protection/>
    </xf>
    <xf numFmtId="176" fontId="13" fillId="0" borderId="48" xfId="43" applyNumberFormat="1" applyFont="1" applyFill="1" applyBorder="1" applyAlignment="1">
      <alignment horizontal="left" vertical="center" wrapText="1"/>
      <protection/>
    </xf>
    <xf numFmtId="176" fontId="13" fillId="0" borderId="34" xfId="43" applyNumberFormat="1" applyFont="1" applyFill="1" applyBorder="1" applyAlignment="1">
      <alignment horizontal="left" vertical="center" wrapText="1"/>
      <protection/>
    </xf>
    <xf numFmtId="0" fontId="0" fillId="0" borderId="27" xfId="40" applyFont="1" applyFill="1" applyBorder="1" applyAlignment="1">
      <alignment horizontal="center" vertical="center"/>
      <protection/>
    </xf>
    <xf numFmtId="0" fontId="0" fillId="0" borderId="9" xfId="40" applyFont="1" applyFill="1" applyBorder="1" applyAlignment="1">
      <alignment horizontal="center" vertical="center"/>
      <protection/>
    </xf>
    <xf numFmtId="0" fontId="0" fillId="0" borderId="30" xfId="40" applyFont="1" applyFill="1" applyBorder="1" applyAlignment="1">
      <alignment horizontal="center" vertical="center"/>
      <protection/>
    </xf>
    <xf numFmtId="176" fontId="0" fillId="0" borderId="29" xfId="43" applyNumberFormat="1" applyFont="1" applyFill="1" applyBorder="1" applyAlignment="1">
      <alignment horizontal="left" vertical="center" wrapText="1"/>
      <protection/>
    </xf>
    <xf numFmtId="176" fontId="0" fillId="0" borderId="10" xfId="43" applyNumberFormat="1" applyFont="1" applyFill="1" applyBorder="1" applyAlignment="1">
      <alignment horizontal="left" vertical="center" wrapText="1"/>
      <protection/>
    </xf>
    <xf numFmtId="176" fontId="0" fillId="0" borderId="11" xfId="43" applyNumberFormat="1" applyFont="1" applyFill="1" applyBorder="1" applyAlignment="1">
      <alignment horizontal="left" vertical="center" wrapText="1"/>
      <protection/>
    </xf>
    <xf numFmtId="176" fontId="13" fillId="0" borderId="29" xfId="43" applyNumberFormat="1" applyFont="1" applyFill="1" applyBorder="1" applyAlignment="1">
      <alignment horizontal="left" vertical="center"/>
      <protection/>
    </xf>
    <xf numFmtId="176" fontId="13" fillId="0" borderId="10" xfId="43" applyNumberFormat="1" applyFont="1" applyFill="1" applyBorder="1" applyAlignment="1">
      <alignment horizontal="left" vertical="center"/>
      <protection/>
    </xf>
    <xf numFmtId="176" fontId="29" fillId="0" borderId="10" xfId="43" applyNumberFormat="1" applyFont="1" applyFill="1" applyBorder="1" applyAlignment="1">
      <alignment horizontal="right" vertical="center"/>
      <protection/>
    </xf>
    <xf numFmtId="176" fontId="29" fillId="0" borderId="11" xfId="43" applyNumberFormat="1" applyFont="1" applyFill="1" applyBorder="1" applyAlignment="1">
      <alignment horizontal="right" vertical="center"/>
      <protection/>
    </xf>
    <xf numFmtId="0" fontId="13" fillId="0" borderId="11" xfId="43" applyFont="1" applyFill="1" applyBorder="1" applyAlignment="1">
      <alignment horizontal="left" vertical="center"/>
      <protection/>
    </xf>
    <xf numFmtId="0" fontId="0" fillId="0" borderId="29" xfId="40" applyFont="1" applyFill="1" applyBorder="1" applyAlignment="1">
      <alignment horizontal="left" vertical="center"/>
      <protection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11" xfId="40" applyFont="1" applyFill="1" applyBorder="1" applyAlignment="1">
      <alignment horizontal="left" vertical="center"/>
      <protection/>
    </xf>
    <xf numFmtId="176" fontId="13" fillId="0" borderId="29" xfId="43" applyNumberFormat="1" applyFont="1" applyFill="1" applyBorder="1" applyAlignment="1">
      <alignment vertical="center"/>
      <protection/>
    </xf>
    <xf numFmtId="176" fontId="13" fillId="0" borderId="10" xfId="43" applyNumberFormat="1" applyFont="1" applyFill="1" applyBorder="1" applyAlignment="1">
      <alignment vertical="center"/>
      <protection/>
    </xf>
    <xf numFmtId="176" fontId="13" fillId="0" borderId="11" xfId="43" applyNumberFormat="1" applyFont="1" applyFill="1" applyBorder="1" applyAlignment="1">
      <alignment horizontal="left" vertical="center"/>
      <protection/>
    </xf>
    <xf numFmtId="176" fontId="0" fillId="0" borderId="29" xfId="43" applyNumberFormat="1" applyFont="1" applyFill="1" applyBorder="1" applyAlignment="1">
      <alignment horizontal="left" vertical="center"/>
      <protection/>
    </xf>
    <xf numFmtId="176" fontId="0" fillId="0" borderId="10" xfId="43" applyNumberFormat="1" applyFont="1" applyFill="1" applyBorder="1" applyAlignment="1">
      <alignment horizontal="left" vertical="center"/>
      <protection/>
    </xf>
    <xf numFmtId="176" fontId="0" fillId="0" borderId="11" xfId="43" applyNumberFormat="1" applyFont="1" applyFill="1" applyBorder="1" applyAlignment="1">
      <alignment horizontal="left" vertical="center"/>
      <protection/>
    </xf>
    <xf numFmtId="176" fontId="13" fillId="0" borderId="44" xfId="43" applyNumberFormat="1" applyFont="1" applyFill="1" applyBorder="1" applyAlignment="1">
      <alignment vertical="top"/>
      <protection/>
    </xf>
    <xf numFmtId="0" fontId="0" fillId="0" borderId="27" xfId="41" applyFont="1" applyFill="1" applyBorder="1" applyAlignment="1">
      <alignment wrapText="1"/>
      <protection/>
    </xf>
    <xf numFmtId="0" fontId="0" fillId="0" borderId="27" xfId="40" applyFont="1" applyFill="1" applyBorder="1" applyAlignment="1">
      <alignment wrapText="1"/>
      <protection/>
    </xf>
    <xf numFmtId="0" fontId="0" fillId="0" borderId="27" xfId="40" applyFont="1" applyFill="1" applyBorder="1" applyAlignment="1">
      <alignment horizontal="centerContinuous" wrapText="1"/>
      <protection/>
    </xf>
    <xf numFmtId="0" fontId="0" fillId="0" borderId="27" xfId="40" applyFont="1" applyFill="1" applyBorder="1" applyAlignment="1">
      <alignment horizontal="right" vertical="center"/>
      <protection/>
    </xf>
    <xf numFmtId="0" fontId="38" fillId="0" borderId="27" xfId="18" applyFont="1" applyFill="1" applyBorder="1" applyAlignment="1">
      <alignment horizontal="right"/>
    </xf>
    <xf numFmtId="0" fontId="29" fillId="0" borderId="11" xfId="40" applyFont="1" applyFill="1" applyBorder="1" applyAlignment="1">
      <alignment horizontal="right" vertical="center" wrapText="1"/>
      <protection/>
    </xf>
    <xf numFmtId="0" fontId="29" fillId="0" borderId="27" xfId="40" applyFont="1" applyFill="1" applyBorder="1" applyAlignment="1">
      <alignment horizontal="right" vertical="center" wrapText="1"/>
      <protection/>
    </xf>
    <xf numFmtId="0" fontId="36" fillId="0" borderId="0" xfId="40" applyFont="1" applyFill="1">
      <alignment/>
      <protection/>
    </xf>
  </cellXfs>
  <cellStyles count="36">
    <cellStyle name="Normal" xfId="0"/>
    <cellStyle name="Comma" xfId="15"/>
    <cellStyle name="Comma [0]" xfId="16"/>
    <cellStyle name="Hyperlink" xfId="17"/>
    <cellStyle name="Hiperhivatkozás_80urlap" xfId="18"/>
    <cellStyle name="Followed Hyperlink" xfId="19"/>
    <cellStyle name="Normál_02urlap" xfId="20"/>
    <cellStyle name="Normál_03urlap" xfId="21"/>
    <cellStyle name="Normál_04urlap" xfId="22"/>
    <cellStyle name="Normál_05urlap" xfId="23"/>
    <cellStyle name="Normál_06urlap" xfId="24"/>
    <cellStyle name="Normál_07urlap" xfId="25"/>
    <cellStyle name="Normál_08urlap" xfId="26"/>
    <cellStyle name="Normál_09urlap" xfId="27"/>
    <cellStyle name="Normál_10urlap" xfId="28"/>
    <cellStyle name="Normál_12urlap" xfId="29"/>
    <cellStyle name="Normál_16urlap" xfId="30"/>
    <cellStyle name="Normál_17urlap" xfId="31"/>
    <cellStyle name="Normál_21urlap" xfId="32"/>
    <cellStyle name="Normál_22urlap" xfId="33"/>
    <cellStyle name="Normál_25urlap" xfId="34"/>
    <cellStyle name="Normál_26urlap" xfId="35"/>
    <cellStyle name="Normál_34urlap" xfId="36"/>
    <cellStyle name="Normál_35urlap" xfId="37"/>
    <cellStyle name="Normál_37urlap" xfId="38"/>
    <cellStyle name="Normál_43urlap" xfId="39"/>
    <cellStyle name="Normál_70ûrlap" xfId="40"/>
    <cellStyle name="Normál_80urlap" xfId="41"/>
    <cellStyle name="Normál_96ûrlap" xfId="42"/>
    <cellStyle name="Normál_97ûrlap" xfId="43"/>
    <cellStyle name="Normál_cimlapb" xfId="44"/>
    <cellStyle name="Normal_KARSZJ3" xfId="45"/>
    <cellStyle name="Normal_KTRSZJ" xfId="46"/>
    <cellStyle name="Currency" xfId="47"/>
    <cellStyle name="Currency [0]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26</xdr:row>
      <xdr:rowOff>0</xdr:rowOff>
    </xdr:from>
    <xdr:to>
      <xdr:col>25</xdr:col>
      <xdr:colOff>85725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4972050" y="61817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26</xdr:row>
      <xdr:rowOff>0</xdr:rowOff>
    </xdr:from>
    <xdr:to>
      <xdr:col>30</xdr:col>
      <xdr:colOff>104775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6010275" y="61817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104775</xdr:colOff>
      <xdr:row>26</xdr:row>
      <xdr:rowOff>0</xdr:rowOff>
    </xdr:from>
    <xdr:to>
      <xdr:col>35</xdr:col>
      <xdr:colOff>76200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7105650" y="61817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542925</xdr:colOff>
      <xdr:row>74</xdr:row>
      <xdr:rowOff>238125</xdr:rowOff>
    </xdr:from>
    <xdr:to>
      <xdr:col>47</xdr:col>
      <xdr:colOff>571500</xdr:colOff>
      <xdr:row>74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1830050" y="211740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266700</xdr:colOff>
      <xdr:row>49</xdr:row>
      <xdr:rowOff>285750</xdr:rowOff>
    </xdr:from>
    <xdr:to>
      <xdr:col>55</xdr:col>
      <xdr:colOff>295275</xdr:colOff>
      <xdr:row>49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6430625" y="134016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55</xdr:row>
      <xdr:rowOff>0</xdr:rowOff>
    </xdr:from>
    <xdr:to>
      <xdr:col>40</xdr:col>
      <xdr:colOff>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7896225" y="1539240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59</xdr:row>
      <xdr:rowOff>133350</xdr:rowOff>
    </xdr:from>
    <xdr:to>
      <xdr:col>39</xdr:col>
      <xdr:colOff>200025</xdr:colOff>
      <xdr:row>59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7877175" y="166687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247650</xdr:colOff>
      <xdr:row>40</xdr:row>
      <xdr:rowOff>0</xdr:rowOff>
    </xdr:from>
    <xdr:to>
      <xdr:col>53</xdr:col>
      <xdr:colOff>276225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>
          <a:off x="15192375" y="104108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466725</xdr:colOff>
      <xdr:row>37</xdr:row>
      <xdr:rowOff>0</xdr:rowOff>
    </xdr:from>
    <xdr:to>
      <xdr:col>53</xdr:col>
      <xdr:colOff>495300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15411450" y="95154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69</xdr:row>
      <xdr:rowOff>0</xdr:rowOff>
    </xdr:from>
    <xdr:to>
      <xdr:col>39</xdr:col>
      <xdr:colOff>209550</xdr:colOff>
      <xdr:row>69</xdr:row>
      <xdr:rowOff>0</xdr:rowOff>
    </xdr:to>
    <xdr:sp>
      <xdr:nvSpPr>
        <xdr:cNvPr id="7" name="Line 7"/>
        <xdr:cNvSpPr>
          <a:spLocks/>
        </xdr:cNvSpPr>
      </xdr:nvSpPr>
      <xdr:spPr>
        <a:xfrm>
          <a:off x="7867650" y="194310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190500</xdr:colOff>
      <xdr:row>89</xdr:row>
      <xdr:rowOff>219075</xdr:rowOff>
    </xdr:from>
    <xdr:to>
      <xdr:col>53</xdr:col>
      <xdr:colOff>219075</xdr:colOff>
      <xdr:row>89</xdr:row>
      <xdr:rowOff>219075</xdr:rowOff>
    </xdr:to>
    <xdr:sp>
      <xdr:nvSpPr>
        <xdr:cNvPr id="8" name="Line 8"/>
        <xdr:cNvSpPr>
          <a:spLocks/>
        </xdr:cNvSpPr>
      </xdr:nvSpPr>
      <xdr:spPr>
        <a:xfrm>
          <a:off x="15135225" y="252984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276225</xdr:colOff>
      <xdr:row>95</xdr:row>
      <xdr:rowOff>180975</xdr:rowOff>
    </xdr:from>
    <xdr:to>
      <xdr:col>39</xdr:col>
      <xdr:colOff>485775</xdr:colOff>
      <xdr:row>95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8924925" y="25574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104775</xdr:colOff>
      <xdr:row>95</xdr:row>
      <xdr:rowOff>180975</xdr:rowOff>
    </xdr:from>
    <xdr:to>
      <xdr:col>40</xdr:col>
      <xdr:colOff>314325</xdr:colOff>
      <xdr:row>95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363075" y="25574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276225</xdr:colOff>
      <xdr:row>95</xdr:row>
      <xdr:rowOff>180975</xdr:rowOff>
    </xdr:from>
    <xdr:to>
      <xdr:col>39</xdr:col>
      <xdr:colOff>485775</xdr:colOff>
      <xdr:row>95</xdr:row>
      <xdr:rowOff>180975</xdr:rowOff>
    </xdr:to>
    <xdr:sp>
      <xdr:nvSpPr>
        <xdr:cNvPr id="3" name="Line 3"/>
        <xdr:cNvSpPr>
          <a:spLocks/>
        </xdr:cNvSpPr>
      </xdr:nvSpPr>
      <xdr:spPr>
        <a:xfrm>
          <a:off x="8924925" y="25574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59</xdr:row>
      <xdr:rowOff>133350</xdr:rowOff>
    </xdr:from>
    <xdr:to>
      <xdr:col>25</xdr:col>
      <xdr:colOff>76200</xdr:colOff>
      <xdr:row>59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810125" y="155257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showGridLines="0" workbookViewId="0" topLeftCell="A22">
      <selection activeCell="X53" sqref="X53"/>
    </sheetView>
  </sheetViews>
  <sheetFormatPr defaultColWidth="9.140625" defaultRowHeight="12.75"/>
  <cols>
    <col min="1" max="1" width="2.28125" style="37" customWidth="1"/>
    <col min="2" max="9" width="3.28125" style="37" customWidth="1"/>
    <col min="10" max="10" width="2.140625" style="37" customWidth="1"/>
    <col min="11" max="14" width="3.28125" style="37" customWidth="1"/>
    <col min="15" max="15" width="1.8515625" style="37" customWidth="1"/>
    <col min="16" max="17" width="3.28125" style="37" customWidth="1"/>
    <col min="18" max="18" width="1.57421875" style="37" customWidth="1"/>
    <col min="19" max="22" width="3.28125" style="37" customWidth="1"/>
    <col min="23" max="23" width="2.28125" style="37" customWidth="1"/>
    <col min="24" max="32" width="3.28125" style="37" customWidth="1"/>
    <col min="33" max="33" width="4.57421875" style="37" customWidth="1"/>
    <col min="34" max="16384" width="3.28125" style="37" customWidth="1"/>
  </cols>
  <sheetData>
    <row r="1" spans="1:32" ht="21.75" customHeight="1" thickBo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6"/>
    </row>
    <row r="2" spans="1:32" ht="12.75">
      <c r="A2" s="38"/>
      <c r="B2" s="39" t="s">
        <v>1402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40"/>
      <c r="O2" s="40"/>
      <c r="P2" s="40"/>
      <c r="Q2" s="40"/>
      <c r="R2" s="40"/>
      <c r="S2" s="40"/>
      <c r="T2" s="41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2"/>
    </row>
    <row r="3" spans="1:32" ht="12.75">
      <c r="A3" s="38"/>
      <c r="B3" s="38"/>
      <c r="C3" s="40"/>
      <c r="D3" s="40"/>
      <c r="E3" s="40"/>
      <c r="F3" s="40"/>
      <c r="G3" s="40"/>
      <c r="H3" s="40"/>
      <c r="I3" s="40"/>
      <c r="J3" s="40"/>
      <c r="K3" s="40"/>
      <c r="L3" s="40"/>
      <c r="M3" s="42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2"/>
    </row>
    <row r="4" spans="1:32" ht="12.75">
      <c r="A4" s="38"/>
      <c r="B4" s="38" t="s">
        <v>1403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2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2"/>
    </row>
    <row r="5" spans="1:32" ht="12.75">
      <c r="A5" s="38"/>
      <c r="B5" s="38" t="s">
        <v>1404</v>
      </c>
      <c r="C5" s="40"/>
      <c r="D5" s="40"/>
      <c r="E5" s="43" t="s">
        <v>1405</v>
      </c>
      <c r="F5" s="40"/>
      <c r="G5" s="40"/>
      <c r="H5" s="40"/>
      <c r="I5" s="40"/>
      <c r="J5" s="40"/>
      <c r="K5" s="40"/>
      <c r="L5" s="40"/>
      <c r="M5" s="42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2"/>
    </row>
    <row r="6" spans="1:32" ht="12.75">
      <c r="A6" s="38"/>
      <c r="B6" s="38" t="s">
        <v>1404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2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2"/>
    </row>
    <row r="7" spans="1:32" ht="13.5" thickBot="1">
      <c r="A7" s="38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2"/>
    </row>
    <row r="8" spans="1:32" ht="27" customHeight="1" thickBot="1">
      <c r="A8" s="38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2"/>
    </row>
    <row r="9" spans="1:32" ht="12.75">
      <c r="A9" s="38"/>
      <c r="B9" s="34"/>
      <c r="C9" s="47" t="s">
        <v>1406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36"/>
      <c r="AF9" s="42"/>
    </row>
    <row r="10" spans="1:32" ht="13.5" thickBot="1">
      <c r="A10" s="38"/>
      <c r="B10" s="38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0"/>
      <c r="AE10" s="42"/>
      <c r="AF10" s="42"/>
    </row>
    <row r="11" spans="1:32" ht="13.5" thickBot="1">
      <c r="A11" s="38"/>
      <c r="B11" s="38"/>
      <c r="C11" s="51"/>
      <c r="D11" s="52">
        <v>5</v>
      </c>
      <c r="E11" s="53">
        <v>1</v>
      </c>
      <c r="F11" s="53">
        <v>3</v>
      </c>
      <c r="G11" s="53">
        <v>0</v>
      </c>
      <c r="H11" s="53">
        <v>0</v>
      </c>
      <c r="I11" s="54">
        <v>9</v>
      </c>
      <c r="J11" s="40"/>
      <c r="K11" s="52">
        <v>1</v>
      </c>
      <c r="L11" s="53">
        <v>2</v>
      </c>
      <c r="M11" s="53">
        <v>5</v>
      </c>
      <c r="N11" s="54">
        <v>4</v>
      </c>
      <c r="O11" s="40"/>
      <c r="P11" s="52">
        <v>0</v>
      </c>
      <c r="Q11" s="54">
        <v>1</v>
      </c>
      <c r="R11" s="40"/>
      <c r="S11" s="52">
        <v>2</v>
      </c>
      <c r="T11" s="55">
        <v>8</v>
      </c>
      <c r="U11" s="55">
        <v>0</v>
      </c>
      <c r="V11" s="56">
        <v>0</v>
      </c>
      <c r="W11" s="40"/>
      <c r="X11" s="52">
        <v>8</v>
      </c>
      <c r="Y11" s="55">
        <v>4</v>
      </c>
      <c r="Z11" s="55">
        <v>1</v>
      </c>
      <c r="AA11" s="55">
        <v>1</v>
      </c>
      <c r="AB11" s="55">
        <v>0</v>
      </c>
      <c r="AC11" s="56">
        <v>5</v>
      </c>
      <c r="AD11" s="57"/>
      <c r="AE11" s="42"/>
      <c r="AF11" s="42"/>
    </row>
    <row r="12" spans="1:32" ht="12.75">
      <c r="A12" s="38"/>
      <c r="B12" s="38"/>
      <c r="C12" s="58"/>
      <c r="D12" s="59" t="s">
        <v>1314</v>
      </c>
      <c r="E12" s="59"/>
      <c r="F12" s="59"/>
      <c r="G12" s="59"/>
      <c r="H12" s="59"/>
      <c r="I12" s="59"/>
      <c r="J12" s="60"/>
      <c r="K12" s="59" t="s">
        <v>1315</v>
      </c>
      <c r="L12" s="59"/>
      <c r="M12" s="59"/>
      <c r="N12" s="59"/>
      <c r="O12" s="60"/>
      <c r="P12" s="61" t="s">
        <v>1407</v>
      </c>
      <c r="Q12" s="61"/>
      <c r="R12" s="60"/>
      <c r="S12" s="61" t="s">
        <v>1408</v>
      </c>
      <c r="T12" s="61"/>
      <c r="U12" s="61"/>
      <c r="V12" s="61"/>
      <c r="W12" s="60"/>
      <c r="X12" s="59" t="s">
        <v>1318</v>
      </c>
      <c r="Y12" s="62"/>
      <c r="Z12" s="59"/>
      <c r="AA12" s="59"/>
      <c r="AB12" s="59"/>
      <c r="AC12" s="59"/>
      <c r="AD12" s="57"/>
      <c r="AE12" s="42"/>
      <c r="AF12" s="42"/>
    </row>
    <row r="13" spans="1:32" ht="12.75">
      <c r="A13" s="38"/>
      <c r="B13" s="38"/>
      <c r="C13" s="63"/>
      <c r="D13" s="64" t="s">
        <v>1409</v>
      </c>
      <c r="E13" s="64" t="s">
        <v>1409</v>
      </c>
      <c r="F13" s="64"/>
      <c r="G13" s="64" t="s">
        <v>1409</v>
      </c>
      <c r="H13" s="64"/>
      <c r="I13" s="64" t="s">
        <v>1409</v>
      </c>
      <c r="J13" s="65" t="s">
        <v>1409</v>
      </c>
      <c r="K13" s="64" t="s">
        <v>1409</v>
      </c>
      <c r="L13" s="64" t="s">
        <v>1409</v>
      </c>
      <c r="M13" s="64"/>
      <c r="N13" s="64"/>
      <c r="O13" s="65"/>
      <c r="P13" s="66"/>
      <c r="Q13" s="66"/>
      <c r="R13" s="65"/>
      <c r="S13" s="66"/>
      <c r="T13" s="66"/>
      <c r="U13" s="66"/>
      <c r="V13" s="66"/>
      <c r="W13" s="65"/>
      <c r="X13" s="67"/>
      <c r="Y13" s="64"/>
      <c r="Z13" s="64"/>
      <c r="AA13" s="64"/>
      <c r="AB13" s="64"/>
      <c r="AC13" s="64"/>
      <c r="AD13" s="68"/>
      <c r="AE13" s="42"/>
      <c r="AF13" s="42"/>
    </row>
    <row r="14" spans="1:32" ht="19.5" customHeight="1">
      <c r="A14" s="38"/>
      <c r="B14" s="38"/>
      <c r="C14" s="40"/>
      <c r="D14" s="69"/>
      <c r="E14" s="69"/>
      <c r="F14" s="69"/>
      <c r="G14" s="69"/>
      <c r="H14" s="69"/>
      <c r="I14" s="69"/>
      <c r="J14" s="70"/>
      <c r="K14" s="69"/>
      <c r="L14" s="69"/>
      <c r="M14" s="69"/>
      <c r="N14" s="69"/>
      <c r="O14" s="70"/>
      <c r="P14" s="71"/>
      <c r="Q14" s="71"/>
      <c r="R14" s="70"/>
      <c r="S14" s="71"/>
      <c r="T14" s="71"/>
      <c r="U14" s="71"/>
      <c r="V14" s="71"/>
      <c r="W14" s="70"/>
      <c r="X14" s="40"/>
      <c r="Y14" s="69"/>
      <c r="Z14" s="69"/>
      <c r="AA14" s="69"/>
      <c r="AB14" s="69"/>
      <c r="AC14" s="69"/>
      <c r="AD14" s="40"/>
      <c r="AE14" s="42"/>
      <c r="AF14" s="42"/>
    </row>
    <row r="15" spans="1:32" ht="12.75">
      <c r="A15" s="38"/>
      <c r="B15" s="38"/>
      <c r="C15" s="41" t="s">
        <v>1410</v>
      </c>
      <c r="D15" s="69"/>
      <c r="E15" s="69"/>
      <c r="F15" s="69"/>
      <c r="G15" s="69"/>
      <c r="H15" s="69"/>
      <c r="I15" s="69"/>
      <c r="J15" s="70"/>
      <c r="K15" s="69"/>
      <c r="L15" s="69"/>
      <c r="M15" s="69"/>
      <c r="N15" s="69"/>
      <c r="O15" s="70"/>
      <c r="P15" s="71"/>
      <c r="Q15" s="69"/>
      <c r="R15" s="69"/>
      <c r="S15" s="70"/>
      <c r="T15" s="71"/>
      <c r="U15" s="71"/>
      <c r="V15" s="71"/>
      <c r="W15" s="71"/>
      <c r="X15" s="40"/>
      <c r="Y15" s="69"/>
      <c r="Z15" s="69"/>
      <c r="AA15" s="69"/>
      <c r="AB15" s="69"/>
      <c r="AC15" s="69"/>
      <c r="AD15" s="40"/>
      <c r="AE15" s="42"/>
      <c r="AF15" s="42"/>
    </row>
    <row r="16" spans="1:32" ht="12.75">
      <c r="A16" s="38"/>
      <c r="B16" s="38"/>
      <c r="C16" s="41" t="s">
        <v>1411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2"/>
      <c r="AF16" s="42"/>
    </row>
    <row r="17" spans="1:32" ht="12.75">
      <c r="A17" s="38"/>
      <c r="B17" s="38"/>
      <c r="C17" s="43" t="s">
        <v>1412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2"/>
      <c r="AF17" s="42"/>
    </row>
    <row r="18" spans="1:32" ht="12.75">
      <c r="A18" s="38"/>
      <c r="B18" s="38"/>
      <c r="C18" s="40" t="s">
        <v>1413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2"/>
      <c r="AF18" s="42"/>
    </row>
    <row r="19" spans="1:32" ht="13.5" thickBot="1">
      <c r="A19" s="38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6"/>
      <c r="AF19" s="42"/>
    </row>
    <row r="20" spans="1:32" ht="12.75">
      <c r="A20" s="3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2"/>
    </row>
    <row r="21" spans="1:32" ht="12.75">
      <c r="A21" s="3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 t="s">
        <v>1409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2"/>
    </row>
    <row r="22" spans="1:32" ht="12.75">
      <c r="A22" s="38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2"/>
    </row>
    <row r="23" spans="1:32" ht="15.75">
      <c r="A23" s="72" t="s">
        <v>1414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5"/>
    </row>
    <row r="24" spans="1:32" ht="12.75">
      <c r="A24" s="3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2"/>
    </row>
    <row r="25" spans="1:32" ht="12.75">
      <c r="A25" s="38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2"/>
    </row>
    <row r="26" spans="1:32" ht="23.25">
      <c r="A26" s="76" t="s">
        <v>1415</v>
      </c>
      <c r="B26" s="73"/>
      <c r="C26" s="73"/>
      <c r="D26" s="73"/>
      <c r="E26" s="73"/>
      <c r="F26" s="73"/>
      <c r="G26" s="73"/>
      <c r="H26" s="73"/>
      <c r="I26" s="73"/>
      <c r="J26" s="73"/>
      <c r="K26" s="74"/>
      <c r="L26" s="77"/>
      <c r="M26" s="77"/>
      <c r="N26" s="77"/>
      <c r="O26" s="77"/>
      <c r="P26" s="77"/>
      <c r="Q26" s="77"/>
      <c r="R26" s="77"/>
      <c r="S26" s="77"/>
      <c r="T26" s="77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5"/>
    </row>
    <row r="27" spans="1:32" ht="23.25">
      <c r="A27" s="76" t="s">
        <v>1416</v>
      </c>
      <c r="B27" s="73"/>
      <c r="C27" s="73"/>
      <c r="D27" s="73"/>
      <c r="E27" s="73"/>
      <c r="F27" s="73"/>
      <c r="G27" s="73"/>
      <c r="H27" s="73"/>
      <c r="I27" s="73"/>
      <c r="J27" s="73"/>
      <c r="K27" s="74"/>
      <c r="L27" s="78"/>
      <c r="M27" s="78"/>
      <c r="N27" s="78"/>
      <c r="O27" s="78"/>
      <c r="P27" s="78"/>
      <c r="Q27" s="78"/>
      <c r="R27" s="78"/>
      <c r="S27" s="78"/>
      <c r="T27" s="78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5"/>
    </row>
    <row r="28" spans="1:32" ht="12.75">
      <c r="A28" s="3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2"/>
    </row>
    <row r="29" spans="1:32" ht="12.75">
      <c r="A29" s="38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2"/>
    </row>
    <row r="30" spans="1:32" ht="12.75">
      <c r="A30" s="38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2"/>
    </row>
    <row r="31" spans="1:32" ht="12.75">
      <c r="A31" s="38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2"/>
    </row>
    <row r="32" spans="1:32" ht="12.75">
      <c r="A32" s="3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2"/>
    </row>
    <row r="33" spans="1:32" ht="12.75">
      <c r="A33" s="3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2"/>
    </row>
    <row r="34" spans="1:32" ht="12.75">
      <c r="A34" s="38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2"/>
    </row>
    <row r="35" spans="1:32" ht="12.75">
      <c r="A35" s="38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2"/>
    </row>
    <row r="36" spans="1:32" ht="12.75">
      <c r="A36" s="3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2"/>
    </row>
    <row r="37" spans="1:32" ht="12.75" hidden="1">
      <c r="A37" s="38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2"/>
    </row>
    <row r="38" spans="1:32" ht="12.75" hidden="1">
      <c r="A38" s="3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2"/>
    </row>
    <row r="39" spans="1:32" ht="12.75">
      <c r="A39" s="3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2"/>
    </row>
    <row r="40" spans="1:32" ht="12.75">
      <c r="A40" s="3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2"/>
    </row>
    <row r="41" spans="1:32" s="81" customFormat="1" ht="10.5">
      <c r="A41" s="79"/>
      <c r="B41" s="43" t="s">
        <v>1417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80"/>
    </row>
    <row r="42" spans="1:32" ht="12.75">
      <c r="A42" s="3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2"/>
    </row>
    <row r="43" spans="1:32" ht="12.75">
      <c r="A43" s="38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2"/>
    </row>
    <row r="44" spans="1:32" ht="12.75">
      <c r="A44" s="38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2"/>
    </row>
    <row r="45" spans="1:32" ht="12.75">
      <c r="A45" s="38" t="s">
        <v>1418</v>
      </c>
      <c r="B45" s="40" t="s">
        <v>1403</v>
      </c>
      <c r="C45" s="40" t="s">
        <v>1409</v>
      </c>
      <c r="D45" s="40"/>
      <c r="E45" s="40" t="s">
        <v>1419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W45" s="40" t="s">
        <v>1420</v>
      </c>
      <c r="X45" s="40"/>
      <c r="Y45" s="40"/>
      <c r="Z45" s="40"/>
      <c r="AA45" s="40"/>
      <c r="AB45" s="40"/>
      <c r="AC45" s="40"/>
      <c r="AD45" s="40"/>
      <c r="AE45" s="40"/>
      <c r="AF45" s="42"/>
    </row>
    <row r="46" spans="1:32" ht="12.75">
      <c r="A46" s="38"/>
      <c r="B46" s="59" t="s">
        <v>1421</v>
      </c>
      <c r="C46" s="69"/>
      <c r="D46" s="69"/>
      <c r="E46" s="62"/>
      <c r="F46" s="69"/>
      <c r="G46" s="69"/>
      <c r="H46" s="69"/>
      <c r="I46" s="69"/>
      <c r="J46" s="69"/>
      <c r="K46" s="69"/>
      <c r="L46" s="69"/>
      <c r="M46" s="69"/>
      <c r="N46" s="40"/>
      <c r="O46" s="40"/>
      <c r="P46" s="40"/>
      <c r="Q46" s="40"/>
      <c r="R46" s="40"/>
      <c r="S46" s="40"/>
      <c r="T46" s="82" t="s">
        <v>1427</v>
      </c>
      <c r="U46" s="82"/>
      <c r="V46" s="82"/>
      <c r="W46" s="82"/>
      <c r="X46" s="83"/>
      <c r="Y46" s="82"/>
      <c r="Z46" s="82"/>
      <c r="AA46" s="82"/>
      <c r="AB46" s="82"/>
      <c r="AC46" s="82"/>
      <c r="AD46" s="40"/>
      <c r="AE46" s="40"/>
      <c r="AF46" s="42"/>
    </row>
    <row r="47" spans="1:32" ht="12.75">
      <c r="A47" s="3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2"/>
    </row>
    <row r="48" spans="1:32" ht="12.75">
      <c r="A48" s="38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2"/>
    </row>
    <row r="49" spans="1:32" ht="12.75">
      <c r="A49" s="38"/>
      <c r="B49" s="40" t="s">
        <v>1422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2"/>
    </row>
    <row r="50" spans="1:32" ht="12.75">
      <c r="A50" s="38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2"/>
    </row>
    <row r="51" spans="1:32" ht="12.75">
      <c r="A51" s="38"/>
      <c r="B51" s="40"/>
      <c r="C51" s="84" t="s">
        <v>1423</v>
      </c>
      <c r="D51" s="84"/>
      <c r="E51" s="84"/>
      <c r="F51" s="84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2"/>
    </row>
    <row r="52" spans="1:32" ht="12.75">
      <c r="A52" s="38"/>
      <c r="B52" s="40" t="s">
        <v>1424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2"/>
    </row>
    <row r="53" spans="1:32" ht="12.75">
      <c r="A53" s="38"/>
      <c r="B53" s="40"/>
      <c r="C53" s="84" t="s">
        <v>1425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42"/>
    </row>
    <row r="54" spans="1:32" ht="12.75">
      <c r="A54" s="38"/>
      <c r="B54" s="40" t="s">
        <v>1426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2"/>
    </row>
    <row r="55" spans="1:32" ht="12.75" hidden="1">
      <c r="A55" s="3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2"/>
    </row>
    <row r="56" spans="1:32" ht="12.75" hidden="1">
      <c r="A56" s="3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2"/>
    </row>
    <row r="57" spans="1:32" ht="12.75">
      <c r="A57" s="3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2"/>
    </row>
    <row r="58" spans="1:32" ht="12.75">
      <c r="A58" s="3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2"/>
    </row>
    <row r="59" spans="1:32" ht="26.25" customHeight="1" thickBot="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6"/>
    </row>
    <row r="60" spans="1:32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</row>
    <row r="61" spans="1:32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</row>
  </sheetData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5" r:id="rId1"/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90"/>
  <sheetViews>
    <sheetView view="pageBreakPreview" zoomScaleSheetLayoutView="100" workbookViewId="0" topLeftCell="A51">
      <selection activeCell="AA46" sqref="AA46:AE46"/>
    </sheetView>
  </sheetViews>
  <sheetFormatPr defaultColWidth="9.140625" defaultRowHeight="12.75"/>
  <cols>
    <col min="1" max="6" width="3.28125" style="360" customWidth="1"/>
    <col min="7" max="7" width="3.8515625" style="360" customWidth="1"/>
    <col min="8" max="11" width="3.28125" style="360" customWidth="1"/>
    <col min="12" max="12" width="3.8515625" style="360" customWidth="1"/>
    <col min="13" max="13" width="3.28125" style="360" customWidth="1"/>
    <col min="14" max="14" width="3.421875" style="360" customWidth="1"/>
    <col min="15" max="15" width="3.8515625" style="360" customWidth="1"/>
    <col min="16" max="19" width="3.28125" style="360" customWidth="1"/>
    <col min="20" max="20" width="3.00390625" style="360" customWidth="1"/>
    <col min="21" max="33" width="3.28125" style="360" customWidth="1"/>
    <col min="34" max="34" width="3.00390625" style="360" customWidth="1"/>
    <col min="35" max="36" width="3.28125" style="360" customWidth="1"/>
    <col min="37" max="37" width="2.421875" style="360" customWidth="1"/>
    <col min="38" max="16384" width="9.140625" style="360" customWidth="1"/>
  </cols>
  <sheetData>
    <row r="1" spans="35:36" ht="15.75" customHeight="1" thickBot="1">
      <c r="AI1" s="361"/>
      <c r="AJ1" s="362"/>
    </row>
    <row r="2" spans="35:36" ht="12.75">
      <c r="AI2" s="363" t="s">
        <v>1309</v>
      </c>
      <c r="AJ2" s="364"/>
    </row>
    <row r="3" spans="1:36" ht="15.75">
      <c r="A3" s="940" t="s">
        <v>650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940"/>
      <c r="T3" s="940"/>
      <c r="U3" s="940"/>
      <c r="V3" s="940"/>
      <c r="W3" s="940"/>
      <c r="X3" s="940"/>
      <c r="Y3" s="940"/>
      <c r="Z3" s="940"/>
      <c r="AA3" s="940"/>
      <c r="AB3" s="940"/>
      <c r="AC3" s="940"/>
      <c r="AD3" s="940"/>
      <c r="AE3" s="940"/>
      <c r="AF3" s="940"/>
      <c r="AG3" s="940"/>
      <c r="AH3" s="940"/>
      <c r="AI3" s="940"/>
      <c r="AJ3" s="940"/>
    </row>
    <row r="4" spans="1:36" ht="15.75">
      <c r="A4" s="940" t="s">
        <v>651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40"/>
      <c r="R4" s="940"/>
      <c r="S4" s="940"/>
      <c r="T4" s="940"/>
      <c r="U4" s="940"/>
      <c r="V4" s="940"/>
      <c r="W4" s="940"/>
      <c r="X4" s="940"/>
      <c r="Y4" s="940"/>
      <c r="Z4" s="940"/>
      <c r="AA4" s="940"/>
      <c r="AB4" s="940"/>
      <c r="AC4" s="940"/>
      <c r="AD4" s="940"/>
      <c r="AE4" s="940"/>
      <c r="AF4" s="940"/>
      <c r="AG4" s="940"/>
      <c r="AH4" s="940"/>
      <c r="AI4" s="940"/>
      <c r="AJ4" s="940"/>
    </row>
    <row r="5" spans="1:36" ht="15.75">
      <c r="A5" s="940" t="s">
        <v>652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  <c r="M5" s="940"/>
      <c r="N5" s="940"/>
      <c r="O5" s="940"/>
      <c r="P5" s="940"/>
      <c r="Q5" s="940"/>
      <c r="R5" s="940"/>
      <c r="S5" s="940"/>
      <c r="T5" s="940"/>
      <c r="U5" s="940"/>
      <c r="V5" s="940"/>
      <c r="W5" s="940"/>
      <c r="X5" s="940"/>
      <c r="Y5" s="940"/>
      <c r="Z5" s="940"/>
      <c r="AA5" s="940"/>
      <c r="AB5" s="940"/>
      <c r="AC5" s="940"/>
      <c r="AD5" s="940"/>
      <c r="AE5" s="940"/>
      <c r="AF5" s="940"/>
      <c r="AG5" s="940"/>
      <c r="AH5" s="940"/>
      <c r="AI5" s="940"/>
      <c r="AJ5" s="940"/>
    </row>
    <row r="6" spans="1:36" ht="15.75">
      <c r="A6" s="940" t="s">
        <v>653</v>
      </c>
      <c r="B6" s="940"/>
      <c r="C6" s="940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</row>
    <row r="7" spans="1:36" ht="12" customHeight="1">
      <c r="A7" s="365"/>
      <c r="B7" s="366"/>
      <c r="C7" s="363"/>
      <c r="D7" s="366"/>
      <c r="E7" s="366"/>
      <c r="F7" s="363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3"/>
      <c r="AE7" s="366"/>
      <c r="AF7" s="366"/>
      <c r="AG7" s="366"/>
      <c r="AH7" s="366"/>
      <c r="AI7" s="366"/>
      <c r="AJ7" s="366"/>
    </row>
    <row r="8" spans="27:36" ht="12.75">
      <c r="AA8" s="957" t="s">
        <v>1312</v>
      </c>
      <c r="AB8" s="957"/>
      <c r="AC8" s="957"/>
      <c r="AD8" s="957"/>
      <c r="AE8" s="957"/>
      <c r="AF8" s="957"/>
      <c r="AG8" s="957"/>
      <c r="AH8" s="957"/>
      <c r="AI8" s="957"/>
      <c r="AJ8" s="957"/>
    </row>
    <row r="9" spans="28:36" ht="12.75">
      <c r="AB9" s="367" t="s">
        <v>1313</v>
      </c>
      <c r="AC9" s="367"/>
      <c r="AD9" s="367"/>
      <c r="AE9" s="367"/>
      <c r="AF9" s="367"/>
      <c r="AG9" s="367"/>
      <c r="AH9" s="367"/>
      <c r="AI9" s="367"/>
      <c r="AJ9" s="367"/>
    </row>
    <row r="10" ht="13.5" thickBot="1"/>
    <row r="11" spans="1:36" ht="15.75" customHeight="1" thickBot="1">
      <c r="A11" s="368">
        <v>5</v>
      </c>
      <c r="B11" s="369">
        <v>1</v>
      </c>
      <c r="C11" s="369">
        <v>3</v>
      </c>
      <c r="D11" s="369">
        <v>0</v>
      </c>
      <c r="E11" s="369">
        <v>0</v>
      </c>
      <c r="F11" s="370">
        <v>9</v>
      </c>
      <c r="H11" s="368">
        <v>1</v>
      </c>
      <c r="I11" s="369">
        <v>2</v>
      </c>
      <c r="J11" s="369">
        <v>5</v>
      </c>
      <c r="K11" s="370">
        <v>4</v>
      </c>
      <c r="M11" s="368">
        <v>0</v>
      </c>
      <c r="N11" s="370">
        <v>1</v>
      </c>
      <c r="O11" s="371"/>
      <c r="P11" s="368">
        <v>2</v>
      </c>
      <c r="Q11" s="369">
        <v>8</v>
      </c>
      <c r="R11" s="369">
        <v>0</v>
      </c>
      <c r="S11" s="370">
        <v>0</v>
      </c>
      <c r="U11" s="368">
        <v>8</v>
      </c>
      <c r="V11" s="369">
        <v>4</v>
      </c>
      <c r="W11" s="369">
        <v>1</v>
      </c>
      <c r="X11" s="369">
        <v>1</v>
      </c>
      <c r="Y11" s="369">
        <v>0</v>
      </c>
      <c r="Z11" s="370">
        <v>5</v>
      </c>
      <c r="AB11" s="361">
        <v>1</v>
      </c>
      <c r="AC11" s="362">
        <v>0</v>
      </c>
      <c r="AE11" s="372">
        <v>2</v>
      </c>
      <c r="AF11" s="373">
        <v>0</v>
      </c>
      <c r="AG11" s="373">
        <v>0</v>
      </c>
      <c r="AH11" s="374">
        <v>8</v>
      </c>
      <c r="AJ11" s="375">
        <v>3</v>
      </c>
    </row>
    <row r="12" spans="1:36" ht="25.5" customHeight="1">
      <c r="A12" s="376" t="s">
        <v>1314</v>
      </c>
      <c r="B12" s="376"/>
      <c r="C12" s="376"/>
      <c r="D12" s="376"/>
      <c r="E12" s="376"/>
      <c r="F12" s="376"/>
      <c r="G12" s="377"/>
      <c r="H12" s="376" t="s">
        <v>1315</v>
      </c>
      <c r="I12" s="376"/>
      <c r="J12" s="376"/>
      <c r="K12" s="376"/>
      <c r="L12" s="377"/>
      <c r="M12" s="378" t="s">
        <v>1316</v>
      </c>
      <c r="N12" s="378"/>
      <c r="O12" s="377"/>
      <c r="P12" s="378" t="s">
        <v>1586</v>
      </c>
      <c r="Q12" s="378"/>
      <c r="R12" s="378"/>
      <c r="S12" s="378"/>
      <c r="T12" s="377"/>
      <c r="U12" s="376" t="s">
        <v>1318</v>
      </c>
      <c r="V12" s="376"/>
      <c r="W12" s="376"/>
      <c r="X12" s="376"/>
      <c r="Y12" s="376"/>
      <c r="Z12" s="376"/>
      <c r="AB12" s="376" t="s">
        <v>1319</v>
      </c>
      <c r="AC12" s="376"/>
      <c r="AE12" s="376" t="s">
        <v>1320</v>
      </c>
      <c r="AF12" s="376"/>
      <c r="AG12" s="376"/>
      <c r="AH12" s="376"/>
      <c r="AJ12" s="376" t="s">
        <v>1321</v>
      </c>
    </row>
    <row r="13" spans="1:36" ht="12.75">
      <c r="A13" s="376"/>
      <c r="B13" s="376"/>
      <c r="C13" s="376"/>
      <c r="D13" s="376"/>
      <c r="E13" s="376"/>
      <c r="F13" s="376"/>
      <c r="G13" s="377"/>
      <c r="H13" s="376"/>
      <c r="I13" s="376"/>
      <c r="J13" s="376"/>
      <c r="K13" s="376"/>
      <c r="L13" s="377"/>
      <c r="M13" s="378"/>
      <c r="N13" s="376"/>
      <c r="O13" s="376"/>
      <c r="P13" s="377"/>
      <c r="Q13" s="378"/>
      <c r="R13" s="378"/>
      <c r="S13" s="378"/>
      <c r="T13" s="378"/>
      <c r="V13" s="376"/>
      <c r="W13" s="376"/>
      <c r="X13" s="376"/>
      <c r="Y13" s="376"/>
      <c r="Z13" s="376"/>
      <c r="AB13" s="376"/>
      <c r="AC13" s="376"/>
      <c r="AE13" s="376"/>
      <c r="AF13" s="376"/>
      <c r="AG13" s="376"/>
      <c r="AH13" s="376"/>
      <c r="AJ13" s="376"/>
    </row>
    <row r="14" ht="12.75">
      <c r="AG14" s="379" t="s">
        <v>1322</v>
      </c>
    </row>
    <row r="15" spans="1:36" ht="38.25" customHeight="1">
      <c r="A15" s="941" t="s">
        <v>654</v>
      </c>
      <c r="B15" s="942"/>
      <c r="C15" s="942"/>
      <c r="D15" s="942"/>
      <c r="E15" s="942"/>
      <c r="F15" s="942"/>
      <c r="G15" s="942"/>
      <c r="H15" s="942"/>
      <c r="I15" s="942"/>
      <c r="J15" s="942"/>
      <c r="K15" s="942"/>
      <c r="L15" s="942"/>
      <c r="M15" s="942"/>
      <c r="N15" s="942"/>
      <c r="O15" s="942"/>
      <c r="P15" s="942"/>
      <c r="Q15" s="942"/>
      <c r="R15" s="942"/>
      <c r="S15" s="943"/>
      <c r="T15" s="947" t="s">
        <v>1324</v>
      </c>
      <c r="U15" s="948"/>
      <c r="V15" s="380" t="s">
        <v>1325</v>
      </c>
      <c r="W15" s="381"/>
      <c r="X15" s="381"/>
      <c r="Y15" s="381"/>
      <c r="Z15" s="382"/>
      <c r="AA15" s="380" t="s">
        <v>1326</v>
      </c>
      <c r="AB15" s="381"/>
      <c r="AC15" s="381"/>
      <c r="AD15" s="381"/>
      <c r="AE15" s="382"/>
      <c r="AF15" s="941" t="s">
        <v>1327</v>
      </c>
      <c r="AG15" s="942"/>
      <c r="AH15" s="942"/>
      <c r="AI15" s="942"/>
      <c r="AJ15" s="943"/>
    </row>
    <row r="16" spans="1:36" ht="12.75">
      <c r="A16" s="944"/>
      <c r="B16" s="945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  <c r="N16" s="945"/>
      <c r="O16" s="945"/>
      <c r="P16" s="945"/>
      <c r="Q16" s="945"/>
      <c r="R16" s="945"/>
      <c r="S16" s="946"/>
      <c r="T16" s="949"/>
      <c r="U16" s="950"/>
      <c r="V16" s="380" t="s">
        <v>1328</v>
      </c>
      <c r="W16" s="381"/>
      <c r="X16" s="381"/>
      <c r="Y16" s="381"/>
      <c r="Z16" s="381"/>
      <c r="AA16" s="380"/>
      <c r="AB16" s="381"/>
      <c r="AC16" s="381"/>
      <c r="AD16" s="381"/>
      <c r="AE16" s="382"/>
      <c r="AF16" s="944"/>
      <c r="AG16" s="945"/>
      <c r="AH16" s="945"/>
      <c r="AI16" s="945"/>
      <c r="AJ16" s="946"/>
    </row>
    <row r="17" spans="1:36" ht="12.75">
      <c r="A17" s="383">
        <v>1</v>
      </c>
      <c r="B17" s="384"/>
      <c r="C17" s="384"/>
      <c r="D17" s="384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6"/>
      <c r="S17" s="386"/>
      <c r="T17" s="385">
        <v>2</v>
      </c>
      <c r="U17" s="385"/>
      <c r="V17" s="387">
        <v>3</v>
      </c>
      <c r="W17" s="385"/>
      <c r="X17" s="385"/>
      <c r="Y17" s="385"/>
      <c r="Z17" s="385"/>
      <c r="AA17" s="387">
        <v>4</v>
      </c>
      <c r="AB17" s="385"/>
      <c r="AC17" s="385"/>
      <c r="AD17" s="385"/>
      <c r="AE17" s="385"/>
      <c r="AF17" s="387">
        <v>5</v>
      </c>
      <c r="AG17" s="385"/>
      <c r="AH17" s="385"/>
      <c r="AI17" s="385"/>
      <c r="AJ17" s="386"/>
    </row>
    <row r="18" spans="1:36" s="371" customFormat="1" ht="24.75" customHeight="1">
      <c r="A18" s="939" t="s">
        <v>655</v>
      </c>
      <c r="B18" s="931"/>
      <c r="C18" s="931"/>
      <c r="D18" s="931"/>
      <c r="E18" s="931"/>
      <c r="F18" s="931"/>
      <c r="G18" s="931"/>
      <c r="H18" s="931"/>
      <c r="I18" s="931"/>
      <c r="J18" s="931"/>
      <c r="K18" s="931"/>
      <c r="L18" s="931"/>
      <c r="M18" s="931"/>
      <c r="N18" s="931"/>
      <c r="O18" s="931"/>
      <c r="P18" s="931"/>
      <c r="Q18" s="931"/>
      <c r="R18" s="931"/>
      <c r="S18" s="932"/>
      <c r="T18" s="925" t="s">
        <v>1330</v>
      </c>
      <c r="U18" s="927"/>
      <c r="V18" s="936" t="s">
        <v>656</v>
      </c>
      <c r="W18" s="937"/>
      <c r="X18" s="937"/>
      <c r="Y18" s="937"/>
      <c r="Z18" s="938"/>
      <c r="AA18" s="925" t="s">
        <v>656</v>
      </c>
      <c r="AB18" s="926"/>
      <c r="AC18" s="926"/>
      <c r="AD18" s="926"/>
      <c r="AE18" s="927"/>
      <c r="AF18" s="919"/>
      <c r="AG18" s="920"/>
      <c r="AH18" s="920"/>
      <c r="AI18" s="920"/>
      <c r="AJ18" s="921"/>
    </row>
    <row r="19" spans="1:36" s="371" customFormat="1" ht="24.75" customHeight="1">
      <c r="A19" s="939" t="s">
        <v>657</v>
      </c>
      <c r="B19" s="931"/>
      <c r="C19" s="931"/>
      <c r="D19" s="931"/>
      <c r="E19" s="931"/>
      <c r="F19" s="931"/>
      <c r="G19" s="931"/>
      <c r="H19" s="931"/>
      <c r="I19" s="931"/>
      <c r="J19" s="931"/>
      <c r="K19" s="931"/>
      <c r="L19" s="931"/>
      <c r="M19" s="931"/>
      <c r="N19" s="931"/>
      <c r="O19" s="931"/>
      <c r="P19" s="931"/>
      <c r="Q19" s="931"/>
      <c r="R19" s="931"/>
      <c r="S19" s="932"/>
      <c r="T19" s="925" t="s">
        <v>1332</v>
      </c>
      <c r="U19" s="927"/>
      <c r="V19" s="936" t="s">
        <v>656</v>
      </c>
      <c r="W19" s="937"/>
      <c r="X19" s="937"/>
      <c r="Y19" s="937"/>
      <c r="Z19" s="938"/>
      <c r="AA19" s="925" t="s">
        <v>656</v>
      </c>
      <c r="AB19" s="926"/>
      <c r="AC19" s="926"/>
      <c r="AD19" s="926"/>
      <c r="AE19" s="927"/>
      <c r="AF19" s="919"/>
      <c r="AG19" s="920"/>
      <c r="AH19" s="920"/>
      <c r="AI19" s="920"/>
      <c r="AJ19" s="921"/>
    </row>
    <row r="20" spans="1:36" s="371" customFormat="1" ht="24.75" customHeight="1">
      <c r="A20" s="939" t="s">
        <v>658</v>
      </c>
      <c r="B20" s="931"/>
      <c r="C20" s="931"/>
      <c r="D20" s="931"/>
      <c r="E20" s="931"/>
      <c r="F20" s="931"/>
      <c r="G20" s="931"/>
      <c r="H20" s="931"/>
      <c r="I20" s="931"/>
      <c r="J20" s="931"/>
      <c r="K20" s="931"/>
      <c r="L20" s="931"/>
      <c r="M20" s="931"/>
      <c r="N20" s="931"/>
      <c r="O20" s="931"/>
      <c r="P20" s="931"/>
      <c r="Q20" s="931"/>
      <c r="R20" s="931"/>
      <c r="S20" s="932"/>
      <c r="T20" s="925" t="s">
        <v>1334</v>
      </c>
      <c r="U20" s="951"/>
      <c r="V20" s="936" t="s">
        <v>656</v>
      </c>
      <c r="W20" s="937"/>
      <c r="X20" s="937"/>
      <c r="Y20" s="937"/>
      <c r="Z20" s="938"/>
      <c r="AA20" s="925" t="s">
        <v>656</v>
      </c>
      <c r="AB20" s="926"/>
      <c r="AC20" s="926"/>
      <c r="AD20" s="926"/>
      <c r="AE20" s="927"/>
      <c r="AF20" s="919"/>
      <c r="AG20" s="920"/>
      <c r="AH20" s="920"/>
      <c r="AI20" s="920"/>
      <c r="AJ20" s="921"/>
    </row>
    <row r="21" spans="1:36" s="371" customFormat="1" ht="24.75" customHeight="1">
      <c r="A21" s="939" t="s">
        <v>659</v>
      </c>
      <c r="B21" s="931"/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2"/>
      <c r="T21" s="925" t="s">
        <v>1336</v>
      </c>
      <c r="U21" s="951"/>
      <c r="V21" s="936" t="s">
        <v>656</v>
      </c>
      <c r="W21" s="937"/>
      <c r="X21" s="937"/>
      <c r="Y21" s="937"/>
      <c r="Z21" s="938"/>
      <c r="AA21" s="925" t="s">
        <v>656</v>
      </c>
      <c r="AB21" s="926"/>
      <c r="AC21" s="926"/>
      <c r="AD21" s="926"/>
      <c r="AE21" s="927"/>
      <c r="AF21" s="919"/>
      <c r="AG21" s="920"/>
      <c r="AH21" s="920"/>
      <c r="AI21" s="920"/>
      <c r="AJ21" s="921"/>
    </row>
    <row r="22" spans="1:36" s="371" customFormat="1" ht="24.75" customHeight="1">
      <c r="A22" s="939" t="s">
        <v>660</v>
      </c>
      <c r="B22" s="931"/>
      <c r="C22" s="931"/>
      <c r="D22" s="931"/>
      <c r="E22" s="931"/>
      <c r="F22" s="931"/>
      <c r="G22" s="931"/>
      <c r="H22" s="931"/>
      <c r="I22" s="931"/>
      <c r="J22" s="931"/>
      <c r="K22" s="931"/>
      <c r="L22" s="931"/>
      <c r="M22" s="931"/>
      <c r="N22" s="931"/>
      <c r="O22" s="931"/>
      <c r="P22" s="931"/>
      <c r="Q22" s="931"/>
      <c r="R22" s="931"/>
      <c r="S22" s="932"/>
      <c r="T22" s="925" t="s">
        <v>1338</v>
      </c>
      <c r="U22" s="951"/>
      <c r="V22" s="936" t="s">
        <v>656</v>
      </c>
      <c r="W22" s="937"/>
      <c r="X22" s="937"/>
      <c r="Y22" s="937"/>
      <c r="Z22" s="938"/>
      <c r="AA22" s="925" t="s">
        <v>656</v>
      </c>
      <c r="AB22" s="926"/>
      <c r="AC22" s="926"/>
      <c r="AD22" s="926"/>
      <c r="AE22" s="927"/>
      <c r="AF22" s="919"/>
      <c r="AG22" s="920"/>
      <c r="AH22" s="920"/>
      <c r="AI22" s="920"/>
      <c r="AJ22" s="921"/>
    </row>
    <row r="23" spans="1:36" s="371" customFormat="1" ht="24.75" customHeight="1">
      <c r="A23" s="939" t="s">
        <v>661</v>
      </c>
      <c r="B23" s="931"/>
      <c r="C23" s="931"/>
      <c r="D23" s="931"/>
      <c r="E23" s="931"/>
      <c r="F23" s="931"/>
      <c r="G23" s="931"/>
      <c r="H23" s="931"/>
      <c r="I23" s="931"/>
      <c r="J23" s="931"/>
      <c r="K23" s="931"/>
      <c r="L23" s="931"/>
      <c r="M23" s="931"/>
      <c r="N23" s="931"/>
      <c r="O23" s="931"/>
      <c r="P23" s="931"/>
      <c r="Q23" s="931"/>
      <c r="R23" s="931"/>
      <c r="S23" s="932"/>
      <c r="T23" s="925" t="s">
        <v>1340</v>
      </c>
      <c r="U23" s="951"/>
      <c r="V23" s="936" t="s">
        <v>656</v>
      </c>
      <c r="W23" s="937"/>
      <c r="X23" s="937"/>
      <c r="Y23" s="937"/>
      <c r="Z23" s="938"/>
      <c r="AA23" s="925" t="s">
        <v>656</v>
      </c>
      <c r="AB23" s="926"/>
      <c r="AC23" s="926"/>
      <c r="AD23" s="926"/>
      <c r="AE23" s="927"/>
      <c r="AF23" s="919"/>
      <c r="AG23" s="920"/>
      <c r="AH23" s="920"/>
      <c r="AI23" s="920"/>
      <c r="AJ23" s="921"/>
    </row>
    <row r="24" spans="1:36" s="371" customFormat="1" ht="24.75" customHeight="1">
      <c r="A24" s="939" t="s">
        <v>662</v>
      </c>
      <c r="B24" s="931"/>
      <c r="C24" s="931"/>
      <c r="D24" s="931"/>
      <c r="E24" s="931"/>
      <c r="F24" s="931"/>
      <c r="G24" s="931"/>
      <c r="H24" s="931"/>
      <c r="I24" s="931"/>
      <c r="J24" s="931"/>
      <c r="K24" s="931"/>
      <c r="L24" s="931"/>
      <c r="M24" s="931"/>
      <c r="N24" s="931"/>
      <c r="O24" s="931"/>
      <c r="P24" s="931"/>
      <c r="Q24" s="931"/>
      <c r="R24" s="931"/>
      <c r="S24" s="932"/>
      <c r="T24" s="925" t="s">
        <v>1342</v>
      </c>
      <c r="U24" s="951"/>
      <c r="V24" s="936" t="s">
        <v>656</v>
      </c>
      <c r="W24" s="937"/>
      <c r="X24" s="937"/>
      <c r="Y24" s="937"/>
      <c r="Z24" s="938"/>
      <c r="AA24" s="925" t="s">
        <v>656</v>
      </c>
      <c r="AB24" s="926"/>
      <c r="AC24" s="926"/>
      <c r="AD24" s="926"/>
      <c r="AE24" s="927"/>
      <c r="AF24" s="919"/>
      <c r="AG24" s="920"/>
      <c r="AH24" s="920"/>
      <c r="AI24" s="920"/>
      <c r="AJ24" s="921"/>
    </row>
    <row r="25" spans="1:36" s="371" customFormat="1" ht="24.75" customHeight="1">
      <c r="A25" s="928" t="s">
        <v>663</v>
      </c>
      <c r="B25" s="929"/>
      <c r="C25" s="929"/>
      <c r="D25" s="929"/>
      <c r="E25" s="929"/>
      <c r="F25" s="929"/>
      <c r="G25" s="929"/>
      <c r="H25" s="929"/>
      <c r="I25" s="929"/>
      <c r="J25" s="929"/>
      <c r="K25" s="929"/>
      <c r="L25" s="929"/>
      <c r="M25" s="929"/>
      <c r="N25" s="929"/>
      <c r="O25" s="929"/>
      <c r="P25" s="929"/>
      <c r="Q25" s="929"/>
      <c r="R25" s="929"/>
      <c r="S25" s="930"/>
      <c r="T25" s="952" t="s">
        <v>1344</v>
      </c>
      <c r="U25" s="953"/>
      <c r="V25" s="933">
        <f>SUM(V18:Z24)</f>
        <v>0</v>
      </c>
      <c r="W25" s="934"/>
      <c r="X25" s="934"/>
      <c r="Y25" s="934"/>
      <c r="Z25" s="935"/>
      <c r="AA25" s="919"/>
      <c r="AB25" s="920"/>
      <c r="AC25" s="920"/>
      <c r="AD25" s="920"/>
      <c r="AE25" s="921"/>
      <c r="AF25" s="919"/>
      <c r="AG25" s="920"/>
      <c r="AH25" s="920"/>
      <c r="AI25" s="920"/>
      <c r="AJ25" s="921"/>
    </row>
    <row r="26" spans="1:36" s="371" customFormat="1" ht="24.75" customHeight="1">
      <c r="A26" s="939" t="s">
        <v>664</v>
      </c>
      <c r="B26" s="931"/>
      <c r="C26" s="931"/>
      <c r="D26" s="931"/>
      <c r="E26" s="931"/>
      <c r="F26" s="931"/>
      <c r="G26" s="931"/>
      <c r="H26" s="931"/>
      <c r="I26" s="931"/>
      <c r="J26" s="931"/>
      <c r="K26" s="931"/>
      <c r="L26" s="931"/>
      <c r="M26" s="931"/>
      <c r="N26" s="931"/>
      <c r="O26" s="931"/>
      <c r="P26" s="931"/>
      <c r="Q26" s="931"/>
      <c r="R26" s="931"/>
      <c r="S26" s="932"/>
      <c r="T26" s="925" t="s">
        <v>1346</v>
      </c>
      <c r="U26" s="951"/>
      <c r="V26" s="936" t="s">
        <v>656</v>
      </c>
      <c r="W26" s="937"/>
      <c r="X26" s="937"/>
      <c r="Y26" s="937"/>
      <c r="Z26" s="938"/>
      <c r="AA26" s="925" t="s">
        <v>656</v>
      </c>
      <c r="AB26" s="926"/>
      <c r="AC26" s="926"/>
      <c r="AD26" s="926"/>
      <c r="AE26" s="927"/>
      <c r="AF26" s="919"/>
      <c r="AG26" s="920"/>
      <c r="AH26" s="920"/>
      <c r="AI26" s="920"/>
      <c r="AJ26" s="921"/>
    </row>
    <row r="27" spans="1:36" s="371" customFormat="1" ht="24.75" customHeight="1">
      <c r="A27" s="939" t="s">
        <v>665</v>
      </c>
      <c r="B27" s="931"/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931"/>
      <c r="O27" s="931"/>
      <c r="P27" s="931"/>
      <c r="Q27" s="931"/>
      <c r="R27" s="931"/>
      <c r="S27" s="932"/>
      <c r="T27" s="925" t="s">
        <v>1348</v>
      </c>
      <c r="U27" s="951"/>
      <c r="V27" s="936" t="s">
        <v>656</v>
      </c>
      <c r="W27" s="937"/>
      <c r="X27" s="937"/>
      <c r="Y27" s="937"/>
      <c r="Z27" s="938"/>
      <c r="AA27" s="925" t="s">
        <v>656</v>
      </c>
      <c r="AB27" s="926"/>
      <c r="AC27" s="926"/>
      <c r="AD27" s="926"/>
      <c r="AE27" s="927"/>
      <c r="AF27" s="919"/>
      <c r="AG27" s="920"/>
      <c r="AH27" s="920"/>
      <c r="AI27" s="920"/>
      <c r="AJ27" s="921"/>
    </row>
    <row r="28" spans="1:36" s="371" customFormat="1" ht="24.75" customHeight="1">
      <c r="A28" s="939" t="s">
        <v>666</v>
      </c>
      <c r="B28" s="931"/>
      <c r="C28" s="931"/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931"/>
      <c r="O28" s="931"/>
      <c r="P28" s="931"/>
      <c r="Q28" s="931"/>
      <c r="R28" s="931"/>
      <c r="S28" s="932"/>
      <c r="T28" s="925" t="s">
        <v>1350</v>
      </c>
      <c r="U28" s="951"/>
      <c r="V28" s="936" t="s">
        <v>656</v>
      </c>
      <c r="W28" s="937"/>
      <c r="X28" s="937"/>
      <c r="Y28" s="937"/>
      <c r="Z28" s="938"/>
      <c r="AA28" s="925" t="s">
        <v>656</v>
      </c>
      <c r="AB28" s="926"/>
      <c r="AC28" s="926"/>
      <c r="AD28" s="926"/>
      <c r="AE28" s="927"/>
      <c r="AF28" s="919"/>
      <c r="AG28" s="920"/>
      <c r="AH28" s="920"/>
      <c r="AI28" s="920"/>
      <c r="AJ28" s="921"/>
    </row>
    <row r="29" spans="1:36" s="371" customFormat="1" ht="24.75" customHeight="1">
      <c r="A29" s="939" t="s">
        <v>667</v>
      </c>
      <c r="B29" s="931"/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1"/>
      <c r="O29" s="931"/>
      <c r="P29" s="931"/>
      <c r="Q29" s="931"/>
      <c r="R29" s="931"/>
      <c r="S29" s="932"/>
      <c r="T29" s="925" t="s">
        <v>1352</v>
      </c>
      <c r="U29" s="951"/>
      <c r="V29" s="936" t="s">
        <v>656</v>
      </c>
      <c r="W29" s="937"/>
      <c r="X29" s="937"/>
      <c r="Y29" s="937"/>
      <c r="Z29" s="938"/>
      <c r="AA29" s="925" t="s">
        <v>656</v>
      </c>
      <c r="AB29" s="926"/>
      <c r="AC29" s="926"/>
      <c r="AD29" s="926"/>
      <c r="AE29" s="927"/>
      <c r="AF29" s="919"/>
      <c r="AG29" s="920"/>
      <c r="AH29" s="920"/>
      <c r="AI29" s="920"/>
      <c r="AJ29" s="921"/>
    </row>
    <row r="30" spans="1:36" s="371" customFormat="1" ht="24.75" customHeight="1">
      <c r="A30" s="939" t="s">
        <v>668</v>
      </c>
      <c r="B30" s="931"/>
      <c r="C30" s="931"/>
      <c r="D30" s="931"/>
      <c r="E30" s="931"/>
      <c r="F30" s="931"/>
      <c r="G30" s="931"/>
      <c r="H30" s="931"/>
      <c r="I30" s="931"/>
      <c r="J30" s="931"/>
      <c r="K30" s="931"/>
      <c r="L30" s="931"/>
      <c r="M30" s="931"/>
      <c r="N30" s="931"/>
      <c r="O30" s="931"/>
      <c r="P30" s="931"/>
      <c r="Q30" s="931"/>
      <c r="R30" s="931"/>
      <c r="S30" s="932"/>
      <c r="T30" s="925" t="s">
        <v>1354</v>
      </c>
      <c r="U30" s="951"/>
      <c r="V30" s="936" t="s">
        <v>656</v>
      </c>
      <c r="W30" s="937"/>
      <c r="X30" s="937"/>
      <c r="Y30" s="937"/>
      <c r="Z30" s="938"/>
      <c r="AA30" s="925" t="s">
        <v>656</v>
      </c>
      <c r="AB30" s="926"/>
      <c r="AC30" s="926"/>
      <c r="AD30" s="926"/>
      <c r="AE30" s="927"/>
      <c r="AF30" s="919"/>
      <c r="AG30" s="920"/>
      <c r="AH30" s="920"/>
      <c r="AI30" s="920"/>
      <c r="AJ30" s="921"/>
    </row>
    <row r="31" spans="1:36" s="371" customFormat="1" ht="24.75" customHeight="1">
      <c r="A31" s="939" t="s">
        <v>669</v>
      </c>
      <c r="B31" s="931"/>
      <c r="C31" s="931"/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931"/>
      <c r="S31" s="932"/>
      <c r="T31" s="925" t="s">
        <v>1356</v>
      </c>
      <c r="U31" s="951"/>
      <c r="V31" s="936" t="s">
        <v>656</v>
      </c>
      <c r="W31" s="937"/>
      <c r="X31" s="937"/>
      <c r="Y31" s="937"/>
      <c r="Z31" s="938"/>
      <c r="AA31" s="925" t="s">
        <v>656</v>
      </c>
      <c r="AB31" s="926"/>
      <c r="AC31" s="926"/>
      <c r="AD31" s="926"/>
      <c r="AE31" s="927"/>
      <c r="AF31" s="919"/>
      <c r="AG31" s="920"/>
      <c r="AH31" s="920"/>
      <c r="AI31" s="920"/>
      <c r="AJ31" s="921"/>
    </row>
    <row r="32" spans="1:36" s="371" customFormat="1" ht="24.75" customHeight="1">
      <c r="A32" s="939" t="s">
        <v>670</v>
      </c>
      <c r="B32" s="931"/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  <c r="O32" s="931"/>
      <c r="P32" s="931"/>
      <c r="Q32" s="931"/>
      <c r="R32" s="931"/>
      <c r="S32" s="932"/>
      <c r="T32" s="925" t="s">
        <v>1358</v>
      </c>
      <c r="U32" s="951"/>
      <c r="V32" s="936" t="s">
        <v>656</v>
      </c>
      <c r="W32" s="937"/>
      <c r="X32" s="937"/>
      <c r="Y32" s="937"/>
      <c r="Z32" s="938"/>
      <c r="AA32" s="925" t="s">
        <v>656</v>
      </c>
      <c r="AB32" s="926"/>
      <c r="AC32" s="926"/>
      <c r="AD32" s="926"/>
      <c r="AE32" s="927"/>
      <c r="AF32" s="919"/>
      <c r="AG32" s="920"/>
      <c r="AH32" s="920"/>
      <c r="AI32" s="920"/>
      <c r="AJ32" s="921"/>
    </row>
    <row r="33" spans="1:36" s="371" customFormat="1" ht="24.75" customHeight="1">
      <c r="A33" s="928" t="s">
        <v>671</v>
      </c>
      <c r="B33" s="929"/>
      <c r="C33" s="929"/>
      <c r="D33" s="929"/>
      <c r="E33" s="929"/>
      <c r="F33" s="929"/>
      <c r="G33" s="929"/>
      <c r="H33" s="929"/>
      <c r="I33" s="929"/>
      <c r="J33" s="929"/>
      <c r="K33" s="929"/>
      <c r="L33" s="929"/>
      <c r="M33" s="929"/>
      <c r="N33" s="929"/>
      <c r="O33" s="929"/>
      <c r="P33" s="929"/>
      <c r="Q33" s="929"/>
      <c r="R33" s="929"/>
      <c r="S33" s="930"/>
      <c r="T33" s="952" t="s">
        <v>1360</v>
      </c>
      <c r="U33" s="953"/>
      <c r="V33" s="933">
        <f>SUM(V26:Z32)</f>
        <v>0</v>
      </c>
      <c r="W33" s="934"/>
      <c r="X33" s="934"/>
      <c r="Y33" s="934"/>
      <c r="Z33" s="935"/>
      <c r="AA33" s="919"/>
      <c r="AB33" s="920"/>
      <c r="AC33" s="920"/>
      <c r="AD33" s="920"/>
      <c r="AE33" s="921"/>
      <c r="AF33" s="919"/>
      <c r="AG33" s="920"/>
      <c r="AH33" s="920"/>
      <c r="AI33" s="920"/>
      <c r="AJ33" s="921"/>
    </row>
    <row r="34" spans="1:36" s="371" customFormat="1" ht="24.75" customHeight="1">
      <c r="A34" s="928" t="s">
        <v>672</v>
      </c>
      <c r="B34" s="929"/>
      <c r="C34" s="929"/>
      <c r="D34" s="929"/>
      <c r="E34" s="929"/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R34" s="929"/>
      <c r="S34" s="930"/>
      <c r="T34" s="952" t="s">
        <v>1446</v>
      </c>
      <c r="U34" s="953"/>
      <c r="V34" s="933">
        <f>V25+V33</f>
        <v>0</v>
      </c>
      <c r="W34" s="934"/>
      <c r="X34" s="934"/>
      <c r="Y34" s="934"/>
      <c r="Z34" s="935"/>
      <c r="AA34" s="919"/>
      <c r="AB34" s="920"/>
      <c r="AC34" s="920"/>
      <c r="AD34" s="920"/>
      <c r="AE34" s="921"/>
      <c r="AF34" s="919"/>
      <c r="AG34" s="920"/>
      <c r="AH34" s="920"/>
      <c r="AI34" s="920"/>
      <c r="AJ34" s="921"/>
    </row>
    <row r="35" spans="1:36" s="371" customFormat="1" ht="24.75" customHeight="1">
      <c r="A35" s="939" t="s">
        <v>673</v>
      </c>
      <c r="B35" s="931"/>
      <c r="C35" s="931"/>
      <c r="D35" s="931"/>
      <c r="E35" s="931"/>
      <c r="F35" s="931"/>
      <c r="G35" s="931"/>
      <c r="H35" s="931"/>
      <c r="I35" s="931"/>
      <c r="J35" s="931"/>
      <c r="K35" s="931"/>
      <c r="L35" s="931"/>
      <c r="M35" s="931"/>
      <c r="N35" s="931"/>
      <c r="O35" s="931"/>
      <c r="P35" s="931"/>
      <c r="Q35" s="931"/>
      <c r="R35" s="931"/>
      <c r="S35" s="932"/>
      <c r="T35" s="925" t="s">
        <v>1448</v>
      </c>
      <c r="U35" s="951"/>
      <c r="V35" s="936" t="s">
        <v>656</v>
      </c>
      <c r="W35" s="937"/>
      <c r="X35" s="937"/>
      <c r="Y35" s="937"/>
      <c r="Z35" s="938"/>
      <c r="AA35" s="925" t="s">
        <v>656</v>
      </c>
      <c r="AB35" s="926"/>
      <c r="AC35" s="926"/>
      <c r="AD35" s="926"/>
      <c r="AE35" s="927"/>
      <c r="AF35" s="919"/>
      <c r="AG35" s="920"/>
      <c r="AH35" s="920"/>
      <c r="AI35" s="920"/>
      <c r="AJ35" s="921"/>
    </row>
    <row r="36" spans="1:36" s="371" customFormat="1" ht="24.75" customHeight="1">
      <c r="A36" s="939" t="s">
        <v>674</v>
      </c>
      <c r="B36" s="931"/>
      <c r="C36" s="931"/>
      <c r="D36" s="931"/>
      <c r="E36" s="931"/>
      <c r="F36" s="931"/>
      <c r="G36" s="931"/>
      <c r="H36" s="931"/>
      <c r="I36" s="931"/>
      <c r="J36" s="931"/>
      <c r="K36" s="931"/>
      <c r="L36" s="931"/>
      <c r="M36" s="931"/>
      <c r="N36" s="931"/>
      <c r="O36" s="931"/>
      <c r="P36" s="931"/>
      <c r="Q36" s="931"/>
      <c r="R36" s="931"/>
      <c r="S36" s="932"/>
      <c r="T36" s="925" t="s">
        <v>1450</v>
      </c>
      <c r="U36" s="951"/>
      <c r="V36" s="936" t="s">
        <v>656</v>
      </c>
      <c r="W36" s="937"/>
      <c r="X36" s="937"/>
      <c r="Y36" s="937"/>
      <c r="Z36" s="938"/>
      <c r="AA36" s="925" t="s">
        <v>656</v>
      </c>
      <c r="AB36" s="926"/>
      <c r="AC36" s="926"/>
      <c r="AD36" s="926"/>
      <c r="AE36" s="927"/>
      <c r="AF36" s="919"/>
      <c r="AG36" s="920"/>
      <c r="AH36" s="920"/>
      <c r="AI36" s="920"/>
      <c r="AJ36" s="921"/>
    </row>
    <row r="37" spans="1:36" s="371" customFormat="1" ht="36" customHeight="1">
      <c r="A37" s="939" t="s">
        <v>675</v>
      </c>
      <c r="B37" s="931"/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  <c r="O37" s="931"/>
      <c r="P37" s="931"/>
      <c r="Q37" s="931"/>
      <c r="R37" s="931"/>
      <c r="S37" s="932"/>
      <c r="T37" s="925" t="s">
        <v>1452</v>
      </c>
      <c r="U37" s="951"/>
      <c r="V37" s="936" t="s">
        <v>656</v>
      </c>
      <c r="W37" s="937"/>
      <c r="X37" s="937"/>
      <c r="Y37" s="937"/>
      <c r="Z37" s="938"/>
      <c r="AA37" s="925" t="s">
        <v>656</v>
      </c>
      <c r="AB37" s="926"/>
      <c r="AC37" s="926"/>
      <c r="AD37" s="926"/>
      <c r="AE37" s="927"/>
      <c r="AF37" s="919"/>
      <c r="AG37" s="920"/>
      <c r="AH37" s="920"/>
      <c r="AI37" s="920"/>
      <c r="AJ37" s="921"/>
    </row>
    <row r="38" spans="1:36" s="371" customFormat="1" ht="36" customHeight="1">
      <c r="A38" s="939" t="s">
        <v>676</v>
      </c>
      <c r="B38" s="931"/>
      <c r="C38" s="931"/>
      <c r="D38" s="931"/>
      <c r="E38" s="931"/>
      <c r="F38" s="931"/>
      <c r="G38" s="931"/>
      <c r="H38" s="931"/>
      <c r="I38" s="931"/>
      <c r="J38" s="931"/>
      <c r="K38" s="931"/>
      <c r="L38" s="931"/>
      <c r="M38" s="931"/>
      <c r="N38" s="931"/>
      <c r="O38" s="931"/>
      <c r="P38" s="931"/>
      <c r="Q38" s="931"/>
      <c r="R38" s="931"/>
      <c r="S38" s="932"/>
      <c r="T38" s="925" t="s">
        <v>1454</v>
      </c>
      <c r="U38" s="951"/>
      <c r="V38" s="936" t="s">
        <v>656</v>
      </c>
      <c r="W38" s="937"/>
      <c r="X38" s="937"/>
      <c r="Y38" s="937"/>
      <c r="Z38" s="938"/>
      <c r="AA38" s="925" t="s">
        <v>656</v>
      </c>
      <c r="AB38" s="926"/>
      <c r="AC38" s="926"/>
      <c r="AD38" s="926"/>
      <c r="AE38" s="927"/>
      <c r="AF38" s="919"/>
      <c r="AG38" s="920"/>
      <c r="AH38" s="920"/>
      <c r="AI38" s="920"/>
      <c r="AJ38" s="921"/>
    </row>
    <row r="39" spans="1:36" s="371" customFormat="1" ht="24.75" customHeight="1">
      <c r="A39" s="928" t="s">
        <v>677</v>
      </c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30"/>
      <c r="T39" s="952" t="s">
        <v>1456</v>
      </c>
      <c r="U39" s="953"/>
      <c r="V39" s="936">
        <f>SUM(V37:Z38)</f>
        <v>0</v>
      </c>
      <c r="W39" s="937"/>
      <c r="X39" s="937"/>
      <c r="Y39" s="937"/>
      <c r="Z39" s="938"/>
      <c r="AA39" s="925" t="s">
        <v>656</v>
      </c>
      <c r="AB39" s="926"/>
      <c r="AC39" s="926"/>
      <c r="AD39" s="926"/>
      <c r="AE39" s="927"/>
      <c r="AF39" s="919"/>
      <c r="AG39" s="920"/>
      <c r="AH39" s="920"/>
      <c r="AI39" s="920"/>
      <c r="AJ39" s="921"/>
    </row>
    <row r="40" spans="1:36" s="371" customFormat="1" ht="24.75" customHeight="1">
      <c r="A40" s="939" t="s">
        <v>678</v>
      </c>
      <c r="B40" s="931"/>
      <c r="C40" s="931"/>
      <c r="D40" s="931"/>
      <c r="E40" s="931"/>
      <c r="F40" s="931"/>
      <c r="G40" s="931"/>
      <c r="H40" s="931"/>
      <c r="I40" s="931"/>
      <c r="J40" s="931"/>
      <c r="K40" s="931"/>
      <c r="L40" s="931"/>
      <c r="M40" s="931"/>
      <c r="N40" s="931"/>
      <c r="O40" s="931"/>
      <c r="P40" s="931"/>
      <c r="Q40" s="931"/>
      <c r="R40" s="931"/>
      <c r="S40" s="932"/>
      <c r="T40" s="925" t="s">
        <v>1459</v>
      </c>
      <c r="U40" s="951"/>
      <c r="V40" s="936" t="s">
        <v>656</v>
      </c>
      <c r="W40" s="937"/>
      <c r="X40" s="937"/>
      <c r="Y40" s="937"/>
      <c r="Z40" s="938"/>
      <c r="AA40" s="925" t="s">
        <v>656</v>
      </c>
      <c r="AB40" s="926"/>
      <c r="AC40" s="926"/>
      <c r="AD40" s="926"/>
      <c r="AE40" s="927"/>
      <c r="AF40" s="919"/>
      <c r="AG40" s="920"/>
      <c r="AH40" s="920"/>
      <c r="AI40" s="920"/>
      <c r="AJ40" s="921"/>
    </row>
    <row r="41" spans="1:36" s="371" customFormat="1" ht="24.75" customHeight="1">
      <c r="A41" s="939" t="s">
        <v>679</v>
      </c>
      <c r="B41" s="931"/>
      <c r="C41" s="931"/>
      <c r="D41" s="931"/>
      <c r="E41" s="931"/>
      <c r="F41" s="931"/>
      <c r="G41" s="931"/>
      <c r="H41" s="931"/>
      <c r="I41" s="931"/>
      <c r="J41" s="931"/>
      <c r="K41" s="931"/>
      <c r="L41" s="931"/>
      <c r="M41" s="931"/>
      <c r="N41" s="931"/>
      <c r="O41" s="931"/>
      <c r="P41" s="931"/>
      <c r="Q41" s="931"/>
      <c r="R41" s="931"/>
      <c r="S41" s="932"/>
      <c r="T41" s="925" t="s">
        <v>1461</v>
      </c>
      <c r="U41" s="951"/>
      <c r="V41" s="936" t="s">
        <v>656</v>
      </c>
      <c r="W41" s="937"/>
      <c r="X41" s="937"/>
      <c r="Y41" s="937"/>
      <c r="Z41" s="938"/>
      <c r="AA41" s="925" t="s">
        <v>656</v>
      </c>
      <c r="AB41" s="926"/>
      <c r="AC41" s="926"/>
      <c r="AD41" s="926"/>
      <c r="AE41" s="927"/>
      <c r="AF41" s="919"/>
      <c r="AG41" s="920"/>
      <c r="AH41" s="920"/>
      <c r="AI41" s="920"/>
      <c r="AJ41" s="921"/>
    </row>
    <row r="42" spans="1:36" s="371" customFormat="1" ht="24.75" customHeight="1">
      <c r="A42" s="928" t="s">
        <v>680</v>
      </c>
      <c r="B42" s="929"/>
      <c r="C42" s="929"/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929"/>
      <c r="Q42" s="929"/>
      <c r="R42" s="929"/>
      <c r="S42" s="930"/>
      <c r="T42" s="952" t="s">
        <v>1463</v>
      </c>
      <c r="U42" s="953"/>
      <c r="V42" s="936">
        <f>SUM(V39:Z41)</f>
        <v>0</v>
      </c>
      <c r="W42" s="937"/>
      <c r="X42" s="937"/>
      <c r="Y42" s="937"/>
      <c r="Z42" s="938"/>
      <c r="AA42" s="925" t="s">
        <v>656</v>
      </c>
      <c r="AB42" s="926"/>
      <c r="AC42" s="926"/>
      <c r="AD42" s="926"/>
      <c r="AE42" s="927"/>
      <c r="AF42" s="919"/>
      <c r="AG42" s="920"/>
      <c r="AH42" s="920"/>
      <c r="AI42" s="920"/>
      <c r="AJ42" s="921"/>
    </row>
    <row r="43" spans="1:36" s="371" customFormat="1" ht="19.5" customHeight="1">
      <c r="A43" s="939" t="s">
        <v>681</v>
      </c>
      <c r="B43" s="931"/>
      <c r="C43" s="931"/>
      <c r="D43" s="931"/>
      <c r="E43" s="931"/>
      <c r="F43" s="931"/>
      <c r="G43" s="931"/>
      <c r="H43" s="931"/>
      <c r="I43" s="931"/>
      <c r="J43" s="931"/>
      <c r="K43" s="931"/>
      <c r="L43" s="931"/>
      <c r="M43" s="931"/>
      <c r="N43" s="931"/>
      <c r="O43" s="931"/>
      <c r="P43" s="931"/>
      <c r="Q43" s="931"/>
      <c r="R43" s="931"/>
      <c r="S43" s="932"/>
      <c r="T43" s="925" t="s">
        <v>1465</v>
      </c>
      <c r="U43" s="951"/>
      <c r="V43" s="936" t="s">
        <v>656</v>
      </c>
      <c r="W43" s="937"/>
      <c r="X43" s="937"/>
      <c r="Y43" s="937"/>
      <c r="Z43" s="938"/>
      <c r="AA43" s="925" t="s">
        <v>656</v>
      </c>
      <c r="AB43" s="926"/>
      <c r="AC43" s="926"/>
      <c r="AD43" s="926"/>
      <c r="AE43" s="927"/>
      <c r="AF43" s="919"/>
      <c r="AG43" s="920"/>
      <c r="AH43" s="920"/>
      <c r="AI43" s="920"/>
      <c r="AJ43" s="921"/>
    </row>
    <row r="44" spans="1:36" s="371" customFormat="1" ht="19.5" customHeight="1">
      <c r="A44" s="939" t="s">
        <v>682</v>
      </c>
      <c r="B44" s="931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931"/>
      <c r="N44" s="931"/>
      <c r="O44" s="931"/>
      <c r="P44" s="931"/>
      <c r="Q44" s="931"/>
      <c r="R44" s="931"/>
      <c r="S44" s="932"/>
      <c r="T44" s="925" t="s">
        <v>1467</v>
      </c>
      <c r="U44" s="951"/>
      <c r="V44" s="936" t="s">
        <v>656</v>
      </c>
      <c r="W44" s="937"/>
      <c r="X44" s="937"/>
      <c r="Y44" s="937"/>
      <c r="Z44" s="938"/>
      <c r="AA44" s="925" t="s">
        <v>656</v>
      </c>
      <c r="AB44" s="926"/>
      <c r="AC44" s="926"/>
      <c r="AD44" s="926"/>
      <c r="AE44" s="927"/>
      <c r="AF44" s="919"/>
      <c r="AG44" s="920"/>
      <c r="AH44" s="920"/>
      <c r="AI44" s="920"/>
      <c r="AJ44" s="921"/>
    </row>
    <row r="45" spans="1:36" s="371" customFormat="1" ht="19.5" customHeight="1">
      <c r="A45" s="939" t="s">
        <v>683</v>
      </c>
      <c r="B45" s="931"/>
      <c r="C45" s="931"/>
      <c r="D45" s="931"/>
      <c r="E45" s="931"/>
      <c r="F45" s="931"/>
      <c r="G45" s="931"/>
      <c r="H45" s="931"/>
      <c r="I45" s="931"/>
      <c r="J45" s="931"/>
      <c r="K45" s="931"/>
      <c r="L45" s="931"/>
      <c r="M45" s="931"/>
      <c r="N45" s="931"/>
      <c r="O45" s="931"/>
      <c r="P45" s="931"/>
      <c r="Q45" s="931"/>
      <c r="R45" s="931"/>
      <c r="S45" s="932"/>
      <c r="T45" s="925" t="s">
        <v>1469</v>
      </c>
      <c r="U45" s="951"/>
      <c r="V45" s="936" t="s">
        <v>656</v>
      </c>
      <c r="W45" s="937"/>
      <c r="X45" s="937"/>
      <c r="Y45" s="937"/>
      <c r="Z45" s="938"/>
      <c r="AA45" s="925" t="s">
        <v>656</v>
      </c>
      <c r="AB45" s="926"/>
      <c r="AC45" s="926"/>
      <c r="AD45" s="926"/>
      <c r="AE45" s="927"/>
      <c r="AF45" s="919"/>
      <c r="AG45" s="920"/>
      <c r="AH45" s="920"/>
      <c r="AI45" s="920"/>
      <c r="AJ45" s="921"/>
    </row>
    <row r="46" spans="1:36" s="371" customFormat="1" ht="24.75" customHeight="1">
      <c r="A46" s="928" t="s">
        <v>684</v>
      </c>
      <c r="B46" s="929"/>
      <c r="C46" s="929"/>
      <c r="D46" s="929"/>
      <c r="E46" s="929"/>
      <c r="F46" s="929"/>
      <c r="G46" s="929"/>
      <c r="H46" s="929"/>
      <c r="I46" s="929"/>
      <c r="J46" s="929"/>
      <c r="K46" s="929"/>
      <c r="L46" s="929"/>
      <c r="M46" s="929"/>
      <c r="N46" s="929"/>
      <c r="O46" s="929"/>
      <c r="P46" s="929"/>
      <c r="Q46" s="929"/>
      <c r="R46" s="929"/>
      <c r="S46" s="930"/>
      <c r="T46" s="952" t="s">
        <v>1471</v>
      </c>
      <c r="U46" s="953"/>
      <c r="V46" s="933">
        <v>0</v>
      </c>
      <c r="W46" s="934"/>
      <c r="X46" s="934"/>
      <c r="Y46" s="934"/>
      <c r="Z46" s="935"/>
      <c r="AA46" s="919"/>
      <c r="AB46" s="920"/>
      <c r="AC46" s="920"/>
      <c r="AD46" s="920"/>
      <c r="AE46" s="921"/>
      <c r="AF46" s="919"/>
      <c r="AG46" s="920"/>
      <c r="AH46" s="920"/>
      <c r="AI46" s="920"/>
      <c r="AJ46" s="921"/>
    </row>
    <row r="47" spans="1:36" s="371" customFormat="1" ht="24.75" customHeight="1">
      <c r="A47" s="939" t="s">
        <v>685</v>
      </c>
      <c r="B47" s="931"/>
      <c r="C47" s="931"/>
      <c r="D47" s="931"/>
      <c r="E47" s="931"/>
      <c r="F47" s="931"/>
      <c r="G47" s="931"/>
      <c r="H47" s="931"/>
      <c r="I47" s="931"/>
      <c r="J47" s="931"/>
      <c r="K47" s="931"/>
      <c r="L47" s="931"/>
      <c r="M47" s="931"/>
      <c r="N47" s="931"/>
      <c r="O47" s="931"/>
      <c r="P47" s="931"/>
      <c r="Q47" s="931"/>
      <c r="R47" s="931"/>
      <c r="S47" s="932"/>
      <c r="T47" s="925" t="s">
        <v>1473</v>
      </c>
      <c r="U47" s="951"/>
      <c r="V47" s="936" t="s">
        <v>656</v>
      </c>
      <c r="W47" s="937"/>
      <c r="X47" s="937"/>
      <c r="Y47" s="937"/>
      <c r="Z47" s="938"/>
      <c r="AA47" s="925" t="s">
        <v>656</v>
      </c>
      <c r="AB47" s="926"/>
      <c r="AC47" s="926"/>
      <c r="AD47" s="926"/>
      <c r="AE47" s="927"/>
      <c r="AF47" s="919"/>
      <c r="AG47" s="920"/>
      <c r="AH47" s="920"/>
      <c r="AI47" s="920"/>
      <c r="AJ47" s="921"/>
    </row>
    <row r="48" spans="1:36" s="371" customFormat="1" ht="24.75" customHeight="1">
      <c r="A48" s="939" t="s">
        <v>686</v>
      </c>
      <c r="B48" s="931"/>
      <c r="C48" s="931"/>
      <c r="D48" s="931"/>
      <c r="E48" s="931"/>
      <c r="F48" s="931"/>
      <c r="G48" s="931"/>
      <c r="H48" s="931"/>
      <c r="I48" s="931"/>
      <c r="J48" s="931"/>
      <c r="K48" s="931"/>
      <c r="L48" s="931"/>
      <c r="M48" s="931"/>
      <c r="N48" s="931"/>
      <c r="O48" s="931"/>
      <c r="P48" s="931"/>
      <c r="Q48" s="931"/>
      <c r="R48" s="931"/>
      <c r="S48" s="932"/>
      <c r="T48" s="925" t="s">
        <v>1475</v>
      </c>
      <c r="U48" s="951"/>
      <c r="V48" s="936" t="s">
        <v>656</v>
      </c>
      <c r="W48" s="937"/>
      <c r="X48" s="937"/>
      <c r="Y48" s="937"/>
      <c r="Z48" s="938"/>
      <c r="AA48" s="925" t="s">
        <v>656</v>
      </c>
      <c r="AB48" s="926"/>
      <c r="AC48" s="926"/>
      <c r="AD48" s="926"/>
      <c r="AE48" s="927"/>
      <c r="AF48" s="919"/>
      <c r="AG48" s="920"/>
      <c r="AH48" s="920"/>
      <c r="AI48" s="920"/>
      <c r="AJ48" s="921"/>
    </row>
    <row r="49" spans="1:36" s="371" customFormat="1" ht="36.75" customHeight="1">
      <c r="A49" s="939" t="s">
        <v>687</v>
      </c>
      <c r="B49" s="931"/>
      <c r="C49" s="931"/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2"/>
      <c r="T49" s="925" t="s">
        <v>1477</v>
      </c>
      <c r="U49" s="951"/>
      <c r="V49" s="936" t="s">
        <v>656</v>
      </c>
      <c r="W49" s="937"/>
      <c r="X49" s="937"/>
      <c r="Y49" s="937"/>
      <c r="Z49" s="938"/>
      <c r="AA49" s="925" t="s">
        <v>656</v>
      </c>
      <c r="AB49" s="926"/>
      <c r="AC49" s="926"/>
      <c r="AD49" s="926"/>
      <c r="AE49" s="927"/>
      <c r="AF49" s="919"/>
      <c r="AG49" s="920"/>
      <c r="AH49" s="920"/>
      <c r="AI49" s="920"/>
      <c r="AJ49" s="921"/>
    </row>
    <row r="50" spans="1:36" s="371" customFormat="1" ht="37.5" customHeight="1">
      <c r="A50" s="939" t="s">
        <v>688</v>
      </c>
      <c r="B50" s="931"/>
      <c r="C50" s="931"/>
      <c r="D50" s="931"/>
      <c r="E50" s="931"/>
      <c r="F50" s="931"/>
      <c r="G50" s="931"/>
      <c r="H50" s="931"/>
      <c r="I50" s="931"/>
      <c r="J50" s="931"/>
      <c r="K50" s="931"/>
      <c r="L50" s="931"/>
      <c r="M50" s="931"/>
      <c r="N50" s="931"/>
      <c r="O50" s="931"/>
      <c r="P50" s="931"/>
      <c r="Q50" s="931"/>
      <c r="R50" s="931"/>
      <c r="S50" s="932"/>
      <c r="T50" s="925" t="s">
        <v>1479</v>
      </c>
      <c r="U50" s="951"/>
      <c r="V50" s="936" t="s">
        <v>656</v>
      </c>
      <c r="W50" s="937"/>
      <c r="X50" s="937"/>
      <c r="Y50" s="937"/>
      <c r="Z50" s="938"/>
      <c r="AA50" s="925" t="s">
        <v>656</v>
      </c>
      <c r="AB50" s="926"/>
      <c r="AC50" s="926"/>
      <c r="AD50" s="926"/>
      <c r="AE50" s="927"/>
      <c r="AF50" s="919"/>
      <c r="AG50" s="920"/>
      <c r="AH50" s="920"/>
      <c r="AI50" s="920"/>
      <c r="AJ50" s="921"/>
    </row>
    <row r="51" spans="1:36" s="371" customFormat="1" ht="40.5" customHeight="1">
      <c r="A51" s="928" t="s">
        <v>689</v>
      </c>
      <c r="B51" s="929"/>
      <c r="C51" s="929"/>
      <c r="D51" s="929"/>
      <c r="E51" s="929"/>
      <c r="F51" s="929"/>
      <c r="G51" s="929"/>
      <c r="H51" s="929"/>
      <c r="I51" s="929"/>
      <c r="J51" s="929"/>
      <c r="K51" s="929"/>
      <c r="L51" s="929"/>
      <c r="M51" s="929"/>
      <c r="N51" s="929"/>
      <c r="O51" s="929"/>
      <c r="P51" s="929"/>
      <c r="Q51" s="929"/>
      <c r="R51" s="929"/>
      <c r="S51" s="930"/>
      <c r="T51" s="952" t="s">
        <v>1481</v>
      </c>
      <c r="U51" s="953"/>
      <c r="V51" s="936">
        <f>SUM(V49:Z50)</f>
        <v>0</v>
      </c>
      <c r="W51" s="937"/>
      <c r="X51" s="937"/>
      <c r="Y51" s="937"/>
      <c r="Z51" s="938"/>
      <c r="AA51" s="925" t="s">
        <v>656</v>
      </c>
      <c r="AB51" s="926"/>
      <c r="AC51" s="926"/>
      <c r="AD51" s="926"/>
      <c r="AE51" s="927"/>
      <c r="AF51" s="919"/>
      <c r="AG51" s="920"/>
      <c r="AH51" s="920"/>
      <c r="AI51" s="920"/>
      <c r="AJ51" s="921"/>
    </row>
    <row r="52" spans="1:36" s="371" customFormat="1" ht="27" customHeight="1">
      <c r="A52" s="939" t="s">
        <v>690</v>
      </c>
      <c r="B52" s="931"/>
      <c r="C52" s="931"/>
      <c r="D52" s="931"/>
      <c r="E52" s="931"/>
      <c r="F52" s="931"/>
      <c r="G52" s="931"/>
      <c r="H52" s="931"/>
      <c r="I52" s="931"/>
      <c r="J52" s="931"/>
      <c r="K52" s="931"/>
      <c r="L52" s="931"/>
      <c r="M52" s="931"/>
      <c r="N52" s="931"/>
      <c r="O52" s="931"/>
      <c r="P52" s="931"/>
      <c r="Q52" s="931"/>
      <c r="R52" s="931"/>
      <c r="S52" s="932"/>
      <c r="T52" s="925" t="s">
        <v>1483</v>
      </c>
      <c r="U52" s="951"/>
      <c r="V52" s="936" t="s">
        <v>656</v>
      </c>
      <c r="W52" s="937"/>
      <c r="X52" s="937"/>
      <c r="Y52" s="937"/>
      <c r="Z52" s="938"/>
      <c r="AA52" s="925" t="s">
        <v>656</v>
      </c>
      <c r="AB52" s="926"/>
      <c r="AC52" s="926"/>
      <c r="AD52" s="926"/>
      <c r="AE52" s="927"/>
      <c r="AF52" s="919"/>
      <c r="AG52" s="920"/>
      <c r="AH52" s="920"/>
      <c r="AI52" s="920"/>
      <c r="AJ52" s="921"/>
    </row>
    <row r="53" spans="1:36" s="371" customFormat="1" ht="24.75" customHeight="1">
      <c r="A53" s="939" t="s">
        <v>691</v>
      </c>
      <c r="B53" s="931"/>
      <c r="C53" s="931"/>
      <c r="D53" s="931"/>
      <c r="E53" s="931"/>
      <c r="F53" s="931"/>
      <c r="G53" s="931"/>
      <c r="H53" s="931"/>
      <c r="I53" s="931"/>
      <c r="J53" s="931"/>
      <c r="K53" s="931"/>
      <c r="L53" s="931"/>
      <c r="M53" s="931"/>
      <c r="N53" s="931"/>
      <c r="O53" s="931"/>
      <c r="P53" s="931"/>
      <c r="Q53" s="931"/>
      <c r="R53" s="931"/>
      <c r="S53" s="932"/>
      <c r="T53" s="925" t="s">
        <v>1485</v>
      </c>
      <c r="U53" s="951"/>
      <c r="V53" s="936" t="s">
        <v>656</v>
      </c>
      <c r="W53" s="937"/>
      <c r="X53" s="937"/>
      <c r="Y53" s="937"/>
      <c r="Z53" s="938"/>
      <c r="AA53" s="925" t="s">
        <v>656</v>
      </c>
      <c r="AB53" s="926"/>
      <c r="AC53" s="926"/>
      <c r="AD53" s="926"/>
      <c r="AE53" s="927"/>
      <c r="AF53" s="919"/>
      <c r="AG53" s="920"/>
      <c r="AH53" s="920"/>
      <c r="AI53" s="920"/>
      <c r="AJ53" s="921"/>
    </row>
    <row r="54" spans="1:36" s="371" customFormat="1" ht="27" customHeight="1">
      <c r="A54" s="928" t="s">
        <v>692</v>
      </c>
      <c r="B54" s="929"/>
      <c r="C54" s="929"/>
      <c r="D54" s="929"/>
      <c r="E54" s="929"/>
      <c r="F54" s="929"/>
      <c r="G54" s="929"/>
      <c r="H54" s="929"/>
      <c r="I54" s="929"/>
      <c r="J54" s="929"/>
      <c r="K54" s="929"/>
      <c r="L54" s="929"/>
      <c r="M54" s="929"/>
      <c r="N54" s="929"/>
      <c r="O54" s="929"/>
      <c r="P54" s="929"/>
      <c r="Q54" s="929"/>
      <c r="R54" s="929"/>
      <c r="S54" s="930"/>
      <c r="T54" s="952" t="s">
        <v>1487</v>
      </c>
      <c r="U54" s="953"/>
      <c r="V54" s="936">
        <f>SUM(V51:Z53)</f>
        <v>0</v>
      </c>
      <c r="W54" s="937"/>
      <c r="X54" s="937"/>
      <c r="Y54" s="937"/>
      <c r="Z54" s="938"/>
      <c r="AA54" s="925" t="s">
        <v>656</v>
      </c>
      <c r="AB54" s="926"/>
      <c r="AC54" s="926"/>
      <c r="AD54" s="926"/>
      <c r="AE54" s="927"/>
      <c r="AF54" s="919"/>
      <c r="AG54" s="920"/>
      <c r="AH54" s="920"/>
      <c r="AI54" s="920"/>
      <c r="AJ54" s="921"/>
    </row>
    <row r="55" spans="1:36" s="371" customFormat="1" ht="19.5" customHeight="1">
      <c r="A55" s="939" t="s">
        <v>693</v>
      </c>
      <c r="B55" s="931"/>
      <c r="C55" s="931"/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2"/>
      <c r="T55" s="925" t="s">
        <v>1489</v>
      </c>
      <c r="U55" s="951"/>
      <c r="V55" s="936" t="s">
        <v>656</v>
      </c>
      <c r="W55" s="937"/>
      <c r="X55" s="937"/>
      <c r="Y55" s="937"/>
      <c r="Z55" s="938"/>
      <c r="AA55" s="925" t="s">
        <v>656</v>
      </c>
      <c r="AB55" s="926"/>
      <c r="AC55" s="926"/>
      <c r="AD55" s="926"/>
      <c r="AE55" s="927"/>
      <c r="AF55" s="919"/>
      <c r="AG55" s="920"/>
      <c r="AH55" s="920"/>
      <c r="AI55" s="920"/>
      <c r="AJ55" s="921"/>
    </row>
    <row r="56" spans="1:36" s="371" customFormat="1" ht="24.75" customHeight="1">
      <c r="A56" s="939" t="s">
        <v>694</v>
      </c>
      <c r="B56" s="931"/>
      <c r="C56" s="931"/>
      <c r="D56" s="931"/>
      <c r="E56" s="931"/>
      <c r="F56" s="931"/>
      <c r="G56" s="931"/>
      <c r="H56" s="931"/>
      <c r="I56" s="931"/>
      <c r="J56" s="931"/>
      <c r="K56" s="931"/>
      <c r="L56" s="931"/>
      <c r="M56" s="931"/>
      <c r="N56" s="931"/>
      <c r="O56" s="931"/>
      <c r="P56" s="931"/>
      <c r="Q56" s="931"/>
      <c r="R56" s="931"/>
      <c r="S56" s="932"/>
      <c r="T56" s="925" t="s">
        <v>1491</v>
      </c>
      <c r="U56" s="951"/>
      <c r="V56" s="936" t="s">
        <v>656</v>
      </c>
      <c r="W56" s="937"/>
      <c r="X56" s="937"/>
      <c r="Y56" s="937"/>
      <c r="Z56" s="938"/>
      <c r="AA56" s="925" t="s">
        <v>656</v>
      </c>
      <c r="AB56" s="926"/>
      <c r="AC56" s="926"/>
      <c r="AD56" s="926"/>
      <c r="AE56" s="927"/>
      <c r="AF56" s="919"/>
      <c r="AG56" s="920"/>
      <c r="AH56" s="920"/>
      <c r="AI56" s="920"/>
      <c r="AJ56" s="921"/>
    </row>
    <row r="57" spans="1:36" s="371" customFormat="1" ht="19.5" customHeight="1">
      <c r="A57" s="939" t="s">
        <v>695</v>
      </c>
      <c r="B57" s="931"/>
      <c r="C57" s="931"/>
      <c r="D57" s="931"/>
      <c r="E57" s="931"/>
      <c r="F57" s="931"/>
      <c r="G57" s="931"/>
      <c r="H57" s="931"/>
      <c r="I57" s="931"/>
      <c r="J57" s="931"/>
      <c r="K57" s="931"/>
      <c r="L57" s="931"/>
      <c r="M57" s="931"/>
      <c r="N57" s="931"/>
      <c r="O57" s="931"/>
      <c r="P57" s="931"/>
      <c r="Q57" s="931"/>
      <c r="R57" s="931"/>
      <c r="S57" s="932"/>
      <c r="T57" s="925" t="s">
        <v>1493</v>
      </c>
      <c r="U57" s="951"/>
      <c r="V57" s="936" t="s">
        <v>656</v>
      </c>
      <c r="W57" s="937"/>
      <c r="X57" s="937"/>
      <c r="Y57" s="937"/>
      <c r="Z57" s="938"/>
      <c r="AA57" s="925" t="s">
        <v>656</v>
      </c>
      <c r="AB57" s="926"/>
      <c r="AC57" s="926"/>
      <c r="AD57" s="926"/>
      <c r="AE57" s="927"/>
      <c r="AF57" s="919"/>
      <c r="AG57" s="920"/>
      <c r="AH57" s="920"/>
      <c r="AI57" s="920"/>
      <c r="AJ57" s="921"/>
    </row>
    <row r="58" spans="1:36" s="371" customFormat="1" ht="24.75" customHeight="1">
      <c r="A58" s="928" t="s">
        <v>696</v>
      </c>
      <c r="B58" s="929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30"/>
      <c r="T58" s="952" t="s">
        <v>1495</v>
      </c>
      <c r="U58" s="953"/>
      <c r="V58" s="954">
        <v>63000</v>
      </c>
      <c r="W58" s="955"/>
      <c r="X58" s="955"/>
      <c r="Y58" s="955"/>
      <c r="Z58" s="956"/>
      <c r="AA58" s="919"/>
      <c r="AB58" s="920"/>
      <c r="AC58" s="920"/>
      <c r="AD58" s="920"/>
      <c r="AE58" s="921"/>
      <c r="AF58" s="919"/>
      <c r="AG58" s="920"/>
      <c r="AH58" s="920"/>
      <c r="AI58" s="920"/>
      <c r="AJ58" s="921"/>
    </row>
    <row r="59" spans="1:36" s="371" customFormat="1" ht="24.75" customHeight="1">
      <c r="A59" s="928" t="s">
        <v>697</v>
      </c>
      <c r="B59" s="929"/>
      <c r="C59" s="929"/>
      <c r="D59" s="929"/>
      <c r="E59" s="929"/>
      <c r="F59" s="929"/>
      <c r="G59" s="929"/>
      <c r="H59" s="929"/>
      <c r="I59" s="929"/>
      <c r="J59" s="929"/>
      <c r="K59" s="929"/>
      <c r="L59" s="929"/>
      <c r="M59" s="929"/>
      <c r="N59" s="929"/>
      <c r="O59" s="929"/>
      <c r="P59" s="929"/>
      <c r="Q59" s="929"/>
      <c r="R59" s="929"/>
      <c r="S59" s="930"/>
      <c r="T59" s="952" t="s">
        <v>1497</v>
      </c>
      <c r="U59" s="953"/>
      <c r="V59" s="954">
        <v>63000</v>
      </c>
      <c r="W59" s="955"/>
      <c r="X59" s="955"/>
      <c r="Y59" s="955"/>
      <c r="Z59" s="956"/>
      <c r="AA59" s="919"/>
      <c r="AB59" s="920"/>
      <c r="AC59" s="920"/>
      <c r="AD59" s="920"/>
      <c r="AE59" s="921"/>
      <c r="AF59" s="919"/>
      <c r="AG59" s="920"/>
      <c r="AH59" s="920"/>
      <c r="AI59" s="920"/>
      <c r="AJ59" s="921"/>
    </row>
    <row r="60" spans="1:36" s="371" customFormat="1" ht="24.75" customHeight="1">
      <c r="A60" s="939" t="s">
        <v>698</v>
      </c>
      <c r="B60" s="931"/>
      <c r="C60" s="931"/>
      <c r="D60" s="931"/>
      <c r="E60" s="931"/>
      <c r="F60" s="931"/>
      <c r="G60" s="931"/>
      <c r="H60" s="931"/>
      <c r="I60" s="931"/>
      <c r="J60" s="931"/>
      <c r="K60" s="931"/>
      <c r="L60" s="931"/>
      <c r="M60" s="931"/>
      <c r="N60" s="931"/>
      <c r="O60" s="931"/>
      <c r="P60" s="931"/>
      <c r="Q60" s="931"/>
      <c r="R60" s="931"/>
      <c r="S60" s="932"/>
      <c r="T60" s="925" t="s">
        <v>1499</v>
      </c>
      <c r="U60" s="951"/>
      <c r="V60" s="922" t="s">
        <v>656</v>
      </c>
      <c r="W60" s="923"/>
      <c r="X60" s="923"/>
      <c r="Y60" s="923"/>
      <c r="Z60" s="924"/>
      <c r="AA60" s="925" t="s">
        <v>656</v>
      </c>
      <c r="AB60" s="926"/>
      <c r="AC60" s="926"/>
      <c r="AD60" s="926"/>
      <c r="AE60" s="927"/>
      <c r="AF60" s="919"/>
      <c r="AG60" s="920"/>
      <c r="AH60" s="920"/>
      <c r="AI60" s="920"/>
      <c r="AJ60" s="921"/>
    </row>
    <row r="61" spans="1:36" s="371" customFormat="1" ht="24.75" customHeight="1">
      <c r="A61" s="939" t="s">
        <v>699</v>
      </c>
      <c r="B61" s="931"/>
      <c r="C61" s="931"/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2"/>
      <c r="T61" s="925" t="s">
        <v>1501</v>
      </c>
      <c r="U61" s="951"/>
      <c r="V61" s="922" t="s">
        <v>656</v>
      </c>
      <c r="W61" s="923"/>
      <c r="X61" s="923"/>
      <c r="Y61" s="923"/>
      <c r="Z61" s="924"/>
      <c r="AA61" s="925" t="s">
        <v>656</v>
      </c>
      <c r="AB61" s="926"/>
      <c r="AC61" s="926"/>
      <c r="AD61" s="926"/>
      <c r="AE61" s="927"/>
      <c r="AF61" s="919"/>
      <c r="AG61" s="920"/>
      <c r="AH61" s="920"/>
      <c r="AI61" s="920"/>
      <c r="AJ61" s="921"/>
    </row>
    <row r="62" spans="1:36" s="371" customFormat="1" ht="24.75" customHeight="1">
      <c r="A62" s="939" t="s">
        <v>700</v>
      </c>
      <c r="B62" s="931"/>
      <c r="C62" s="931"/>
      <c r="D62" s="931"/>
      <c r="E62" s="931"/>
      <c r="F62" s="931"/>
      <c r="G62" s="931"/>
      <c r="H62" s="931"/>
      <c r="I62" s="931"/>
      <c r="J62" s="931"/>
      <c r="K62" s="931"/>
      <c r="L62" s="931"/>
      <c r="M62" s="931"/>
      <c r="N62" s="931"/>
      <c r="O62" s="931"/>
      <c r="P62" s="931"/>
      <c r="Q62" s="931"/>
      <c r="R62" s="931"/>
      <c r="S62" s="932"/>
      <c r="T62" s="925" t="s">
        <v>1503</v>
      </c>
      <c r="U62" s="951"/>
      <c r="V62" s="922" t="s">
        <v>656</v>
      </c>
      <c r="W62" s="923"/>
      <c r="X62" s="923"/>
      <c r="Y62" s="923"/>
      <c r="Z62" s="924"/>
      <c r="AA62" s="925" t="s">
        <v>656</v>
      </c>
      <c r="AB62" s="926"/>
      <c r="AC62" s="926"/>
      <c r="AD62" s="926"/>
      <c r="AE62" s="927"/>
      <c r="AF62" s="919"/>
      <c r="AG62" s="920"/>
      <c r="AH62" s="920"/>
      <c r="AI62" s="920"/>
      <c r="AJ62" s="921"/>
    </row>
    <row r="63" spans="1:36" s="371" customFormat="1" ht="24.75" customHeight="1">
      <c r="A63" s="939" t="s">
        <v>701</v>
      </c>
      <c r="B63" s="931"/>
      <c r="C63" s="931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  <c r="O63" s="931"/>
      <c r="P63" s="931"/>
      <c r="Q63" s="931"/>
      <c r="R63" s="931"/>
      <c r="S63" s="932"/>
      <c r="T63" s="925" t="s">
        <v>1505</v>
      </c>
      <c r="U63" s="951"/>
      <c r="V63" s="922" t="s">
        <v>656</v>
      </c>
      <c r="W63" s="923"/>
      <c r="X63" s="923"/>
      <c r="Y63" s="923"/>
      <c r="Z63" s="924"/>
      <c r="AA63" s="925" t="s">
        <v>656</v>
      </c>
      <c r="AB63" s="926"/>
      <c r="AC63" s="926"/>
      <c r="AD63" s="926"/>
      <c r="AE63" s="927"/>
      <c r="AF63" s="919"/>
      <c r="AG63" s="920"/>
      <c r="AH63" s="920"/>
      <c r="AI63" s="920"/>
      <c r="AJ63" s="921"/>
    </row>
    <row r="64" spans="1:36" s="371" customFormat="1" ht="24.75" customHeight="1">
      <c r="A64" s="939" t="s">
        <v>954</v>
      </c>
      <c r="B64" s="931"/>
      <c r="C64" s="931"/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2"/>
      <c r="T64" s="925" t="s">
        <v>1507</v>
      </c>
      <c r="U64" s="951"/>
      <c r="V64" s="922" t="s">
        <v>656</v>
      </c>
      <c r="W64" s="923"/>
      <c r="X64" s="923"/>
      <c r="Y64" s="923"/>
      <c r="Z64" s="924"/>
      <c r="AA64" s="925" t="s">
        <v>656</v>
      </c>
      <c r="AB64" s="926"/>
      <c r="AC64" s="926"/>
      <c r="AD64" s="926"/>
      <c r="AE64" s="927"/>
      <c r="AF64" s="919"/>
      <c r="AG64" s="920"/>
      <c r="AH64" s="920"/>
      <c r="AI64" s="920"/>
      <c r="AJ64" s="921"/>
    </row>
    <row r="65" spans="1:36" s="371" customFormat="1" ht="24.75" customHeight="1">
      <c r="A65" s="939" t="s">
        <v>955</v>
      </c>
      <c r="B65" s="931"/>
      <c r="C65" s="931"/>
      <c r="D65" s="931"/>
      <c r="E65" s="931"/>
      <c r="F65" s="931"/>
      <c r="G65" s="931"/>
      <c r="H65" s="931"/>
      <c r="I65" s="931"/>
      <c r="J65" s="931"/>
      <c r="K65" s="931"/>
      <c r="L65" s="931"/>
      <c r="M65" s="931"/>
      <c r="N65" s="931"/>
      <c r="O65" s="931"/>
      <c r="P65" s="931"/>
      <c r="Q65" s="931"/>
      <c r="R65" s="931"/>
      <c r="S65" s="932"/>
      <c r="T65" s="925" t="s">
        <v>1509</v>
      </c>
      <c r="U65" s="951"/>
      <c r="V65" s="922" t="s">
        <v>656</v>
      </c>
      <c r="W65" s="923"/>
      <c r="X65" s="923"/>
      <c r="Y65" s="923"/>
      <c r="Z65" s="924"/>
      <c r="AA65" s="925" t="s">
        <v>656</v>
      </c>
      <c r="AB65" s="926"/>
      <c r="AC65" s="926"/>
      <c r="AD65" s="926"/>
      <c r="AE65" s="927"/>
      <c r="AF65" s="919"/>
      <c r="AG65" s="920"/>
      <c r="AH65" s="920"/>
      <c r="AI65" s="920"/>
      <c r="AJ65" s="921"/>
    </row>
    <row r="66" spans="1:36" s="371" customFormat="1" ht="24.75" customHeight="1">
      <c r="A66" s="939" t="s">
        <v>956</v>
      </c>
      <c r="B66" s="931"/>
      <c r="C66" s="931"/>
      <c r="D66" s="931"/>
      <c r="E66" s="931"/>
      <c r="F66" s="931"/>
      <c r="G66" s="931"/>
      <c r="H66" s="931"/>
      <c r="I66" s="931"/>
      <c r="J66" s="931"/>
      <c r="K66" s="931"/>
      <c r="L66" s="931"/>
      <c r="M66" s="931"/>
      <c r="N66" s="931"/>
      <c r="O66" s="931"/>
      <c r="P66" s="931"/>
      <c r="Q66" s="931"/>
      <c r="R66" s="931"/>
      <c r="S66" s="932"/>
      <c r="T66" s="925" t="s">
        <v>1511</v>
      </c>
      <c r="U66" s="951"/>
      <c r="V66" s="922" t="s">
        <v>656</v>
      </c>
      <c r="W66" s="923"/>
      <c r="X66" s="923"/>
      <c r="Y66" s="923"/>
      <c r="Z66" s="924"/>
      <c r="AA66" s="925" t="s">
        <v>656</v>
      </c>
      <c r="AB66" s="926"/>
      <c r="AC66" s="926"/>
      <c r="AD66" s="926"/>
      <c r="AE66" s="927"/>
      <c r="AF66" s="919"/>
      <c r="AG66" s="920"/>
      <c r="AH66" s="920"/>
      <c r="AI66" s="920"/>
      <c r="AJ66" s="921"/>
    </row>
    <row r="67" spans="1:36" s="371" customFormat="1" ht="24.75" customHeight="1">
      <c r="A67" s="928" t="s">
        <v>957</v>
      </c>
      <c r="B67" s="929"/>
      <c r="C67" s="929"/>
      <c r="D67" s="929"/>
      <c r="E67" s="929"/>
      <c r="F67" s="929"/>
      <c r="G67" s="929"/>
      <c r="H67" s="929"/>
      <c r="I67" s="929"/>
      <c r="J67" s="929"/>
      <c r="K67" s="929"/>
      <c r="L67" s="929"/>
      <c r="M67" s="929"/>
      <c r="N67" s="929"/>
      <c r="O67" s="929"/>
      <c r="P67" s="929"/>
      <c r="Q67" s="929"/>
      <c r="R67" s="929"/>
      <c r="S67" s="930"/>
      <c r="T67" s="952" t="s">
        <v>1513</v>
      </c>
      <c r="U67" s="953"/>
      <c r="V67" s="954">
        <f>SUM(V60:Z66)</f>
        <v>0</v>
      </c>
      <c r="W67" s="955"/>
      <c r="X67" s="955"/>
      <c r="Y67" s="955"/>
      <c r="Z67" s="956"/>
      <c r="AA67" s="919"/>
      <c r="AB67" s="920"/>
      <c r="AC67" s="920"/>
      <c r="AD67" s="920"/>
      <c r="AE67" s="921"/>
      <c r="AF67" s="919"/>
      <c r="AG67" s="920"/>
      <c r="AH67" s="920"/>
      <c r="AI67" s="920"/>
      <c r="AJ67" s="921"/>
    </row>
    <row r="68" spans="1:36" s="371" customFormat="1" ht="24.75" customHeight="1">
      <c r="A68" s="939" t="s">
        <v>958</v>
      </c>
      <c r="B68" s="931"/>
      <c r="C68" s="931"/>
      <c r="D68" s="931"/>
      <c r="E68" s="931"/>
      <c r="F68" s="931"/>
      <c r="G68" s="931"/>
      <c r="H68" s="931"/>
      <c r="I68" s="931"/>
      <c r="J68" s="931"/>
      <c r="K68" s="931"/>
      <c r="L68" s="931"/>
      <c r="M68" s="931"/>
      <c r="N68" s="931"/>
      <c r="O68" s="931"/>
      <c r="P68" s="931"/>
      <c r="Q68" s="931"/>
      <c r="R68" s="931"/>
      <c r="S68" s="932"/>
      <c r="T68" s="925" t="s">
        <v>1516</v>
      </c>
      <c r="U68" s="951"/>
      <c r="V68" s="922" t="s">
        <v>656</v>
      </c>
      <c r="W68" s="923"/>
      <c r="X68" s="923"/>
      <c r="Y68" s="923"/>
      <c r="Z68" s="924"/>
      <c r="AA68" s="925" t="s">
        <v>656</v>
      </c>
      <c r="AB68" s="926"/>
      <c r="AC68" s="926"/>
      <c r="AD68" s="926"/>
      <c r="AE68" s="927"/>
      <c r="AF68" s="919"/>
      <c r="AG68" s="920"/>
      <c r="AH68" s="920"/>
      <c r="AI68" s="920"/>
      <c r="AJ68" s="921"/>
    </row>
    <row r="69" spans="1:36" s="371" customFormat="1" ht="24.75" customHeight="1">
      <c r="A69" s="939" t="s">
        <v>959</v>
      </c>
      <c r="B69" s="931"/>
      <c r="C69" s="931"/>
      <c r="D69" s="931"/>
      <c r="E69" s="931"/>
      <c r="F69" s="931"/>
      <c r="G69" s="931"/>
      <c r="H69" s="931"/>
      <c r="I69" s="931"/>
      <c r="J69" s="931"/>
      <c r="K69" s="931"/>
      <c r="L69" s="931"/>
      <c r="M69" s="931"/>
      <c r="N69" s="931"/>
      <c r="O69" s="931"/>
      <c r="P69" s="931"/>
      <c r="Q69" s="931"/>
      <c r="R69" s="931"/>
      <c r="S69" s="932"/>
      <c r="T69" s="925" t="s">
        <v>1518</v>
      </c>
      <c r="U69" s="951"/>
      <c r="V69" s="922" t="s">
        <v>656</v>
      </c>
      <c r="W69" s="923"/>
      <c r="X69" s="923"/>
      <c r="Y69" s="923"/>
      <c r="Z69" s="924"/>
      <c r="AA69" s="925" t="s">
        <v>656</v>
      </c>
      <c r="AB69" s="926"/>
      <c r="AC69" s="926"/>
      <c r="AD69" s="926"/>
      <c r="AE69" s="927"/>
      <c r="AF69" s="919"/>
      <c r="AG69" s="920"/>
      <c r="AH69" s="920"/>
      <c r="AI69" s="920"/>
      <c r="AJ69" s="921"/>
    </row>
    <row r="70" spans="1:36" s="371" customFormat="1" ht="24.75" customHeight="1">
      <c r="A70" s="939" t="s">
        <v>960</v>
      </c>
      <c r="B70" s="931"/>
      <c r="C70" s="931"/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1"/>
      <c r="S70" s="932"/>
      <c r="T70" s="925" t="s">
        <v>1520</v>
      </c>
      <c r="U70" s="951"/>
      <c r="V70" s="922" t="s">
        <v>656</v>
      </c>
      <c r="W70" s="923"/>
      <c r="X70" s="923"/>
      <c r="Y70" s="923"/>
      <c r="Z70" s="924"/>
      <c r="AA70" s="925" t="s">
        <v>656</v>
      </c>
      <c r="AB70" s="926"/>
      <c r="AC70" s="926"/>
      <c r="AD70" s="926"/>
      <c r="AE70" s="927"/>
      <c r="AF70" s="919"/>
      <c r="AG70" s="920"/>
      <c r="AH70" s="920"/>
      <c r="AI70" s="920"/>
      <c r="AJ70" s="921"/>
    </row>
    <row r="71" spans="1:36" s="371" customFormat="1" ht="24.75" customHeight="1">
      <c r="A71" s="939" t="s">
        <v>961</v>
      </c>
      <c r="B71" s="931"/>
      <c r="C71" s="931"/>
      <c r="D71" s="931"/>
      <c r="E71" s="931"/>
      <c r="F71" s="931"/>
      <c r="G71" s="931"/>
      <c r="H71" s="931"/>
      <c r="I71" s="931"/>
      <c r="J71" s="931"/>
      <c r="K71" s="931"/>
      <c r="L71" s="931"/>
      <c r="M71" s="931"/>
      <c r="N71" s="931"/>
      <c r="O71" s="931"/>
      <c r="P71" s="931"/>
      <c r="Q71" s="931"/>
      <c r="R71" s="931"/>
      <c r="S71" s="932"/>
      <c r="T71" s="925" t="s">
        <v>1522</v>
      </c>
      <c r="U71" s="951"/>
      <c r="V71" s="922" t="s">
        <v>656</v>
      </c>
      <c r="W71" s="923"/>
      <c r="X71" s="923"/>
      <c r="Y71" s="923"/>
      <c r="Z71" s="924"/>
      <c r="AA71" s="925" t="s">
        <v>656</v>
      </c>
      <c r="AB71" s="926"/>
      <c r="AC71" s="926"/>
      <c r="AD71" s="926"/>
      <c r="AE71" s="927"/>
      <c r="AF71" s="919"/>
      <c r="AG71" s="920"/>
      <c r="AH71" s="920"/>
      <c r="AI71" s="920"/>
      <c r="AJ71" s="921"/>
    </row>
    <row r="72" spans="1:36" s="371" customFormat="1" ht="24.75" customHeight="1">
      <c r="A72" s="939" t="s">
        <v>962</v>
      </c>
      <c r="B72" s="931"/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1"/>
      <c r="R72" s="931"/>
      <c r="S72" s="932"/>
      <c r="T72" s="925" t="s">
        <v>1524</v>
      </c>
      <c r="U72" s="951"/>
      <c r="V72" s="922" t="s">
        <v>656</v>
      </c>
      <c r="W72" s="923"/>
      <c r="X72" s="923"/>
      <c r="Y72" s="923"/>
      <c r="Z72" s="924"/>
      <c r="AA72" s="925" t="s">
        <v>656</v>
      </c>
      <c r="AB72" s="926"/>
      <c r="AC72" s="926"/>
      <c r="AD72" s="926"/>
      <c r="AE72" s="927"/>
      <c r="AF72" s="919"/>
      <c r="AG72" s="920"/>
      <c r="AH72" s="920"/>
      <c r="AI72" s="920"/>
      <c r="AJ72" s="921"/>
    </row>
    <row r="73" spans="1:36" s="371" customFormat="1" ht="24.75" customHeight="1">
      <c r="A73" s="939" t="s">
        <v>963</v>
      </c>
      <c r="B73" s="931"/>
      <c r="C73" s="931"/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1"/>
      <c r="R73" s="931"/>
      <c r="S73" s="932"/>
      <c r="T73" s="925" t="s">
        <v>1526</v>
      </c>
      <c r="U73" s="951"/>
      <c r="V73" s="922" t="s">
        <v>656</v>
      </c>
      <c r="W73" s="923"/>
      <c r="X73" s="923"/>
      <c r="Y73" s="923"/>
      <c r="Z73" s="924"/>
      <c r="AA73" s="925" t="s">
        <v>656</v>
      </c>
      <c r="AB73" s="926"/>
      <c r="AC73" s="926"/>
      <c r="AD73" s="926"/>
      <c r="AE73" s="927"/>
      <c r="AF73" s="919"/>
      <c r="AG73" s="920"/>
      <c r="AH73" s="920"/>
      <c r="AI73" s="920"/>
      <c r="AJ73" s="921"/>
    </row>
    <row r="74" spans="1:36" s="371" customFormat="1" ht="24.75" customHeight="1">
      <c r="A74" s="939" t="s">
        <v>964</v>
      </c>
      <c r="B74" s="931"/>
      <c r="C74" s="931"/>
      <c r="D74" s="931"/>
      <c r="E74" s="931"/>
      <c r="F74" s="931"/>
      <c r="G74" s="931"/>
      <c r="H74" s="931"/>
      <c r="I74" s="931"/>
      <c r="J74" s="931"/>
      <c r="K74" s="931"/>
      <c r="L74" s="931"/>
      <c r="M74" s="931"/>
      <c r="N74" s="931"/>
      <c r="O74" s="931"/>
      <c r="P74" s="931"/>
      <c r="Q74" s="931"/>
      <c r="R74" s="931"/>
      <c r="S74" s="932"/>
      <c r="T74" s="925" t="s">
        <v>1528</v>
      </c>
      <c r="U74" s="951"/>
      <c r="V74" s="922" t="s">
        <v>656</v>
      </c>
      <c r="W74" s="923"/>
      <c r="X74" s="923"/>
      <c r="Y74" s="923"/>
      <c r="Z74" s="924"/>
      <c r="AA74" s="925" t="s">
        <v>656</v>
      </c>
      <c r="AB74" s="926"/>
      <c r="AC74" s="926"/>
      <c r="AD74" s="926"/>
      <c r="AE74" s="927"/>
      <c r="AF74" s="919"/>
      <c r="AG74" s="920"/>
      <c r="AH74" s="920"/>
      <c r="AI74" s="920"/>
      <c r="AJ74" s="921"/>
    </row>
    <row r="75" spans="1:36" s="371" customFormat="1" ht="24.75" customHeight="1">
      <c r="A75" s="928" t="s">
        <v>965</v>
      </c>
      <c r="B75" s="929"/>
      <c r="C75" s="929"/>
      <c r="D75" s="929"/>
      <c r="E75" s="929"/>
      <c r="F75" s="929"/>
      <c r="G75" s="929"/>
      <c r="H75" s="929"/>
      <c r="I75" s="929"/>
      <c r="J75" s="929"/>
      <c r="K75" s="929"/>
      <c r="L75" s="929"/>
      <c r="M75" s="929"/>
      <c r="N75" s="929"/>
      <c r="O75" s="929"/>
      <c r="P75" s="929"/>
      <c r="Q75" s="929"/>
      <c r="R75" s="929"/>
      <c r="S75" s="930"/>
      <c r="T75" s="952" t="s">
        <v>1530</v>
      </c>
      <c r="U75" s="953"/>
      <c r="V75" s="954">
        <f>SUM(V68:Z74)</f>
        <v>0</v>
      </c>
      <c r="W75" s="955"/>
      <c r="X75" s="955"/>
      <c r="Y75" s="955"/>
      <c r="Z75" s="956"/>
      <c r="AA75" s="919"/>
      <c r="AB75" s="920"/>
      <c r="AC75" s="920"/>
      <c r="AD75" s="920"/>
      <c r="AE75" s="921"/>
      <c r="AF75" s="919"/>
      <c r="AG75" s="920"/>
      <c r="AH75" s="920"/>
      <c r="AI75" s="920"/>
      <c r="AJ75" s="921"/>
    </row>
    <row r="76" spans="1:36" s="371" customFormat="1" ht="24.75" customHeight="1">
      <c r="A76" s="928" t="s">
        <v>966</v>
      </c>
      <c r="B76" s="931"/>
      <c r="C76" s="931"/>
      <c r="D76" s="931"/>
      <c r="E76" s="931"/>
      <c r="F76" s="931"/>
      <c r="G76" s="931"/>
      <c r="H76" s="931"/>
      <c r="I76" s="931"/>
      <c r="J76" s="931"/>
      <c r="K76" s="931"/>
      <c r="L76" s="931"/>
      <c r="M76" s="931"/>
      <c r="N76" s="931"/>
      <c r="O76" s="931"/>
      <c r="P76" s="931"/>
      <c r="Q76" s="931"/>
      <c r="R76" s="931"/>
      <c r="S76" s="932"/>
      <c r="T76" s="952" t="s">
        <v>1532</v>
      </c>
      <c r="U76" s="953"/>
      <c r="V76" s="954">
        <f>V67+V75</f>
        <v>0</v>
      </c>
      <c r="W76" s="955"/>
      <c r="X76" s="955"/>
      <c r="Y76" s="955"/>
      <c r="Z76" s="956"/>
      <c r="AA76" s="919"/>
      <c r="AB76" s="920"/>
      <c r="AC76" s="920"/>
      <c r="AD76" s="920"/>
      <c r="AE76" s="921"/>
      <c r="AF76" s="919"/>
      <c r="AG76" s="920"/>
      <c r="AH76" s="920"/>
      <c r="AI76" s="920"/>
      <c r="AJ76" s="921"/>
    </row>
    <row r="77" spans="1:36" s="371" customFormat="1" ht="24.75" customHeight="1">
      <c r="A77" s="928" t="s">
        <v>967</v>
      </c>
      <c r="B77" s="931"/>
      <c r="C77" s="931"/>
      <c r="D77" s="931"/>
      <c r="E77" s="931"/>
      <c r="F77" s="931"/>
      <c r="G77" s="931"/>
      <c r="H77" s="931"/>
      <c r="I77" s="931"/>
      <c r="J77" s="931"/>
      <c r="K77" s="931"/>
      <c r="L77" s="931"/>
      <c r="M77" s="931"/>
      <c r="N77" s="931"/>
      <c r="O77" s="931"/>
      <c r="P77" s="931"/>
      <c r="Q77" s="931"/>
      <c r="R77" s="931"/>
      <c r="S77" s="932"/>
      <c r="T77" s="952" t="s">
        <v>1534</v>
      </c>
      <c r="U77" s="953"/>
      <c r="V77" s="954">
        <f>V34+V59+V76</f>
        <v>63000</v>
      </c>
      <c r="W77" s="955"/>
      <c r="X77" s="955"/>
      <c r="Y77" s="955"/>
      <c r="Z77" s="956"/>
      <c r="AA77" s="919"/>
      <c r="AB77" s="920"/>
      <c r="AC77" s="920"/>
      <c r="AD77" s="920"/>
      <c r="AE77" s="921"/>
      <c r="AF77" s="919"/>
      <c r="AG77" s="920"/>
      <c r="AH77" s="920"/>
      <c r="AI77" s="920"/>
      <c r="AJ77" s="921"/>
    </row>
    <row r="78" spans="1:36" s="371" customFormat="1" ht="19.5" customHeight="1">
      <c r="A78" s="939" t="s">
        <v>968</v>
      </c>
      <c r="B78" s="931"/>
      <c r="C78" s="931"/>
      <c r="D78" s="931"/>
      <c r="E78" s="931"/>
      <c r="F78" s="931"/>
      <c r="G78" s="931"/>
      <c r="H78" s="931"/>
      <c r="I78" s="931"/>
      <c r="J78" s="931"/>
      <c r="K78" s="931"/>
      <c r="L78" s="931"/>
      <c r="M78" s="931"/>
      <c r="N78" s="931"/>
      <c r="O78" s="931"/>
      <c r="P78" s="931"/>
      <c r="Q78" s="931"/>
      <c r="R78" s="931"/>
      <c r="S78" s="932"/>
      <c r="T78" s="925" t="s">
        <v>1536</v>
      </c>
      <c r="U78" s="951"/>
      <c r="V78" s="954">
        <v>416062</v>
      </c>
      <c r="W78" s="955"/>
      <c r="X78" s="955"/>
      <c r="Y78" s="955"/>
      <c r="Z78" s="956"/>
      <c r="AA78" s="919"/>
      <c r="AB78" s="920"/>
      <c r="AC78" s="920"/>
      <c r="AD78" s="920"/>
      <c r="AE78" s="921"/>
      <c r="AF78" s="919"/>
      <c r="AG78" s="920"/>
      <c r="AH78" s="920"/>
      <c r="AI78" s="920"/>
      <c r="AJ78" s="921"/>
    </row>
    <row r="79" spans="1:36" s="371" customFormat="1" ht="19.5" customHeight="1">
      <c r="A79" s="939" t="s">
        <v>969</v>
      </c>
      <c r="B79" s="931"/>
      <c r="C79" s="931"/>
      <c r="D79" s="931"/>
      <c r="E79" s="931"/>
      <c r="F79" s="931"/>
      <c r="G79" s="931"/>
      <c r="H79" s="931"/>
      <c r="I79" s="931"/>
      <c r="J79" s="931"/>
      <c r="K79" s="931"/>
      <c r="L79" s="931"/>
      <c r="M79" s="931"/>
      <c r="N79" s="931"/>
      <c r="O79" s="931"/>
      <c r="P79" s="931"/>
      <c r="Q79" s="931"/>
      <c r="R79" s="931"/>
      <c r="S79" s="932"/>
      <c r="T79" s="925" t="s">
        <v>1538</v>
      </c>
      <c r="U79" s="951"/>
      <c r="V79" s="954"/>
      <c r="W79" s="955"/>
      <c r="X79" s="955"/>
      <c r="Y79" s="955"/>
      <c r="Z79" s="956"/>
      <c r="AA79" s="919"/>
      <c r="AB79" s="920"/>
      <c r="AC79" s="920"/>
      <c r="AD79" s="920"/>
      <c r="AE79" s="921"/>
      <c r="AF79" s="919"/>
      <c r="AG79" s="920"/>
      <c r="AH79" s="920"/>
      <c r="AI79" s="920"/>
      <c r="AJ79" s="921"/>
    </row>
    <row r="80" spans="1:36" s="371" customFormat="1" ht="19.5" customHeight="1">
      <c r="A80" s="939" t="s">
        <v>502</v>
      </c>
      <c r="B80" s="931"/>
      <c r="C80" s="931"/>
      <c r="D80" s="931"/>
      <c r="E80" s="931"/>
      <c r="F80" s="931"/>
      <c r="G80" s="931"/>
      <c r="H80" s="931"/>
      <c r="I80" s="931"/>
      <c r="J80" s="931"/>
      <c r="K80" s="931"/>
      <c r="L80" s="931"/>
      <c r="M80" s="931"/>
      <c r="N80" s="931"/>
      <c r="O80" s="931"/>
      <c r="P80" s="931"/>
      <c r="Q80" s="931"/>
      <c r="R80" s="931"/>
      <c r="S80" s="932"/>
      <c r="T80" s="925" t="s">
        <v>1540</v>
      </c>
      <c r="U80" s="951"/>
      <c r="V80" s="922" t="s">
        <v>656</v>
      </c>
      <c r="W80" s="923"/>
      <c r="X80" s="923"/>
      <c r="Y80" s="923"/>
      <c r="Z80" s="924"/>
      <c r="AA80" s="919"/>
      <c r="AB80" s="920"/>
      <c r="AC80" s="920"/>
      <c r="AD80" s="920"/>
      <c r="AE80" s="921"/>
      <c r="AF80" s="919"/>
      <c r="AG80" s="920"/>
      <c r="AH80" s="920"/>
      <c r="AI80" s="920"/>
      <c r="AJ80" s="921"/>
    </row>
    <row r="81" spans="1:36" s="371" customFormat="1" ht="19.5" customHeight="1">
      <c r="A81" s="928" t="s">
        <v>970</v>
      </c>
      <c r="B81" s="931"/>
      <c r="C81" s="931"/>
      <c r="D81" s="931"/>
      <c r="E81" s="931"/>
      <c r="F81" s="931"/>
      <c r="G81" s="931"/>
      <c r="H81" s="931"/>
      <c r="I81" s="931"/>
      <c r="J81" s="931"/>
      <c r="K81" s="931"/>
      <c r="L81" s="931"/>
      <c r="M81" s="931"/>
      <c r="N81" s="931"/>
      <c r="O81" s="931"/>
      <c r="P81" s="931"/>
      <c r="Q81" s="931"/>
      <c r="R81" s="931"/>
      <c r="S81" s="932"/>
      <c r="T81" s="952" t="s">
        <v>1542</v>
      </c>
      <c r="U81" s="953"/>
      <c r="V81" s="954">
        <f>SUM(V78:Z80)</f>
        <v>416062</v>
      </c>
      <c r="W81" s="955"/>
      <c r="X81" s="955"/>
      <c r="Y81" s="955"/>
      <c r="Z81" s="956"/>
      <c r="AA81" s="919"/>
      <c r="AB81" s="920"/>
      <c r="AC81" s="920"/>
      <c r="AD81" s="920"/>
      <c r="AE81" s="921"/>
      <c r="AF81" s="919"/>
      <c r="AG81" s="920"/>
      <c r="AH81" s="920"/>
      <c r="AI81" s="920"/>
      <c r="AJ81" s="921"/>
    </row>
    <row r="82" spans="1:36" s="371" customFormat="1" ht="19.5" customHeight="1">
      <c r="A82" s="939" t="s">
        <v>971</v>
      </c>
      <c r="B82" s="931"/>
      <c r="C82" s="931"/>
      <c r="D82" s="931"/>
      <c r="E82" s="931"/>
      <c r="F82" s="931"/>
      <c r="G82" s="931"/>
      <c r="H82" s="931"/>
      <c r="I82" s="931"/>
      <c r="J82" s="931"/>
      <c r="K82" s="931"/>
      <c r="L82" s="931"/>
      <c r="M82" s="931"/>
      <c r="N82" s="931"/>
      <c r="O82" s="931"/>
      <c r="P82" s="931"/>
      <c r="Q82" s="931"/>
      <c r="R82" s="931"/>
      <c r="S82" s="932"/>
      <c r="T82" s="925" t="s">
        <v>1544</v>
      </c>
      <c r="U82" s="951"/>
      <c r="V82" s="954"/>
      <c r="W82" s="955"/>
      <c r="X82" s="955"/>
      <c r="Y82" s="955"/>
      <c r="Z82" s="956"/>
      <c r="AA82" s="919"/>
      <c r="AB82" s="920"/>
      <c r="AC82" s="920"/>
      <c r="AD82" s="920"/>
      <c r="AE82" s="921"/>
      <c r="AF82" s="919"/>
      <c r="AG82" s="920"/>
      <c r="AH82" s="920"/>
      <c r="AI82" s="920"/>
      <c r="AJ82" s="921"/>
    </row>
    <row r="83" spans="1:36" s="371" customFormat="1" ht="19.5" customHeight="1">
      <c r="A83" s="939" t="s">
        <v>972</v>
      </c>
      <c r="B83" s="931"/>
      <c r="C83" s="931"/>
      <c r="D83" s="931"/>
      <c r="E83" s="931"/>
      <c r="F83" s="931"/>
      <c r="G83" s="931"/>
      <c r="H83" s="931"/>
      <c r="I83" s="931"/>
      <c r="J83" s="931"/>
      <c r="K83" s="931"/>
      <c r="L83" s="931"/>
      <c r="M83" s="931"/>
      <c r="N83" s="931"/>
      <c r="O83" s="931"/>
      <c r="P83" s="931"/>
      <c r="Q83" s="931"/>
      <c r="R83" s="931"/>
      <c r="S83" s="932"/>
      <c r="T83" s="925" t="s">
        <v>973</v>
      </c>
      <c r="U83" s="951"/>
      <c r="V83" s="954"/>
      <c r="W83" s="955"/>
      <c r="X83" s="955"/>
      <c r="Y83" s="955"/>
      <c r="Z83" s="956"/>
      <c r="AA83" s="919"/>
      <c r="AB83" s="920"/>
      <c r="AC83" s="920"/>
      <c r="AD83" s="920"/>
      <c r="AE83" s="921"/>
      <c r="AF83" s="919"/>
      <c r="AG83" s="920"/>
      <c r="AH83" s="920"/>
      <c r="AI83" s="920"/>
      <c r="AJ83" s="921"/>
    </row>
    <row r="84" spans="1:36" s="371" customFormat="1" ht="19.5" customHeight="1">
      <c r="A84" s="939" t="s">
        <v>974</v>
      </c>
      <c r="B84" s="931"/>
      <c r="C84" s="931"/>
      <c r="D84" s="931"/>
      <c r="E84" s="931"/>
      <c r="F84" s="931"/>
      <c r="G84" s="931"/>
      <c r="H84" s="931"/>
      <c r="I84" s="931"/>
      <c r="J84" s="931"/>
      <c r="K84" s="931"/>
      <c r="L84" s="931"/>
      <c r="M84" s="931"/>
      <c r="N84" s="931"/>
      <c r="O84" s="931"/>
      <c r="P84" s="931"/>
      <c r="Q84" s="931"/>
      <c r="R84" s="931"/>
      <c r="S84" s="932"/>
      <c r="T84" s="925" t="s">
        <v>975</v>
      </c>
      <c r="U84" s="951"/>
      <c r="V84" s="954"/>
      <c r="W84" s="955"/>
      <c r="X84" s="955"/>
      <c r="Y84" s="955"/>
      <c r="Z84" s="956"/>
      <c r="AA84" s="919"/>
      <c r="AB84" s="920"/>
      <c r="AC84" s="920"/>
      <c r="AD84" s="920"/>
      <c r="AE84" s="921"/>
      <c r="AF84" s="919"/>
      <c r="AG84" s="920"/>
      <c r="AH84" s="920"/>
      <c r="AI84" s="920"/>
      <c r="AJ84" s="921"/>
    </row>
    <row r="85" spans="1:36" s="371" customFormat="1" ht="19.5" customHeight="1">
      <c r="A85" s="939" t="s">
        <v>976</v>
      </c>
      <c r="B85" s="931"/>
      <c r="C85" s="931"/>
      <c r="D85" s="931"/>
      <c r="E85" s="931"/>
      <c r="F85" s="931"/>
      <c r="G85" s="931"/>
      <c r="H85" s="931"/>
      <c r="I85" s="931"/>
      <c r="J85" s="931"/>
      <c r="K85" s="931"/>
      <c r="L85" s="931"/>
      <c r="M85" s="931"/>
      <c r="N85" s="931"/>
      <c r="O85" s="931"/>
      <c r="P85" s="931"/>
      <c r="Q85" s="931"/>
      <c r="R85" s="931"/>
      <c r="S85" s="932"/>
      <c r="T85" s="925" t="s">
        <v>977</v>
      </c>
      <c r="U85" s="951"/>
      <c r="V85" s="954"/>
      <c r="W85" s="955"/>
      <c r="X85" s="955"/>
      <c r="Y85" s="955"/>
      <c r="Z85" s="956"/>
      <c r="AA85" s="919"/>
      <c r="AB85" s="920"/>
      <c r="AC85" s="920"/>
      <c r="AD85" s="920"/>
      <c r="AE85" s="921"/>
      <c r="AF85" s="919"/>
      <c r="AG85" s="920"/>
      <c r="AH85" s="920"/>
      <c r="AI85" s="920"/>
      <c r="AJ85" s="921"/>
    </row>
    <row r="86" spans="1:36" s="371" customFormat="1" ht="19.5" customHeight="1">
      <c r="A86" s="939" t="s">
        <v>978</v>
      </c>
      <c r="B86" s="931"/>
      <c r="C86" s="931"/>
      <c r="D86" s="931"/>
      <c r="E86" s="931"/>
      <c r="F86" s="931"/>
      <c r="G86" s="931"/>
      <c r="H86" s="931"/>
      <c r="I86" s="931"/>
      <c r="J86" s="931"/>
      <c r="K86" s="931"/>
      <c r="L86" s="931"/>
      <c r="M86" s="931"/>
      <c r="N86" s="931"/>
      <c r="O86" s="931"/>
      <c r="P86" s="931"/>
      <c r="Q86" s="931"/>
      <c r="R86" s="931"/>
      <c r="S86" s="932"/>
      <c r="T86" s="925" t="s">
        <v>979</v>
      </c>
      <c r="U86" s="951"/>
      <c r="V86" s="954"/>
      <c r="W86" s="955"/>
      <c r="X86" s="955"/>
      <c r="Y86" s="955"/>
      <c r="Z86" s="956"/>
      <c r="AA86" s="919"/>
      <c r="AB86" s="920"/>
      <c r="AC86" s="920"/>
      <c r="AD86" s="920"/>
      <c r="AE86" s="921"/>
      <c r="AF86" s="919"/>
      <c r="AG86" s="920"/>
      <c r="AH86" s="920"/>
      <c r="AI86" s="920"/>
      <c r="AJ86" s="921"/>
    </row>
    <row r="87" spans="1:36" s="371" customFormat="1" ht="19.5" customHeight="1">
      <c r="A87" s="928" t="s">
        <v>980</v>
      </c>
      <c r="B87" s="931"/>
      <c r="C87" s="931"/>
      <c r="D87" s="931"/>
      <c r="E87" s="931"/>
      <c r="F87" s="931"/>
      <c r="G87" s="931"/>
      <c r="H87" s="931"/>
      <c r="I87" s="931"/>
      <c r="J87" s="931"/>
      <c r="K87" s="931"/>
      <c r="L87" s="931"/>
      <c r="M87" s="931"/>
      <c r="N87" s="931"/>
      <c r="O87" s="931"/>
      <c r="P87" s="931"/>
      <c r="Q87" s="931"/>
      <c r="R87" s="931"/>
      <c r="S87" s="932"/>
      <c r="T87" s="952" t="s">
        <v>981</v>
      </c>
      <c r="U87" s="953"/>
      <c r="V87" s="954">
        <f>SUM(V82:Z86)</f>
        <v>0</v>
      </c>
      <c r="W87" s="955"/>
      <c r="X87" s="955"/>
      <c r="Y87" s="955"/>
      <c r="Z87" s="956"/>
      <c r="AA87" s="919"/>
      <c r="AB87" s="920"/>
      <c r="AC87" s="920"/>
      <c r="AD87" s="920"/>
      <c r="AE87" s="921"/>
      <c r="AF87" s="919"/>
      <c r="AG87" s="920"/>
      <c r="AH87" s="920"/>
      <c r="AI87" s="920"/>
      <c r="AJ87" s="921"/>
    </row>
    <row r="88" spans="1:36" s="371" customFormat="1" ht="19.5" customHeight="1">
      <c r="A88" s="939" t="s">
        <v>982</v>
      </c>
      <c r="B88" s="931"/>
      <c r="C88" s="931"/>
      <c r="D88" s="931"/>
      <c r="E88" s="931"/>
      <c r="F88" s="931"/>
      <c r="G88" s="931"/>
      <c r="H88" s="931"/>
      <c r="I88" s="931"/>
      <c r="J88" s="931"/>
      <c r="K88" s="931"/>
      <c r="L88" s="931"/>
      <c r="M88" s="931"/>
      <c r="N88" s="931"/>
      <c r="O88" s="931"/>
      <c r="P88" s="931"/>
      <c r="Q88" s="931"/>
      <c r="R88" s="931"/>
      <c r="S88" s="932"/>
      <c r="T88" s="925" t="s">
        <v>983</v>
      </c>
      <c r="U88" s="951"/>
      <c r="V88" s="954"/>
      <c r="W88" s="955"/>
      <c r="X88" s="955"/>
      <c r="Y88" s="955"/>
      <c r="Z88" s="956"/>
      <c r="AA88" s="919"/>
      <c r="AB88" s="920"/>
      <c r="AC88" s="920"/>
      <c r="AD88" s="920"/>
      <c r="AE88" s="921"/>
      <c r="AF88" s="919"/>
      <c r="AG88" s="920"/>
      <c r="AH88" s="920"/>
      <c r="AI88" s="920"/>
      <c r="AJ88" s="921"/>
    </row>
    <row r="89" spans="1:36" s="371" customFormat="1" ht="19.5" customHeight="1">
      <c r="A89" s="939" t="s">
        <v>984</v>
      </c>
      <c r="B89" s="931"/>
      <c r="C89" s="931"/>
      <c r="D89" s="931"/>
      <c r="E89" s="931"/>
      <c r="F89" s="931"/>
      <c r="G89" s="931"/>
      <c r="H89" s="931"/>
      <c r="I89" s="931"/>
      <c r="J89" s="931"/>
      <c r="K89" s="931"/>
      <c r="L89" s="931"/>
      <c r="M89" s="931"/>
      <c r="N89" s="931"/>
      <c r="O89" s="931"/>
      <c r="P89" s="931"/>
      <c r="Q89" s="931"/>
      <c r="R89" s="931"/>
      <c r="S89" s="932"/>
      <c r="T89" s="925" t="s">
        <v>985</v>
      </c>
      <c r="U89" s="951"/>
      <c r="V89" s="954"/>
      <c r="W89" s="955"/>
      <c r="X89" s="955"/>
      <c r="Y89" s="955"/>
      <c r="Z89" s="956"/>
      <c r="AA89" s="919"/>
      <c r="AB89" s="920"/>
      <c r="AC89" s="920"/>
      <c r="AD89" s="920"/>
      <c r="AE89" s="921"/>
      <c r="AF89" s="919"/>
      <c r="AG89" s="920"/>
      <c r="AH89" s="920"/>
      <c r="AI89" s="920"/>
      <c r="AJ89" s="921"/>
    </row>
    <row r="90" spans="1:36" ht="19.5" customHeight="1">
      <c r="A90" s="928" t="s">
        <v>986</v>
      </c>
      <c r="B90" s="931"/>
      <c r="C90" s="931"/>
      <c r="D90" s="931"/>
      <c r="E90" s="931"/>
      <c r="F90" s="931"/>
      <c r="G90" s="931"/>
      <c r="H90" s="931"/>
      <c r="I90" s="931"/>
      <c r="J90" s="931"/>
      <c r="K90" s="931"/>
      <c r="L90" s="931"/>
      <c r="M90" s="931"/>
      <c r="N90" s="931"/>
      <c r="O90" s="931"/>
      <c r="P90" s="931"/>
      <c r="Q90" s="931"/>
      <c r="R90" s="931"/>
      <c r="S90" s="932"/>
      <c r="T90" s="952" t="s">
        <v>987</v>
      </c>
      <c r="U90" s="953"/>
      <c r="V90" s="954">
        <f>SUM(V88:Z89)</f>
        <v>0</v>
      </c>
      <c r="W90" s="955"/>
      <c r="X90" s="955"/>
      <c r="Y90" s="955"/>
      <c r="Z90" s="956"/>
      <c r="AA90" s="919"/>
      <c r="AB90" s="920"/>
      <c r="AC90" s="920"/>
      <c r="AD90" s="920"/>
      <c r="AE90" s="921"/>
      <c r="AF90" s="919"/>
      <c r="AG90" s="920"/>
      <c r="AH90" s="920"/>
      <c r="AI90" s="920"/>
      <c r="AJ90" s="921"/>
    </row>
    <row r="91" spans="1:36" s="371" customFormat="1" ht="19.5" customHeight="1">
      <c r="A91" s="928" t="s">
        <v>988</v>
      </c>
      <c r="B91" s="931"/>
      <c r="C91" s="931"/>
      <c r="D91" s="931"/>
      <c r="E91" s="931"/>
      <c r="F91" s="931"/>
      <c r="G91" s="931"/>
      <c r="H91" s="931"/>
      <c r="I91" s="931"/>
      <c r="J91" s="931"/>
      <c r="K91" s="931"/>
      <c r="L91" s="931"/>
      <c r="M91" s="931"/>
      <c r="N91" s="931"/>
      <c r="O91" s="931"/>
      <c r="P91" s="931"/>
      <c r="Q91" s="931"/>
      <c r="R91" s="931"/>
      <c r="S91" s="932"/>
      <c r="T91" s="952" t="s">
        <v>989</v>
      </c>
      <c r="U91" s="953"/>
      <c r="V91" s="954">
        <f>V87+V90</f>
        <v>0</v>
      </c>
      <c r="W91" s="955"/>
      <c r="X91" s="955"/>
      <c r="Y91" s="955"/>
      <c r="Z91" s="956"/>
      <c r="AA91" s="919"/>
      <c r="AB91" s="920"/>
      <c r="AC91" s="920"/>
      <c r="AD91" s="920"/>
      <c r="AE91" s="921"/>
      <c r="AF91" s="919"/>
      <c r="AG91" s="920"/>
      <c r="AH91" s="920"/>
      <c r="AI91" s="920"/>
      <c r="AJ91" s="921"/>
    </row>
    <row r="92" spans="1:36" s="371" customFormat="1" ht="19.5" customHeight="1">
      <c r="A92" s="939" t="s">
        <v>990</v>
      </c>
      <c r="B92" s="931"/>
      <c r="C92" s="931"/>
      <c r="D92" s="931"/>
      <c r="E92" s="931"/>
      <c r="F92" s="931"/>
      <c r="G92" s="931"/>
      <c r="H92" s="931"/>
      <c r="I92" s="931"/>
      <c r="J92" s="931"/>
      <c r="K92" s="931"/>
      <c r="L92" s="931"/>
      <c r="M92" s="931"/>
      <c r="N92" s="931"/>
      <c r="O92" s="931"/>
      <c r="P92" s="931"/>
      <c r="Q92" s="931"/>
      <c r="R92" s="931"/>
      <c r="S92" s="932"/>
      <c r="T92" s="925" t="s">
        <v>991</v>
      </c>
      <c r="U92" s="951"/>
      <c r="V92" s="954"/>
      <c r="W92" s="955"/>
      <c r="X92" s="955"/>
      <c r="Y92" s="955"/>
      <c r="Z92" s="956"/>
      <c r="AA92" s="919"/>
      <c r="AB92" s="920"/>
      <c r="AC92" s="920"/>
      <c r="AD92" s="920"/>
      <c r="AE92" s="921"/>
      <c r="AF92" s="919"/>
      <c r="AG92" s="920"/>
      <c r="AH92" s="920"/>
      <c r="AI92" s="920"/>
      <c r="AJ92" s="921"/>
    </row>
    <row r="93" spans="1:36" s="371" customFormat="1" ht="19.5" customHeight="1">
      <c r="A93" s="939" t="s">
        <v>992</v>
      </c>
      <c r="B93" s="931"/>
      <c r="C93" s="931"/>
      <c r="D93" s="931"/>
      <c r="E93" s="931"/>
      <c r="F93" s="931"/>
      <c r="G93" s="931"/>
      <c r="H93" s="931"/>
      <c r="I93" s="931"/>
      <c r="J93" s="931"/>
      <c r="K93" s="931"/>
      <c r="L93" s="931"/>
      <c r="M93" s="931"/>
      <c r="N93" s="931"/>
      <c r="O93" s="931"/>
      <c r="P93" s="931"/>
      <c r="Q93" s="931"/>
      <c r="R93" s="931"/>
      <c r="S93" s="932"/>
      <c r="T93" s="925" t="s">
        <v>993</v>
      </c>
      <c r="U93" s="951"/>
      <c r="V93" s="954"/>
      <c r="W93" s="955"/>
      <c r="X93" s="955"/>
      <c r="Y93" s="955"/>
      <c r="Z93" s="956"/>
      <c r="AA93" s="919"/>
      <c r="AB93" s="920"/>
      <c r="AC93" s="920"/>
      <c r="AD93" s="920"/>
      <c r="AE93" s="921"/>
      <c r="AF93" s="919"/>
      <c r="AG93" s="920"/>
      <c r="AH93" s="920"/>
      <c r="AI93" s="920"/>
      <c r="AJ93" s="921"/>
    </row>
    <row r="94" spans="1:36" ht="19.5" customHeight="1">
      <c r="A94" s="939" t="s">
        <v>994</v>
      </c>
      <c r="B94" s="931"/>
      <c r="C94" s="931"/>
      <c r="D94" s="931"/>
      <c r="E94" s="931"/>
      <c r="F94" s="931"/>
      <c r="G94" s="931"/>
      <c r="H94" s="931"/>
      <c r="I94" s="931"/>
      <c r="J94" s="931"/>
      <c r="K94" s="931"/>
      <c r="L94" s="931"/>
      <c r="M94" s="931"/>
      <c r="N94" s="931"/>
      <c r="O94" s="931"/>
      <c r="P94" s="931"/>
      <c r="Q94" s="931"/>
      <c r="R94" s="931"/>
      <c r="S94" s="932"/>
      <c r="T94" s="925" t="s">
        <v>995</v>
      </c>
      <c r="U94" s="951"/>
      <c r="V94" s="954"/>
      <c r="W94" s="955"/>
      <c r="X94" s="955"/>
      <c r="Y94" s="955"/>
      <c r="Z94" s="956"/>
      <c r="AA94" s="919"/>
      <c r="AB94" s="920"/>
      <c r="AC94" s="920"/>
      <c r="AD94" s="920"/>
      <c r="AE94" s="921"/>
      <c r="AF94" s="919"/>
      <c r="AG94" s="920"/>
      <c r="AH94" s="920"/>
      <c r="AI94" s="920"/>
      <c r="AJ94" s="921"/>
    </row>
    <row r="95" spans="1:36" ht="19.5" customHeight="1">
      <c r="A95" s="928" t="s">
        <v>996</v>
      </c>
      <c r="B95" s="931"/>
      <c r="C95" s="931"/>
      <c r="D95" s="931"/>
      <c r="E95" s="931"/>
      <c r="F95" s="931"/>
      <c r="G95" s="931"/>
      <c r="H95" s="931"/>
      <c r="I95" s="931"/>
      <c r="J95" s="931"/>
      <c r="K95" s="931"/>
      <c r="L95" s="931"/>
      <c r="M95" s="931"/>
      <c r="N95" s="931"/>
      <c r="O95" s="931"/>
      <c r="P95" s="931"/>
      <c r="Q95" s="931"/>
      <c r="R95" s="931"/>
      <c r="S95" s="932"/>
      <c r="T95" s="952" t="s">
        <v>997</v>
      </c>
      <c r="U95" s="953"/>
      <c r="V95" s="954">
        <f>SUM(V92:Z94)</f>
        <v>0</v>
      </c>
      <c r="W95" s="955"/>
      <c r="X95" s="955"/>
      <c r="Y95" s="955"/>
      <c r="Z95" s="956"/>
      <c r="AA95" s="919"/>
      <c r="AB95" s="920"/>
      <c r="AC95" s="920"/>
      <c r="AD95" s="920"/>
      <c r="AE95" s="921"/>
      <c r="AF95" s="919"/>
      <c r="AG95" s="920"/>
      <c r="AH95" s="920"/>
      <c r="AI95" s="920"/>
      <c r="AJ95" s="921"/>
    </row>
    <row r="96" spans="1:36" ht="19.5" customHeight="1">
      <c r="A96" s="928" t="s">
        <v>998</v>
      </c>
      <c r="B96" s="931"/>
      <c r="C96" s="931"/>
      <c r="D96" s="931"/>
      <c r="E96" s="931"/>
      <c r="F96" s="931"/>
      <c r="G96" s="931"/>
      <c r="H96" s="931"/>
      <c r="I96" s="931"/>
      <c r="J96" s="931"/>
      <c r="K96" s="931"/>
      <c r="L96" s="931"/>
      <c r="M96" s="931"/>
      <c r="N96" s="931"/>
      <c r="O96" s="931"/>
      <c r="P96" s="931"/>
      <c r="Q96" s="931"/>
      <c r="R96" s="931"/>
      <c r="S96" s="932"/>
      <c r="T96" s="952" t="s">
        <v>999</v>
      </c>
      <c r="U96" s="953"/>
      <c r="V96" s="954">
        <f>V91+V95</f>
        <v>0</v>
      </c>
      <c r="W96" s="955"/>
      <c r="X96" s="955"/>
      <c r="Y96" s="955"/>
      <c r="Z96" s="956"/>
      <c r="AA96" s="919"/>
      <c r="AB96" s="920"/>
      <c r="AC96" s="920"/>
      <c r="AD96" s="920"/>
      <c r="AE96" s="921"/>
      <c r="AF96" s="919"/>
      <c r="AG96" s="920"/>
      <c r="AH96" s="920"/>
      <c r="AI96" s="920"/>
      <c r="AJ96" s="921"/>
    </row>
    <row r="97" spans="1:36" ht="19.5" customHeight="1">
      <c r="A97" s="939" t="s">
        <v>1000</v>
      </c>
      <c r="B97" s="931"/>
      <c r="C97" s="931"/>
      <c r="D97" s="931"/>
      <c r="E97" s="931"/>
      <c r="F97" s="931"/>
      <c r="G97" s="931"/>
      <c r="H97" s="931"/>
      <c r="I97" s="931"/>
      <c r="J97" s="931"/>
      <c r="K97" s="931"/>
      <c r="L97" s="931"/>
      <c r="M97" s="931"/>
      <c r="N97" s="931"/>
      <c r="O97" s="931"/>
      <c r="P97" s="931"/>
      <c r="Q97" s="931"/>
      <c r="R97" s="931"/>
      <c r="S97" s="932"/>
      <c r="T97" s="925" t="s">
        <v>1001</v>
      </c>
      <c r="U97" s="951"/>
      <c r="V97" s="954"/>
      <c r="W97" s="955"/>
      <c r="X97" s="955"/>
      <c r="Y97" s="955"/>
      <c r="Z97" s="956"/>
      <c r="AA97" s="919"/>
      <c r="AB97" s="920"/>
      <c r="AC97" s="920"/>
      <c r="AD97" s="920"/>
      <c r="AE97" s="921"/>
      <c r="AF97" s="919"/>
      <c r="AG97" s="920"/>
      <c r="AH97" s="920"/>
      <c r="AI97" s="920"/>
      <c r="AJ97" s="921"/>
    </row>
    <row r="98" spans="1:36" ht="19.5" customHeight="1">
      <c r="A98" s="939" t="s">
        <v>1002</v>
      </c>
      <c r="B98" s="931"/>
      <c r="C98" s="931"/>
      <c r="D98" s="931"/>
      <c r="E98" s="931"/>
      <c r="F98" s="931"/>
      <c r="G98" s="931"/>
      <c r="H98" s="931"/>
      <c r="I98" s="931"/>
      <c r="J98" s="931"/>
      <c r="K98" s="931"/>
      <c r="L98" s="931"/>
      <c r="M98" s="931"/>
      <c r="N98" s="931"/>
      <c r="O98" s="931"/>
      <c r="P98" s="931"/>
      <c r="Q98" s="931"/>
      <c r="R98" s="931"/>
      <c r="S98" s="932"/>
      <c r="T98" s="925" t="s">
        <v>1003</v>
      </c>
      <c r="U98" s="951"/>
      <c r="V98" s="954"/>
      <c r="W98" s="955"/>
      <c r="X98" s="955"/>
      <c r="Y98" s="955"/>
      <c r="Z98" s="956"/>
      <c r="AA98" s="919"/>
      <c r="AB98" s="920"/>
      <c r="AC98" s="920"/>
      <c r="AD98" s="920"/>
      <c r="AE98" s="921"/>
      <c r="AF98" s="919"/>
      <c r="AG98" s="920"/>
      <c r="AH98" s="920"/>
      <c r="AI98" s="920"/>
      <c r="AJ98" s="921"/>
    </row>
    <row r="99" spans="1:36" ht="19.5" customHeight="1">
      <c r="A99" s="939" t="s">
        <v>1004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2"/>
      <c r="T99" s="925" t="s">
        <v>1005</v>
      </c>
      <c r="U99" s="951"/>
      <c r="V99" s="954"/>
      <c r="W99" s="955"/>
      <c r="X99" s="955"/>
      <c r="Y99" s="955"/>
      <c r="Z99" s="956"/>
      <c r="AA99" s="919"/>
      <c r="AB99" s="920"/>
      <c r="AC99" s="920"/>
      <c r="AD99" s="920"/>
      <c r="AE99" s="921"/>
      <c r="AF99" s="919"/>
      <c r="AG99" s="920"/>
      <c r="AH99" s="920"/>
      <c r="AI99" s="920"/>
      <c r="AJ99" s="921"/>
    </row>
    <row r="100" spans="1:36" ht="19.5" customHeight="1">
      <c r="A100" s="939" t="s">
        <v>1006</v>
      </c>
      <c r="B100" s="931"/>
      <c r="C100" s="931"/>
      <c r="D100" s="931"/>
      <c r="E100" s="931"/>
      <c r="F100" s="931"/>
      <c r="G100" s="931"/>
      <c r="H100" s="931"/>
      <c r="I100" s="931"/>
      <c r="J100" s="931"/>
      <c r="K100" s="931"/>
      <c r="L100" s="931"/>
      <c r="M100" s="931"/>
      <c r="N100" s="931"/>
      <c r="O100" s="931"/>
      <c r="P100" s="931"/>
      <c r="Q100" s="931"/>
      <c r="R100" s="931"/>
      <c r="S100" s="932"/>
      <c r="T100" s="925" t="s">
        <v>1007</v>
      </c>
      <c r="U100" s="951"/>
      <c r="V100" s="954"/>
      <c r="W100" s="955"/>
      <c r="X100" s="955"/>
      <c r="Y100" s="955"/>
      <c r="Z100" s="956"/>
      <c r="AA100" s="919"/>
      <c r="AB100" s="920"/>
      <c r="AC100" s="920"/>
      <c r="AD100" s="920"/>
      <c r="AE100" s="921"/>
      <c r="AF100" s="919"/>
      <c r="AG100" s="920"/>
      <c r="AH100" s="920"/>
      <c r="AI100" s="920"/>
      <c r="AJ100" s="921"/>
    </row>
    <row r="101" spans="1:36" s="371" customFormat="1" ht="19.5" customHeight="1">
      <c r="A101" s="939" t="s">
        <v>1008</v>
      </c>
      <c r="B101" s="931"/>
      <c r="C101" s="931"/>
      <c r="D101" s="931"/>
      <c r="E101" s="931"/>
      <c r="F101" s="931"/>
      <c r="G101" s="931"/>
      <c r="H101" s="931"/>
      <c r="I101" s="931"/>
      <c r="J101" s="931"/>
      <c r="K101" s="931"/>
      <c r="L101" s="931"/>
      <c r="M101" s="931"/>
      <c r="N101" s="931"/>
      <c r="O101" s="931"/>
      <c r="P101" s="931"/>
      <c r="Q101" s="931"/>
      <c r="R101" s="931"/>
      <c r="S101" s="932"/>
      <c r="T101" s="925" t="s">
        <v>1009</v>
      </c>
      <c r="U101" s="951"/>
      <c r="V101" s="954"/>
      <c r="W101" s="955"/>
      <c r="X101" s="955"/>
      <c r="Y101" s="955"/>
      <c r="Z101" s="956"/>
      <c r="AA101" s="919"/>
      <c r="AB101" s="920"/>
      <c r="AC101" s="920"/>
      <c r="AD101" s="920"/>
      <c r="AE101" s="921"/>
      <c r="AF101" s="919"/>
      <c r="AG101" s="920"/>
      <c r="AH101" s="920"/>
      <c r="AI101" s="920"/>
      <c r="AJ101" s="921"/>
    </row>
    <row r="102" spans="1:36" s="371" customFormat="1" ht="19.5" customHeight="1">
      <c r="A102" s="939" t="s">
        <v>1010</v>
      </c>
      <c r="B102" s="931"/>
      <c r="C102" s="931"/>
      <c r="D102" s="931"/>
      <c r="E102" s="931"/>
      <c r="F102" s="931"/>
      <c r="G102" s="931"/>
      <c r="H102" s="931"/>
      <c r="I102" s="931"/>
      <c r="J102" s="931"/>
      <c r="K102" s="931"/>
      <c r="L102" s="931"/>
      <c r="M102" s="931"/>
      <c r="N102" s="931"/>
      <c r="O102" s="931"/>
      <c r="P102" s="931"/>
      <c r="Q102" s="931"/>
      <c r="R102" s="931"/>
      <c r="S102" s="932"/>
      <c r="T102" s="925" t="s">
        <v>1011</v>
      </c>
      <c r="U102" s="951"/>
      <c r="V102" s="954"/>
      <c r="W102" s="955"/>
      <c r="X102" s="955"/>
      <c r="Y102" s="955"/>
      <c r="Z102" s="956"/>
      <c r="AA102" s="919"/>
      <c r="AB102" s="920"/>
      <c r="AC102" s="920"/>
      <c r="AD102" s="920"/>
      <c r="AE102" s="921"/>
      <c r="AF102" s="919"/>
      <c r="AG102" s="920"/>
      <c r="AH102" s="920"/>
      <c r="AI102" s="920"/>
      <c r="AJ102" s="921"/>
    </row>
    <row r="103" spans="1:36" ht="19.5" customHeight="1">
      <c r="A103" s="928" t="s">
        <v>1012</v>
      </c>
      <c r="B103" s="931"/>
      <c r="C103" s="931"/>
      <c r="D103" s="931"/>
      <c r="E103" s="931"/>
      <c r="F103" s="931"/>
      <c r="G103" s="931"/>
      <c r="H103" s="931"/>
      <c r="I103" s="931"/>
      <c r="J103" s="931"/>
      <c r="K103" s="931"/>
      <c r="L103" s="931"/>
      <c r="M103" s="931"/>
      <c r="N103" s="931"/>
      <c r="O103" s="931"/>
      <c r="P103" s="931"/>
      <c r="Q103" s="931"/>
      <c r="R103" s="931"/>
      <c r="S103" s="932"/>
      <c r="T103" s="952" t="s">
        <v>1013</v>
      </c>
      <c r="U103" s="953"/>
      <c r="V103" s="954">
        <f>SUM(V97:Z102)</f>
        <v>0</v>
      </c>
      <c r="W103" s="955"/>
      <c r="X103" s="955"/>
      <c r="Y103" s="955"/>
      <c r="Z103" s="956"/>
      <c r="AA103" s="919"/>
      <c r="AB103" s="920"/>
      <c r="AC103" s="920"/>
      <c r="AD103" s="920"/>
      <c r="AE103" s="921"/>
      <c r="AF103" s="919"/>
      <c r="AG103" s="920"/>
      <c r="AH103" s="920"/>
      <c r="AI103" s="920"/>
      <c r="AJ103" s="921"/>
    </row>
    <row r="104" spans="1:36" ht="19.5" customHeight="1">
      <c r="A104" s="928" t="s">
        <v>1014</v>
      </c>
      <c r="B104" s="931"/>
      <c r="C104" s="931"/>
      <c r="D104" s="931"/>
      <c r="E104" s="931"/>
      <c r="F104" s="931"/>
      <c r="G104" s="931"/>
      <c r="H104" s="931"/>
      <c r="I104" s="931"/>
      <c r="J104" s="931"/>
      <c r="K104" s="931"/>
      <c r="L104" s="931"/>
      <c r="M104" s="931"/>
      <c r="N104" s="931"/>
      <c r="O104" s="931"/>
      <c r="P104" s="931"/>
      <c r="Q104" s="931"/>
      <c r="R104" s="931"/>
      <c r="S104" s="932"/>
      <c r="T104" s="952" t="s">
        <v>1015</v>
      </c>
      <c r="U104" s="953"/>
      <c r="V104" s="954">
        <f>V96+V103</f>
        <v>0</v>
      </c>
      <c r="W104" s="955"/>
      <c r="X104" s="955"/>
      <c r="Y104" s="955"/>
      <c r="Z104" s="956"/>
      <c r="AA104" s="919"/>
      <c r="AB104" s="920"/>
      <c r="AC104" s="920"/>
      <c r="AD104" s="920"/>
      <c r="AE104" s="921"/>
      <c r="AF104" s="919"/>
      <c r="AG104" s="920"/>
      <c r="AH104" s="920"/>
      <c r="AI104" s="920"/>
      <c r="AJ104" s="921"/>
    </row>
    <row r="105" spans="1:36" ht="24.75" customHeight="1">
      <c r="A105" s="939" t="s">
        <v>1016</v>
      </c>
      <c r="B105" s="931"/>
      <c r="C105" s="931"/>
      <c r="D105" s="931"/>
      <c r="E105" s="931"/>
      <c r="F105" s="931"/>
      <c r="G105" s="931"/>
      <c r="H105" s="931"/>
      <c r="I105" s="931"/>
      <c r="J105" s="931"/>
      <c r="K105" s="931"/>
      <c r="L105" s="931"/>
      <c r="M105" s="931"/>
      <c r="N105" s="931"/>
      <c r="O105" s="931"/>
      <c r="P105" s="931"/>
      <c r="Q105" s="931"/>
      <c r="R105" s="931"/>
      <c r="S105" s="932"/>
      <c r="T105" s="925" t="s">
        <v>1017</v>
      </c>
      <c r="U105" s="951"/>
      <c r="V105" s="922" t="s">
        <v>656</v>
      </c>
      <c r="W105" s="923"/>
      <c r="X105" s="923"/>
      <c r="Y105" s="923"/>
      <c r="Z105" s="924"/>
      <c r="AA105" s="925" t="s">
        <v>656</v>
      </c>
      <c r="AB105" s="926"/>
      <c r="AC105" s="926"/>
      <c r="AD105" s="926"/>
      <c r="AE105" s="927"/>
      <c r="AF105" s="919"/>
      <c r="AG105" s="920"/>
      <c r="AH105" s="920"/>
      <c r="AI105" s="920"/>
      <c r="AJ105" s="921"/>
    </row>
    <row r="106" spans="1:36" ht="24.75" customHeight="1">
      <c r="A106" s="939" t="s">
        <v>1018</v>
      </c>
      <c r="B106" s="931"/>
      <c r="C106" s="931"/>
      <c r="D106" s="931"/>
      <c r="E106" s="931"/>
      <c r="F106" s="931"/>
      <c r="G106" s="931"/>
      <c r="H106" s="931"/>
      <c r="I106" s="931"/>
      <c r="J106" s="931"/>
      <c r="K106" s="931"/>
      <c r="L106" s="931"/>
      <c r="M106" s="931"/>
      <c r="N106" s="931"/>
      <c r="O106" s="931"/>
      <c r="P106" s="931"/>
      <c r="Q106" s="931"/>
      <c r="R106" s="931"/>
      <c r="S106" s="932"/>
      <c r="T106" s="925" t="s">
        <v>1019</v>
      </c>
      <c r="U106" s="951"/>
      <c r="V106" s="922" t="s">
        <v>656</v>
      </c>
      <c r="W106" s="923"/>
      <c r="X106" s="923"/>
      <c r="Y106" s="923"/>
      <c r="Z106" s="924"/>
      <c r="AA106" s="925" t="s">
        <v>656</v>
      </c>
      <c r="AB106" s="926"/>
      <c r="AC106" s="926"/>
      <c r="AD106" s="926"/>
      <c r="AE106" s="927"/>
      <c r="AF106" s="919"/>
      <c r="AG106" s="920"/>
      <c r="AH106" s="920"/>
      <c r="AI106" s="920"/>
      <c r="AJ106" s="921"/>
    </row>
    <row r="107" spans="1:36" ht="24.75" customHeight="1">
      <c r="A107" s="939" t="s">
        <v>1020</v>
      </c>
      <c r="B107" s="931"/>
      <c r="C107" s="931"/>
      <c r="D107" s="931"/>
      <c r="E107" s="931"/>
      <c r="F107" s="931"/>
      <c r="G107" s="931"/>
      <c r="H107" s="931"/>
      <c r="I107" s="931"/>
      <c r="J107" s="931"/>
      <c r="K107" s="931"/>
      <c r="L107" s="931"/>
      <c r="M107" s="931"/>
      <c r="N107" s="931"/>
      <c r="O107" s="931"/>
      <c r="P107" s="931"/>
      <c r="Q107" s="931"/>
      <c r="R107" s="931"/>
      <c r="S107" s="932"/>
      <c r="T107" s="925" t="s">
        <v>1021</v>
      </c>
      <c r="U107" s="951"/>
      <c r="V107" s="922" t="s">
        <v>656</v>
      </c>
      <c r="W107" s="923"/>
      <c r="X107" s="923"/>
      <c r="Y107" s="923"/>
      <c r="Z107" s="924"/>
      <c r="AA107" s="925" t="s">
        <v>656</v>
      </c>
      <c r="AB107" s="926"/>
      <c r="AC107" s="926"/>
      <c r="AD107" s="926"/>
      <c r="AE107" s="927"/>
      <c r="AF107" s="919"/>
      <c r="AG107" s="920"/>
      <c r="AH107" s="920"/>
      <c r="AI107" s="920"/>
      <c r="AJ107" s="921"/>
    </row>
    <row r="108" spans="1:36" ht="24.75" customHeight="1">
      <c r="A108" s="939" t="s">
        <v>1022</v>
      </c>
      <c r="B108" s="931"/>
      <c r="C108" s="931"/>
      <c r="D108" s="931"/>
      <c r="E108" s="931"/>
      <c r="F108" s="931"/>
      <c r="G108" s="931"/>
      <c r="H108" s="931"/>
      <c r="I108" s="931"/>
      <c r="J108" s="931"/>
      <c r="K108" s="931"/>
      <c r="L108" s="931"/>
      <c r="M108" s="931"/>
      <c r="N108" s="931"/>
      <c r="O108" s="931"/>
      <c r="P108" s="931"/>
      <c r="Q108" s="931"/>
      <c r="R108" s="931"/>
      <c r="S108" s="932"/>
      <c r="T108" s="925" t="s">
        <v>1023</v>
      </c>
      <c r="U108" s="951"/>
      <c r="V108" s="922" t="s">
        <v>656</v>
      </c>
      <c r="W108" s="923"/>
      <c r="X108" s="923"/>
      <c r="Y108" s="923"/>
      <c r="Z108" s="924"/>
      <c r="AA108" s="925" t="s">
        <v>656</v>
      </c>
      <c r="AB108" s="926"/>
      <c r="AC108" s="926"/>
      <c r="AD108" s="926"/>
      <c r="AE108" s="927"/>
      <c r="AF108" s="919"/>
      <c r="AG108" s="920"/>
      <c r="AH108" s="920"/>
      <c r="AI108" s="920"/>
      <c r="AJ108" s="921"/>
    </row>
    <row r="109" spans="1:36" ht="24.75" customHeight="1">
      <c r="A109" s="939" t="s">
        <v>1024</v>
      </c>
      <c r="B109" s="931"/>
      <c r="C109" s="931"/>
      <c r="D109" s="931"/>
      <c r="E109" s="931"/>
      <c r="F109" s="931"/>
      <c r="G109" s="931"/>
      <c r="H109" s="931"/>
      <c r="I109" s="931"/>
      <c r="J109" s="931"/>
      <c r="K109" s="931"/>
      <c r="L109" s="931"/>
      <c r="M109" s="931"/>
      <c r="N109" s="931"/>
      <c r="O109" s="931"/>
      <c r="P109" s="931"/>
      <c r="Q109" s="931"/>
      <c r="R109" s="931"/>
      <c r="S109" s="932"/>
      <c r="T109" s="925" t="s">
        <v>1025</v>
      </c>
      <c r="U109" s="951"/>
      <c r="V109" s="922" t="s">
        <v>656</v>
      </c>
      <c r="W109" s="923"/>
      <c r="X109" s="923"/>
      <c r="Y109" s="923"/>
      <c r="Z109" s="924"/>
      <c r="AA109" s="925" t="s">
        <v>656</v>
      </c>
      <c r="AB109" s="926"/>
      <c r="AC109" s="926"/>
      <c r="AD109" s="926"/>
      <c r="AE109" s="927"/>
      <c r="AF109" s="919"/>
      <c r="AG109" s="920"/>
      <c r="AH109" s="920"/>
      <c r="AI109" s="920"/>
      <c r="AJ109" s="921"/>
    </row>
    <row r="110" spans="1:36" ht="24.75" customHeight="1">
      <c r="A110" s="939" t="s">
        <v>1026</v>
      </c>
      <c r="B110" s="931"/>
      <c r="C110" s="931"/>
      <c r="D110" s="931"/>
      <c r="E110" s="931"/>
      <c r="F110" s="931"/>
      <c r="G110" s="931"/>
      <c r="H110" s="931"/>
      <c r="I110" s="931"/>
      <c r="J110" s="931"/>
      <c r="K110" s="931"/>
      <c r="L110" s="931"/>
      <c r="M110" s="931"/>
      <c r="N110" s="931"/>
      <c r="O110" s="931"/>
      <c r="P110" s="931"/>
      <c r="Q110" s="931"/>
      <c r="R110" s="931"/>
      <c r="S110" s="932"/>
      <c r="T110" s="925" t="s">
        <v>1027</v>
      </c>
      <c r="U110" s="951"/>
      <c r="V110" s="922" t="s">
        <v>656</v>
      </c>
      <c r="W110" s="923"/>
      <c r="X110" s="923"/>
      <c r="Y110" s="923"/>
      <c r="Z110" s="924"/>
      <c r="AA110" s="925" t="s">
        <v>656</v>
      </c>
      <c r="AB110" s="926"/>
      <c r="AC110" s="926"/>
      <c r="AD110" s="926"/>
      <c r="AE110" s="927"/>
      <c r="AF110" s="919"/>
      <c r="AG110" s="920"/>
      <c r="AH110" s="920"/>
      <c r="AI110" s="920"/>
      <c r="AJ110" s="921"/>
    </row>
    <row r="111" spans="1:36" ht="24.75" customHeight="1">
      <c r="A111" s="939" t="s">
        <v>1028</v>
      </c>
      <c r="B111" s="931"/>
      <c r="C111" s="931"/>
      <c r="D111" s="931"/>
      <c r="E111" s="931"/>
      <c r="F111" s="931"/>
      <c r="G111" s="931"/>
      <c r="H111" s="931"/>
      <c r="I111" s="931"/>
      <c r="J111" s="931"/>
      <c r="K111" s="931"/>
      <c r="L111" s="931"/>
      <c r="M111" s="931"/>
      <c r="N111" s="931"/>
      <c r="O111" s="931"/>
      <c r="P111" s="931"/>
      <c r="Q111" s="931"/>
      <c r="R111" s="931"/>
      <c r="S111" s="932"/>
      <c r="T111" s="925" t="s">
        <v>1029</v>
      </c>
      <c r="U111" s="951"/>
      <c r="V111" s="922" t="s">
        <v>656</v>
      </c>
      <c r="W111" s="923"/>
      <c r="X111" s="923"/>
      <c r="Y111" s="923"/>
      <c r="Z111" s="924"/>
      <c r="AA111" s="925" t="s">
        <v>656</v>
      </c>
      <c r="AB111" s="926"/>
      <c r="AC111" s="926"/>
      <c r="AD111" s="926"/>
      <c r="AE111" s="927"/>
      <c r="AF111" s="919"/>
      <c r="AG111" s="920"/>
      <c r="AH111" s="920"/>
      <c r="AI111" s="920"/>
      <c r="AJ111" s="921"/>
    </row>
    <row r="112" spans="1:36" ht="24.75" customHeight="1">
      <c r="A112" s="928" t="s">
        <v>1030</v>
      </c>
      <c r="B112" s="931"/>
      <c r="C112" s="931"/>
      <c r="D112" s="931"/>
      <c r="E112" s="931"/>
      <c r="F112" s="931"/>
      <c r="G112" s="931"/>
      <c r="H112" s="931"/>
      <c r="I112" s="931"/>
      <c r="J112" s="931"/>
      <c r="K112" s="931"/>
      <c r="L112" s="931"/>
      <c r="M112" s="931"/>
      <c r="N112" s="931"/>
      <c r="O112" s="931"/>
      <c r="P112" s="931"/>
      <c r="Q112" s="931"/>
      <c r="R112" s="931"/>
      <c r="S112" s="932"/>
      <c r="T112" s="952" t="s">
        <v>1031</v>
      </c>
      <c r="U112" s="953"/>
      <c r="V112" s="922">
        <f>SUM(V105:Z111)</f>
        <v>0</v>
      </c>
      <c r="W112" s="923"/>
      <c r="X112" s="923"/>
      <c r="Y112" s="923"/>
      <c r="Z112" s="924"/>
      <c r="AA112" s="925" t="s">
        <v>656</v>
      </c>
      <c r="AB112" s="926"/>
      <c r="AC112" s="926"/>
      <c r="AD112" s="926"/>
      <c r="AE112" s="927"/>
      <c r="AF112" s="919"/>
      <c r="AG112" s="920"/>
      <c r="AH112" s="920"/>
      <c r="AI112" s="920"/>
      <c r="AJ112" s="921"/>
    </row>
    <row r="113" spans="1:36" ht="24.75" customHeight="1">
      <c r="A113" s="939" t="s">
        <v>1032</v>
      </c>
      <c r="B113" s="931"/>
      <c r="C113" s="931"/>
      <c r="D113" s="931"/>
      <c r="E113" s="931"/>
      <c r="F113" s="931"/>
      <c r="G113" s="931"/>
      <c r="H113" s="931"/>
      <c r="I113" s="931"/>
      <c r="J113" s="931"/>
      <c r="K113" s="931"/>
      <c r="L113" s="931"/>
      <c r="M113" s="931"/>
      <c r="N113" s="931"/>
      <c r="O113" s="931"/>
      <c r="P113" s="931"/>
      <c r="Q113" s="931"/>
      <c r="R113" s="931"/>
      <c r="S113" s="932"/>
      <c r="T113" s="925" t="s">
        <v>1033</v>
      </c>
      <c r="U113" s="951"/>
      <c r="V113" s="922" t="s">
        <v>656</v>
      </c>
      <c r="W113" s="923"/>
      <c r="X113" s="923"/>
      <c r="Y113" s="923"/>
      <c r="Z113" s="924"/>
      <c r="AA113" s="925" t="s">
        <v>656</v>
      </c>
      <c r="AB113" s="926"/>
      <c r="AC113" s="926"/>
      <c r="AD113" s="926"/>
      <c r="AE113" s="927"/>
      <c r="AF113" s="919"/>
      <c r="AG113" s="920"/>
      <c r="AH113" s="920"/>
      <c r="AI113" s="920"/>
      <c r="AJ113" s="921"/>
    </row>
    <row r="114" spans="1:36" ht="24.75" customHeight="1">
      <c r="A114" s="939" t="s">
        <v>1034</v>
      </c>
      <c r="B114" s="931"/>
      <c r="C114" s="931"/>
      <c r="D114" s="931"/>
      <c r="E114" s="931"/>
      <c r="F114" s="931"/>
      <c r="G114" s="931"/>
      <c r="H114" s="931"/>
      <c r="I114" s="931"/>
      <c r="J114" s="931"/>
      <c r="K114" s="931"/>
      <c r="L114" s="931"/>
      <c r="M114" s="931"/>
      <c r="N114" s="931"/>
      <c r="O114" s="931"/>
      <c r="P114" s="931"/>
      <c r="Q114" s="931"/>
      <c r="R114" s="931"/>
      <c r="S114" s="932"/>
      <c r="T114" s="925" t="s">
        <v>1035</v>
      </c>
      <c r="U114" s="951"/>
      <c r="V114" s="922" t="s">
        <v>656</v>
      </c>
      <c r="W114" s="923"/>
      <c r="X114" s="923"/>
      <c r="Y114" s="923"/>
      <c r="Z114" s="924"/>
      <c r="AA114" s="925" t="s">
        <v>656</v>
      </c>
      <c r="AB114" s="926"/>
      <c r="AC114" s="926"/>
      <c r="AD114" s="926"/>
      <c r="AE114" s="927"/>
      <c r="AF114" s="919"/>
      <c r="AG114" s="920"/>
      <c r="AH114" s="920"/>
      <c r="AI114" s="920"/>
      <c r="AJ114" s="921"/>
    </row>
    <row r="115" spans="1:36" ht="24.75" customHeight="1">
      <c r="A115" s="939" t="s">
        <v>1036</v>
      </c>
      <c r="B115" s="931"/>
      <c r="C115" s="931"/>
      <c r="D115" s="931"/>
      <c r="E115" s="931"/>
      <c r="F115" s="931"/>
      <c r="G115" s="931"/>
      <c r="H115" s="931"/>
      <c r="I115" s="931"/>
      <c r="J115" s="931"/>
      <c r="K115" s="931"/>
      <c r="L115" s="931"/>
      <c r="M115" s="931"/>
      <c r="N115" s="931"/>
      <c r="O115" s="931"/>
      <c r="P115" s="931"/>
      <c r="Q115" s="931"/>
      <c r="R115" s="931"/>
      <c r="S115" s="932"/>
      <c r="T115" s="925" t="s">
        <v>1037</v>
      </c>
      <c r="U115" s="951"/>
      <c r="V115" s="922" t="s">
        <v>656</v>
      </c>
      <c r="W115" s="923"/>
      <c r="X115" s="923"/>
      <c r="Y115" s="923"/>
      <c r="Z115" s="924"/>
      <c r="AA115" s="925" t="s">
        <v>656</v>
      </c>
      <c r="AB115" s="926"/>
      <c r="AC115" s="926"/>
      <c r="AD115" s="926"/>
      <c r="AE115" s="927"/>
      <c r="AF115" s="919"/>
      <c r="AG115" s="920"/>
      <c r="AH115" s="920"/>
      <c r="AI115" s="920"/>
      <c r="AJ115" s="921"/>
    </row>
    <row r="116" spans="1:36" ht="24.75" customHeight="1">
      <c r="A116" s="939" t="s">
        <v>1038</v>
      </c>
      <c r="B116" s="931"/>
      <c r="C116" s="931"/>
      <c r="D116" s="931"/>
      <c r="E116" s="931"/>
      <c r="F116" s="931"/>
      <c r="G116" s="931"/>
      <c r="H116" s="931"/>
      <c r="I116" s="931"/>
      <c r="J116" s="931"/>
      <c r="K116" s="931"/>
      <c r="L116" s="931"/>
      <c r="M116" s="931"/>
      <c r="N116" s="931"/>
      <c r="O116" s="931"/>
      <c r="P116" s="931"/>
      <c r="Q116" s="931"/>
      <c r="R116" s="931"/>
      <c r="S116" s="932"/>
      <c r="T116" s="925" t="s">
        <v>1039</v>
      </c>
      <c r="U116" s="951"/>
      <c r="V116" s="922" t="s">
        <v>656</v>
      </c>
      <c r="W116" s="923"/>
      <c r="X116" s="923"/>
      <c r="Y116" s="923"/>
      <c r="Z116" s="924"/>
      <c r="AA116" s="925" t="s">
        <v>656</v>
      </c>
      <c r="AB116" s="926"/>
      <c r="AC116" s="926"/>
      <c r="AD116" s="926"/>
      <c r="AE116" s="927"/>
      <c r="AF116" s="919"/>
      <c r="AG116" s="920"/>
      <c r="AH116" s="920"/>
      <c r="AI116" s="920"/>
      <c r="AJ116" s="921"/>
    </row>
    <row r="117" spans="1:36" ht="24.75" customHeight="1">
      <c r="A117" s="939" t="s">
        <v>1040</v>
      </c>
      <c r="B117" s="931"/>
      <c r="C117" s="931"/>
      <c r="D117" s="931"/>
      <c r="E117" s="931"/>
      <c r="F117" s="931"/>
      <c r="G117" s="931"/>
      <c r="H117" s="931"/>
      <c r="I117" s="931"/>
      <c r="J117" s="931"/>
      <c r="K117" s="931"/>
      <c r="L117" s="931"/>
      <c r="M117" s="931"/>
      <c r="N117" s="931"/>
      <c r="O117" s="931"/>
      <c r="P117" s="931"/>
      <c r="Q117" s="931"/>
      <c r="R117" s="931"/>
      <c r="S117" s="932"/>
      <c r="T117" s="925" t="s">
        <v>1041</v>
      </c>
      <c r="U117" s="951"/>
      <c r="V117" s="922" t="s">
        <v>656</v>
      </c>
      <c r="W117" s="923"/>
      <c r="X117" s="923"/>
      <c r="Y117" s="923"/>
      <c r="Z117" s="924"/>
      <c r="AA117" s="925" t="s">
        <v>656</v>
      </c>
      <c r="AB117" s="926"/>
      <c r="AC117" s="926"/>
      <c r="AD117" s="926"/>
      <c r="AE117" s="927"/>
      <c r="AF117" s="919"/>
      <c r="AG117" s="920"/>
      <c r="AH117" s="920"/>
      <c r="AI117" s="920"/>
      <c r="AJ117" s="921"/>
    </row>
    <row r="118" spans="1:36" ht="24.75" customHeight="1">
      <c r="A118" s="939" t="s">
        <v>1042</v>
      </c>
      <c r="B118" s="931"/>
      <c r="C118" s="931"/>
      <c r="D118" s="931"/>
      <c r="E118" s="931"/>
      <c r="F118" s="931"/>
      <c r="G118" s="931"/>
      <c r="H118" s="931"/>
      <c r="I118" s="931"/>
      <c r="J118" s="931"/>
      <c r="K118" s="931"/>
      <c r="L118" s="931"/>
      <c r="M118" s="931"/>
      <c r="N118" s="931"/>
      <c r="O118" s="931"/>
      <c r="P118" s="931"/>
      <c r="Q118" s="931"/>
      <c r="R118" s="931"/>
      <c r="S118" s="932"/>
      <c r="T118" s="925" t="s">
        <v>1043</v>
      </c>
      <c r="U118" s="951"/>
      <c r="V118" s="922" t="s">
        <v>656</v>
      </c>
      <c r="W118" s="923"/>
      <c r="X118" s="923"/>
      <c r="Y118" s="923"/>
      <c r="Z118" s="924"/>
      <c r="AA118" s="925" t="s">
        <v>656</v>
      </c>
      <c r="AB118" s="926"/>
      <c r="AC118" s="926"/>
      <c r="AD118" s="926"/>
      <c r="AE118" s="927"/>
      <c r="AF118" s="919"/>
      <c r="AG118" s="920"/>
      <c r="AH118" s="920"/>
      <c r="AI118" s="920"/>
      <c r="AJ118" s="921"/>
    </row>
    <row r="119" spans="1:36" ht="24.75" customHeight="1">
      <c r="A119" s="939" t="s">
        <v>1044</v>
      </c>
      <c r="B119" s="931"/>
      <c r="C119" s="931"/>
      <c r="D119" s="931"/>
      <c r="E119" s="931"/>
      <c r="F119" s="931"/>
      <c r="G119" s="931"/>
      <c r="H119" s="931"/>
      <c r="I119" s="931"/>
      <c r="J119" s="931"/>
      <c r="K119" s="931"/>
      <c r="L119" s="931"/>
      <c r="M119" s="931"/>
      <c r="N119" s="931"/>
      <c r="O119" s="931"/>
      <c r="P119" s="931"/>
      <c r="Q119" s="931"/>
      <c r="R119" s="931"/>
      <c r="S119" s="932"/>
      <c r="T119" s="925" t="s">
        <v>1045</v>
      </c>
      <c r="U119" s="951"/>
      <c r="V119" s="922" t="s">
        <v>656</v>
      </c>
      <c r="W119" s="923"/>
      <c r="X119" s="923"/>
      <c r="Y119" s="923"/>
      <c r="Z119" s="924"/>
      <c r="AA119" s="925" t="s">
        <v>656</v>
      </c>
      <c r="AB119" s="926"/>
      <c r="AC119" s="926"/>
      <c r="AD119" s="926"/>
      <c r="AE119" s="927"/>
      <c r="AF119" s="919"/>
      <c r="AG119" s="920"/>
      <c r="AH119" s="920"/>
      <c r="AI119" s="920"/>
      <c r="AJ119" s="921"/>
    </row>
    <row r="120" spans="1:36" ht="24.75" customHeight="1">
      <c r="A120" s="928" t="s">
        <v>1046</v>
      </c>
      <c r="B120" s="931"/>
      <c r="C120" s="931"/>
      <c r="D120" s="931"/>
      <c r="E120" s="931"/>
      <c r="F120" s="931"/>
      <c r="G120" s="931"/>
      <c r="H120" s="931"/>
      <c r="I120" s="931"/>
      <c r="J120" s="931"/>
      <c r="K120" s="931"/>
      <c r="L120" s="931"/>
      <c r="M120" s="931"/>
      <c r="N120" s="931"/>
      <c r="O120" s="931"/>
      <c r="P120" s="931"/>
      <c r="Q120" s="931"/>
      <c r="R120" s="931"/>
      <c r="S120" s="932"/>
      <c r="T120" s="952" t="s">
        <v>1047</v>
      </c>
      <c r="U120" s="953"/>
      <c r="V120" s="922" t="s">
        <v>656</v>
      </c>
      <c r="W120" s="923"/>
      <c r="X120" s="923"/>
      <c r="Y120" s="923"/>
      <c r="Z120" s="924"/>
      <c r="AA120" s="925" t="s">
        <v>656</v>
      </c>
      <c r="AB120" s="926"/>
      <c r="AC120" s="926"/>
      <c r="AD120" s="926"/>
      <c r="AE120" s="927"/>
      <c r="AF120" s="919"/>
      <c r="AG120" s="920"/>
      <c r="AH120" s="920"/>
      <c r="AI120" s="920"/>
      <c r="AJ120" s="921"/>
    </row>
    <row r="121" spans="1:36" ht="24.75" customHeight="1">
      <c r="A121" s="928" t="s">
        <v>1048</v>
      </c>
      <c r="B121" s="931"/>
      <c r="C121" s="931"/>
      <c r="D121" s="931"/>
      <c r="E121" s="931"/>
      <c r="F121" s="931"/>
      <c r="G121" s="931"/>
      <c r="H121" s="931"/>
      <c r="I121" s="931"/>
      <c r="J121" s="931"/>
      <c r="K121" s="931"/>
      <c r="L121" s="931"/>
      <c r="M121" s="931"/>
      <c r="N121" s="931"/>
      <c r="O121" s="931"/>
      <c r="P121" s="931"/>
      <c r="Q121" s="931"/>
      <c r="R121" s="931"/>
      <c r="S121" s="932"/>
      <c r="T121" s="952" t="s">
        <v>1049</v>
      </c>
      <c r="U121" s="953"/>
      <c r="V121" s="922" t="s">
        <v>656</v>
      </c>
      <c r="W121" s="923"/>
      <c r="X121" s="923"/>
      <c r="Y121" s="923"/>
      <c r="Z121" s="924"/>
      <c r="AA121" s="925" t="s">
        <v>656</v>
      </c>
      <c r="AB121" s="926"/>
      <c r="AC121" s="926"/>
      <c r="AD121" s="926"/>
      <c r="AE121" s="927"/>
      <c r="AF121" s="919"/>
      <c r="AG121" s="920"/>
      <c r="AH121" s="920"/>
      <c r="AI121" s="920"/>
      <c r="AJ121" s="921"/>
    </row>
    <row r="122" spans="1:36" ht="19.5" customHeight="1">
      <c r="A122" s="939" t="s">
        <v>1050</v>
      </c>
      <c r="B122" s="931"/>
      <c r="C122" s="931"/>
      <c r="D122" s="931"/>
      <c r="E122" s="931"/>
      <c r="F122" s="931"/>
      <c r="G122" s="931"/>
      <c r="H122" s="931"/>
      <c r="I122" s="931"/>
      <c r="J122" s="931"/>
      <c r="K122" s="931"/>
      <c r="L122" s="931"/>
      <c r="M122" s="931"/>
      <c r="N122" s="931"/>
      <c r="O122" s="931"/>
      <c r="P122" s="931"/>
      <c r="Q122" s="931"/>
      <c r="R122" s="931"/>
      <c r="S122" s="932"/>
      <c r="T122" s="925" t="s">
        <v>1051</v>
      </c>
      <c r="U122" s="951"/>
      <c r="V122" s="922" t="s">
        <v>656</v>
      </c>
      <c r="W122" s="923"/>
      <c r="X122" s="923"/>
      <c r="Y122" s="923"/>
      <c r="Z122" s="924"/>
      <c r="AA122" s="925" t="s">
        <v>656</v>
      </c>
      <c r="AB122" s="926"/>
      <c r="AC122" s="926"/>
      <c r="AD122" s="926"/>
      <c r="AE122" s="927"/>
      <c r="AF122" s="919"/>
      <c r="AG122" s="920"/>
      <c r="AH122" s="920"/>
      <c r="AI122" s="920"/>
      <c r="AJ122" s="921"/>
    </row>
    <row r="123" spans="1:36" ht="19.5" customHeight="1">
      <c r="A123" s="939" t="s">
        <v>1052</v>
      </c>
      <c r="B123" s="931"/>
      <c r="C123" s="931"/>
      <c r="D123" s="931"/>
      <c r="E123" s="931"/>
      <c r="F123" s="931"/>
      <c r="G123" s="931"/>
      <c r="H123" s="931"/>
      <c r="I123" s="931"/>
      <c r="J123" s="931"/>
      <c r="K123" s="931"/>
      <c r="L123" s="931"/>
      <c r="M123" s="931"/>
      <c r="N123" s="931"/>
      <c r="O123" s="931"/>
      <c r="P123" s="931"/>
      <c r="Q123" s="931"/>
      <c r="R123" s="931"/>
      <c r="S123" s="932"/>
      <c r="T123" s="925" t="s">
        <v>1053</v>
      </c>
      <c r="U123" s="951"/>
      <c r="V123" s="922" t="s">
        <v>656</v>
      </c>
      <c r="W123" s="923"/>
      <c r="X123" s="923"/>
      <c r="Y123" s="923"/>
      <c r="Z123" s="924"/>
      <c r="AA123" s="925" t="s">
        <v>656</v>
      </c>
      <c r="AB123" s="926"/>
      <c r="AC123" s="926"/>
      <c r="AD123" s="926"/>
      <c r="AE123" s="927"/>
      <c r="AF123" s="919"/>
      <c r="AG123" s="920"/>
      <c r="AH123" s="920"/>
      <c r="AI123" s="920"/>
      <c r="AJ123" s="921"/>
    </row>
    <row r="124" spans="1:36" ht="19.5" customHeight="1">
      <c r="A124" s="939" t="s">
        <v>1054</v>
      </c>
      <c r="B124" s="931"/>
      <c r="C124" s="931"/>
      <c r="D124" s="931"/>
      <c r="E124" s="931"/>
      <c r="F124" s="931"/>
      <c r="G124" s="931"/>
      <c r="H124" s="931"/>
      <c r="I124" s="931"/>
      <c r="J124" s="931"/>
      <c r="K124" s="931"/>
      <c r="L124" s="931"/>
      <c r="M124" s="931"/>
      <c r="N124" s="931"/>
      <c r="O124" s="931"/>
      <c r="P124" s="931"/>
      <c r="Q124" s="931"/>
      <c r="R124" s="931"/>
      <c r="S124" s="932"/>
      <c r="T124" s="925" t="s">
        <v>1055</v>
      </c>
      <c r="U124" s="951"/>
      <c r="V124" s="922" t="s">
        <v>656</v>
      </c>
      <c r="W124" s="923"/>
      <c r="X124" s="923"/>
      <c r="Y124" s="923"/>
      <c r="Z124" s="924"/>
      <c r="AA124" s="925" t="s">
        <v>656</v>
      </c>
      <c r="AB124" s="926"/>
      <c r="AC124" s="926"/>
      <c r="AD124" s="926"/>
      <c r="AE124" s="927"/>
      <c r="AF124" s="919"/>
      <c r="AG124" s="920"/>
      <c r="AH124" s="920"/>
      <c r="AI124" s="920"/>
      <c r="AJ124" s="921"/>
    </row>
    <row r="125" spans="1:36" ht="19.5" customHeight="1">
      <c r="A125" s="939" t="s">
        <v>1056</v>
      </c>
      <c r="B125" s="931"/>
      <c r="C125" s="931"/>
      <c r="D125" s="931"/>
      <c r="E125" s="931"/>
      <c r="F125" s="931"/>
      <c r="G125" s="931"/>
      <c r="H125" s="931"/>
      <c r="I125" s="931"/>
      <c r="J125" s="931"/>
      <c r="K125" s="931"/>
      <c r="L125" s="931"/>
      <c r="M125" s="931"/>
      <c r="N125" s="931"/>
      <c r="O125" s="931"/>
      <c r="P125" s="931"/>
      <c r="Q125" s="931"/>
      <c r="R125" s="931"/>
      <c r="S125" s="932"/>
      <c r="T125" s="925" t="s">
        <v>1057</v>
      </c>
      <c r="U125" s="951"/>
      <c r="V125" s="922" t="s">
        <v>656</v>
      </c>
      <c r="W125" s="923"/>
      <c r="X125" s="923"/>
      <c r="Y125" s="923"/>
      <c r="Z125" s="924"/>
      <c r="AA125" s="925" t="s">
        <v>656</v>
      </c>
      <c r="AB125" s="926"/>
      <c r="AC125" s="926"/>
      <c r="AD125" s="926"/>
      <c r="AE125" s="927"/>
      <c r="AF125" s="919"/>
      <c r="AG125" s="920"/>
      <c r="AH125" s="920"/>
      <c r="AI125" s="920"/>
      <c r="AJ125" s="921"/>
    </row>
    <row r="126" spans="1:36" ht="25.5" customHeight="1">
      <c r="A126" s="928" t="s">
        <v>1058</v>
      </c>
      <c r="B126" s="931"/>
      <c r="C126" s="931"/>
      <c r="D126" s="931"/>
      <c r="E126" s="931"/>
      <c r="F126" s="931"/>
      <c r="G126" s="931"/>
      <c r="H126" s="931"/>
      <c r="I126" s="931"/>
      <c r="J126" s="931"/>
      <c r="K126" s="931"/>
      <c r="L126" s="931"/>
      <c r="M126" s="931"/>
      <c r="N126" s="931"/>
      <c r="O126" s="931"/>
      <c r="P126" s="931"/>
      <c r="Q126" s="931"/>
      <c r="R126" s="931"/>
      <c r="S126" s="932"/>
      <c r="T126" s="952" t="s">
        <v>1059</v>
      </c>
      <c r="U126" s="953"/>
      <c r="V126" s="922">
        <f>SUM(V122:Z125)</f>
        <v>0</v>
      </c>
      <c r="W126" s="923"/>
      <c r="X126" s="923"/>
      <c r="Y126" s="923"/>
      <c r="Z126" s="924"/>
      <c r="AA126" s="925" t="s">
        <v>656</v>
      </c>
      <c r="AB126" s="926"/>
      <c r="AC126" s="926"/>
      <c r="AD126" s="926"/>
      <c r="AE126" s="927"/>
      <c r="AF126" s="919"/>
      <c r="AG126" s="920"/>
      <c r="AH126" s="920"/>
      <c r="AI126" s="920"/>
      <c r="AJ126" s="921"/>
    </row>
    <row r="127" spans="1:36" ht="19.5" customHeight="1">
      <c r="A127" s="939" t="s">
        <v>1060</v>
      </c>
      <c r="B127" s="931"/>
      <c r="C127" s="931"/>
      <c r="D127" s="931"/>
      <c r="E127" s="931"/>
      <c r="F127" s="931"/>
      <c r="G127" s="931"/>
      <c r="H127" s="931"/>
      <c r="I127" s="931"/>
      <c r="J127" s="931"/>
      <c r="K127" s="931"/>
      <c r="L127" s="931"/>
      <c r="M127" s="931"/>
      <c r="N127" s="931"/>
      <c r="O127" s="931"/>
      <c r="P127" s="931"/>
      <c r="Q127" s="931"/>
      <c r="R127" s="931"/>
      <c r="S127" s="932"/>
      <c r="T127" s="925" t="s">
        <v>1061</v>
      </c>
      <c r="U127" s="951"/>
      <c r="V127" s="922" t="s">
        <v>656</v>
      </c>
      <c r="W127" s="923"/>
      <c r="X127" s="923"/>
      <c r="Y127" s="923"/>
      <c r="Z127" s="924"/>
      <c r="AA127" s="925" t="s">
        <v>656</v>
      </c>
      <c r="AB127" s="926"/>
      <c r="AC127" s="926"/>
      <c r="AD127" s="926"/>
      <c r="AE127" s="927"/>
      <c r="AF127" s="919"/>
      <c r="AG127" s="920"/>
      <c r="AH127" s="920"/>
      <c r="AI127" s="920"/>
      <c r="AJ127" s="921"/>
    </row>
    <row r="128" spans="1:36" ht="19.5" customHeight="1">
      <c r="A128" s="939" t="s">
        <v>1062</v>
      </c>
      <c r="B128" s="931"/>
      <c r="C128" s="931"/>
      <c r="D128" s="931"/>
      <c r="E128" s="931"/>
      <c r="F128" s="931"/>
      <c r="G128" s="931"/>
      <c r="H128" s="931"/>
      <c r="I128" s="931"/>
      <c r="J128" s="931"/>
      <c r="K128" s="931"/>
      <c r="L128" s="931"/>
      <c r="M128" s="931"/>
      <c r="N128" s="931"/>
      <c r="O128" s="931"/>
      <c r="P128" s="931"/>
      <c r="Q128" s="931"/>
      <c r="R128" s="931"/>
      <c r="S128" s="932"/>
      <c r="T128" s="925" t="s">
        <v>1063</v>
      </c>
      <c r="U128" s="951"/>
      <c r="V128" s="922" t="s">
        <v>656</v>
      </c>
      <c r="W128" s="923"/>
      <c r="X128" s="923"/>
      <c r="Y128" s="923"/>
      <c r="Z128" s="924"/>
      <c r="AA128" s="925" t="s">
        <v>656</v>
      </c>
      <c r="AB128" s="926"/>
      <c r="AC128" s="926"/>
      <c r="AD128" s="926"/>
      <c r="AE128" s="927"/>
      <c r="AF128" s="919"/>
      <c r="AG128" s="920"/>
      <c r="AH128" s="920"/>
      <c r="AI128" s="920"/>
      <c r="AJ128" s="921"/>
    </row>
    <row r="129" spans="1:36" ht="23.25" customHeight="1">
      <c r="A129" s="939" t="s">
        <v>1064</v>
      </c>
      <c r="B129" s="931"/>
      <c r="C129" s="931"/>
      <c r="D129" s="931"/>
      <c r="E129" s="931"/>
      <c r="F129" s="931"/>
      <c r="G129" s="931"/>
      <c r="H129" s="931"/>
      <c r="I129" s="931"/>
      <c r="J129" s="931"/>
      <c r="K129" s="931"/>
      <c r="L129" s="931"/>
      <c r="M129" s="931"/>
      <c r="N129" s="931"/>
      <c r="O129" s="931"/>
      <c r="P129" s="931"/>
      <c r="Q129" s="931"/>
      <c r="R129" s="931"/>
      <c r="S129" s="932"/>
      <c r="T129" s="925" t="s">
        <v>1065</v>
      </c>
      <c r="U129" s="951"/>
      <c r="V129" s="922" t="s">
        <v>656</v>
      </c>
      <c r="W129" s="923"/>
      <c r="X129" s="923"/>
      <c r="Y129" s="923"/>
      <c r="Z129" s="924"/>
      <c r="AA129" s="925" t="s">
        <v>656</v>
      </c>
      <c r="AB129" s="926"/>
      <c r="AC129" s="926"/>
      <c r="AD129" s="926"/>
      <c r="AE129" s="927"/>
      <c r="AF129" s="919"/>
      <c r="AG129" s="920"/>
      <c r="AH129" s="920"/>
      <c r="AI129" s="920"/>
      <c r="AJ129" s="921"/>
    </row>
    <row r="130" spans="1:36" ht="19.5" customHeight="1">
      <c r="A130" s="939" t="s">
        <v>1066</v>
      </c>
      <c r="B130" s="931"/>
      <c r="C130" s="931"/>
      <c r="D130" s="931"/>
      <c r="E130" s="931"/>
      <c r="F130" s="931"/>
      <c r="G130" s="931"/>
      <c r="H130" s="931"/>
      <c r="I130" s="931"/>
      <c r="J130" s="931"/>
      <c r="K130" s="931"/>
      <c r="L130" s="931"/>
      <c r="M130" s="931"/>
      <c r="N130" s="931"/>
      <c r="O130" s="931"/>
      <c r="P130" s="931"/>
      <c r="Q130" s="931"/>
      <c r="R130" s="931"/>
      <c r="S130" s="932"/>
      <c r="T130" s="925" t="s">
        <v>1067</v>
      </c>
      <c r="U130" s="951"/>
      <c r="V130" s="922" t="s">
        <v>656</v>
      </c>
      <c r="W130" s="923"/>
      <c r="X130" s="923"/>
      <c r="Y130" s="923"/>
      <c r="Z130" s="924"/>
      <c r="AA130" s="925" t="s">
        <v>656</v>
      </c>
      <c r="AB130" s="926"/>
      <c r="AC130" s="926"/>
      <c r="AD130" s="926"/>
      <c r="AE130" s="927"/>
      <c r="AF130" s="919"/>
      <c r="AG130" s="920"/>
      <c r="AH130" s="920"/>
      <c r="AI130" s="920"/>
      <c r="AJ130" s="921"/>
    </row>
    <row r="131" spans="1:36" ht="25.5" customHeight="1">
      <c r="A131" s="928" t="s">
        <v>1068</v>
      </c>
      <c r="B131" s="931"/>
      <c r="C131" s="931"/>
      <c r="D131" s="931"/>
      <c r="E131" s="931"/>
      <c r="F131" s="931"/>
      <c r="G131" s="931"/>
      <c r="H131" s="931"/>
      <c r="I131" s="931"/>
      <c r="J131" s="931"/>
      <c r="K131" s="931"/>
      <c r="L131" s="931"/>
      <c r="M131" s="931"/>
      <c r="N131" s="931"/>
      <c r="O131" s="931"/>
      <c r="P131" s="931"/>
      <c r="Q131" s="931"/>
      <c r="R131" s="931"/>
      <c r="S131" s="932"/>
      <c r="T131" s="952" t="s">
        <v>1069</v>
      </c>
      <c r="U131" s="953"/>
      <c r="V131" s="922">
        <f>SUM(V127:Z130)</f>
        <v>0</v>
      </c>
      <c r="W131" s="923"/>
      <c r="X131" s="923"/>
      <c r="Y131" s="923"/>
      <c r="Z131" s="924"/>
      <c r="AA131" s="925" t="s">
        <v>656</v>
      </c>
      <c r="AB131" s="926"/>
      <c r="AC131" s="926"/>
      <c r="AD131" s="926"/>
      <c r="AE131" s="927"/>
      <c r="AF131" s="919"/>
      <c r="AG131" s="920"/>
      <c r="AH131" s="920"/>
      <c r="AI131" s="920"/>
      <c r="AJ131" s="921"/>
    </row>
    <row r="132" spans="1:36" ht="25.5" customHeight="1">
      <c r="A132" s="928" t="s">
        <v>1070</v>
      </c>
      <c r="B132" s="931"/>
      <c r="C132" s="931"/>
      <c r="D132" s="931"/>
      <c r="E132" s="931"/>
      <c r="F132" s="931"/>
      <c r="G132" s="931"/>
      <c r="H132" s="931"/>
      <c r="I132" s="931"/>
      <c r="J132" s="931"/>
      <c r="K132" s="931"/>
      <c r="L132" s="931"/>
      <c r="M132" s="931"/>
      <c r="N132" s="931"/>
      <c r="O132" s="931"/>
      <c r="P132" s="931"/>
      <c r="Q132" s="931"/>
      <c r="R132" s="931"/>
      <c r="S132" s="932"/>
      <c r="T132" s="952" t="s">
        <v>1071</v>
      </c>
      <c r="U132" s="953"/>
      <c r="V132" s="922">
        <f>V126+V131</f>
        <v>0</v>
      </c>
      <c r="W132" s="923"/>
      <c r="X132" s="923"/>
      <c r="Y132" s="923"/>
      <c r="Z132" s="924"/>
      <c r="AA132" s="925" t="s">
        <v>656</v>
      </c>
      <c r="AB132" s="926"/>
      <c r="AC132" s="926"/>
      <c r="AD132" s="926"/>
      <c r="AE132" s="927"/>
      <c r="AF132" s="919"/>
      <c r="AG132" s="920"/>
      <c r="AH132" s="920"/>
      <c r="AI132" s="920"/>
      <c r="AJ132" s="921"/>
    </row>
    <row r="133" spans="1:36" ht="19.5" customHeight="1">
      <c r="A133" s="939" t="s">
        <v>1072</v>
      </c>
      <c r="B133" s="931"/>
      <c r="C133" s="931"/>
      <c r="D133" s="931"/>
      <c r="E133" s="931"/>
      <c r="F133" s="931"/>
      <c r="G133" s="931"/>
      <c r="H133" s="931"/>
      <c r="I133" s="931"/>
      <c r="J133" s="931"/>
      <c r="K133" s="931"/>
      <c r="L133" s="931"/>
      <c r="M133" s="931"/>
      <c r="N133" s="931"/>
      <c r="O133" s="931"/>
      <c r="P133" s="931"/>
      <c r="Q133" s="931"/>
      <c r="R133" s="931"/>
      <c r="S133" s="932"/>
      <c r="T133" s="925" t="s">
        <v>1073</v>
      </c>
      <c r="U133" s="951"/>
      <c r="V133" s="922" t="s">
        <v>656</v>
      </c>
      <c r="W133" s="923"/>
      <c r="X133" s="923"/>
      <c r="Y133" s="923"/>
      <c r="Z133" s="924"/>
      <c r="AA133" s="925" t="s">
        <v>656</v>
      </c>
      <c r="AB133" s="926"/>
      <c r="AC133" s="926"/>
      <c r="AD133" s="926"/>
      <c r="AE133" s="927"/>
      <c r="AF133" s="919"/>
      <c r="AG133" s="920"/>
      <c r="AH133" s="920"/>
      <c r="AI133" s="920"/>
      <c r="AJ133" s="921"/>
    </row>
    <row r="134" spans="1:36" ht="19.5" customHeight="1">
      <c r="A134" s="939" t="s">
        <v>1074</v>
      </c>
      <c r="B134" s="931"/>
      <c r="C134" s="931"/>
      <c r="D134" s="931"/>
      <c r="E134" s="931"/>
      <c r="F134" s="931"/>
      <c r="G134" s="931"/>
      <c r="H134" s="931"/>
      <c r="I134" s="931"/>
      <c r="J134" s="931"/>
      <c r="K134" s="931"/>
      <c r="L134" s="931"/>
      <c r="M134" s="931"/>
      <c r="N134" s="931"/>
      <c r="O134" s="931"/>
      <c r="P134" s="931"/>
      <c r="Q134" s="931"/>
      <c r="R134" s="931"/>
      <c r="S134" s="932"/>
      <c r="T134" s="925" t="s">
        <v>1075</v>
      </c>
      <c r="U134" s="951"/>
      <c r="V134" s="922" t="s">
        <v>656</v>
      </c>
      <c r="W134" s="923"/>
      <c r="X134" s="923"/>
      <c r="Y134" s="923"/>
      <c r="Z134" s="924"/>
      <c r="AA134" s="925" t="s">
        <v>656</v>
      </c>
      <c r="AB134" s="926"/>
      <c r="AC134" s="926"/>
      <c r="AD134" s="926"/>
      <c r="AE134" s="927"/>
      <c r="AF134" s="919"/>
      <c r="AG134" s="920"/>
      <c r="AH134" s="920"/>
      <c r="AI134" s="920"/>
      <c r="AJ134" s="921"/>
    </row>
    <row r="135" spans="1:36" ht="19.5" customHeight="1">
      <c r="A135" s="939" t="s">
        <v>1076</v>
      </c>
      <c r="B135" s="931"/>
      <c r="C135" s="931"/>
      <c r="D135" s="931"/>
      <c r="E135" s="931"/>
      <c r="F135" s="931"/>
      <c r="G135" s="931"/>
      <c r="H135" s="931"/>
      <c r="I135" s="931"/>
      <c r="J135" s="931"/>
      <c r="K135" s="931"/>
      <c r="L135" s="931"/>
      <c r="M135" s="931"/>
      <c r="N135" s="931"/>
      <c r="O135" s="931"/>
      <c r="P135" s="931"/>
      <c r="Q135" s="931"/>
      <c r="R135" s="931"/>
      <c r="S135" s="932"/>
      <c r="T135" s="925" t="s">
        <v>1077</v>
      </c>
      <c r="U135" s="951"/>
      <c r="V135" s="922" t="s">
        <v>656</v>
      </c>
      <c r="W135" s="923"/>
      <c r="X135" s="923"/>
      <c r="Y135" s="923"/>
      <c r="Z135" s="924"/>
      <c r="AA135" s="925" t="s">
        <v>656</v>
      </c>
      <c r="AB135" s="926"/>
      <c r="AC135" s="926"/>
      <c r="AD135" s="926"/>
      <c r="AE135" s="927"/>
      <c r="AF135" s="919"/>
      <c r="AG135" s="920"/>
      <c r="AH135" s="920"/>
      <c r="AI135" s="920"/>
      <c r="AJ135" s="921"/>
    </row>
    <row r="136" spans="1:36" s="371" customFormat="1" ht="19.5" customHeight="1">
      <c r="A136" s="928" t="s">
        <v>1078</v>
      </c>
      <c r="B136" s="931"/>
      <c r="C136" s="931"/>
      <c r="D136" s="931"/>
      <c r="E136" s="931"/>
      <c r="F136" s="931"/>
      <c r="G136" s="931"/>
      <c r="H136" s="931"/>
      <c r="I136" s="931"/>
      <c r="J136" s="931"/>
      <c r="K136" s="931"/>
      <c r="L136" s="931"/>
      <c r="M136" s="931"/>
      <c r="N136" s="931"/>
      <c r="O136" s="931"/>
      <c r="P136" s="931"/>
      <c r="Q136" s="931"/>
      <c r="R136" s="931"/>
      <c r="S136" s="932"/>
      <c r="T136" s="952" t="s">
        <v>1079</v>
      </c>
      <c r="U136" s="953"/>
      <c r="V136" s="954">
        <f>SUM(V133:Z135)</f>
        <v>0</v>
      </c>
      <c r="W136" s="955"/>
      <c r="X136" s="955"/>
      <c r="Y136" s="955"/>
      <c r="Z136" s="956"/>
      <c r="AA136" s="919"/>
      <c r="AB136" s="920"/>
      <c r="AC136" s="920"/>
      <c r="AD136" s="920"/>
      <c r="AE136" s="921"/>
      <c r="AF136" s="919"/>
      <c r="AG136" s="920"/>
      <c r="AH136" s="920"/>
      <c r="AI136" s="920"/>
      <c r="AJ136" s="921"/>
    </row>
    <row r="137" spans="1:36" ht="19.5" customHeight="1">
      <c r="A137" s="928" t="s">
        <v>1080</v>
      </c>
      <c r="B137" s="931"/>
      <c r="C137" s="931"/>
      <c r="D137" s="931"/>
      <c r="E137" s="931"/>
      <c r="F137" s="931"/>
      <c r="G137" s="931"/>
      <c r="H137" s="931"/>
      <c r="I137" s="931"/>
      <c r="J137" s="931"/>
      <c r="K137" s="931"/>
      <c r="L137" s="931"/>
      <c r="M137" s="931"/>
      <c r="N137" s="931"/>
      <c r="O137" s="931"/>
      <c r="P137" s="931"/>
      <c r="Q137" s="931"/>
      <c r="R137" s="931"/>
      <c r="S137" s="932"/>
      <c r="T137" s="952" t="s">
        <v>1081</v>
      </c>
      <c r="U137" s="953"/>
      <c r="V137" s="954">
        <v>479062</v>
      </c>
      <c r="W137" s="955"/>
      <c r="X137" s="955"/>
      <c r="Y137" s="955"/>
      <c r="Z137" s="956"/>
      <c r="AA137" s="919"/>
      <c r="AB137" s="920"/>
      <c r="AC137" s="920"/>
      <c r="AD137" s="920"/>
      <c r="AE137" s="921"/>
      <c r="AF137" s="919"/>
      <c r="AG137" s="920"/>
      <c r="AH137" s="920"/>
      <c r="AI137" s="920"/>
      <c r="AJ137" s="921"/>
    </row>
    <row r="138" spans="1:4" ht="21.75" customHeight="1">
      <c r="A138" s="388"/>
      <c r="B138" s="388"/>
      <c r="C138" s="388"/>
      <c r="D138" s="388"/>
    </row>
    <row r="139" spans="1:4" ht="21.75" customHeight="1">
      <c r="A139" s="388"/>
      <c r="B139" s="388"/>
      <c r="C139" s="388"/>
      <c r="D139" s="388"/>
    </row>
    <row r="140" spans="1:4" ht="21.75" customHeight="1">
      <c r="A140" s="388"/>
      <c r="B140" s="388"/>
      <c r="C140" s="388"/>
      <c r="D140" s="388"/>
    </row>
    <row r="141" spans="1:4" ht="21.75" customHeight="1">
      <c r="A141" s="388"/>
      <c r="B141" s="388"/>
      <c r="C141" s="388"/>
      <c r="D141" s="388"/>
    </row>
    <row r="142" spans="1:4" ht="21.75" customHeight="1">
      <c r="A142" s="388"/>
      <c r="B142" s="388"/>
      <c r="C142" s="388"/>
      <c r="D142" s="388"/>
    </row>
    <row r="143" spans="1:4" ht="21.75" customHeight="1">
      <c r="A143" s="388"/>
      <c r="B143" s="388"/>
      <c r="C143" s="388"/>
      <c r="D143" s="388"/>
    </row>
    <row r="144" spans="1:4" ht="21.75" customHeight="1">
      <c r="A144" s="388"/>
      <c r="B144" s="388"/>
      <c r="C144" s="388"/>
      <c r="D144" s="388"/>
    </row>
    <row r="145" spans="1:4" ht="21.75" customHeight="1">
      <c r="A145" s="388"/>
      <c r="B145" s="388"/>
      <c r="C145" s="388"/>
      <c r="D145" s="388"/>
    </row>
    <row r="146" spans="1:4" ht="21.75" customHeight="1">
      <c r="A146" s="388"/>
      <c r="B146" s="388"/>
      <c r="C146" s="388"/>
      <c r="D146" s="388"/>
    </row>
    <row r="147" spans="1:4" ht="21.75" customHeight="1">
      <c r="A147" s="388"/>
      <c r="B147" s="388"/>
      <c r="C147" s="388"/>
      <c r="D147" s="388"/>
    </row>
    <row r="148" spans="1:4" ht="21.75" customHeight="1">
      <c r="A148" s="388"/>
      <c r="B148" s="388"/>
      <c r="C148" s="388"/>
      <c r="D148" s="388"/>
    </row>
    <row r="149" spans="1:4" ht="21.75" customHeight="1">
      <c r="A149" s="388"/>
      <c r="B149" s="388"/>
      <c r="C149" s="388"/>
      <c r="D149" s="388"/>
    </row>
    <row r="150" spans="1:4" ht="21.75" customHeight="1">
      <c r="A150" s="388"/>
      <c r="B150" s="388"/>
      <c r="C150" s="388"/>
      <c r="D150" s="388"/>
    </row>
    <row r="151" spans="1:4" ht="21.75" customHeight="1">
      <c r="A151" s="388"/>
      <c r="B151" s="388"/>
      <c r="C151" s="388"/>
      <c r="D151" s="388"/>
    </row>
    <row r="152" spans="1:4" ht="21.75" customHeight="1">
      <c r="A152" s="388"/>
      <c r="B152" s="388"/>
      <c r="C152" s="388"/>
      <c r="D152" s="388"/>
    </row>
    <row r="153" spans="1:4" ht="21.75" customHeight="1">
      <c r="A153" s="388"/>
      <c r="B153" s="388"/>
      <c r="C153" s="388"/>
      <c r="D153" s="388"/>
    </row>
    <row r="154" spans="1:4" ht="21.75" customHeight="1">
      <c r="A154" s="388"/>
      <c r="B154" s="388"/>
      <c r="C154" s="388"/>
      <c r="D154" s="388"/>
    </row>
    <row r="155" spans="1:4" ht="21.75" customHeight="1">
      <c r="A155" s="388"/>
      <c r="B155" s="388"/>
      <c r="C155" s="388"/>
      <c r="D155" s="388"/>
    </row>
    <row r="156" spans="1:4" ht="21.75" customHeight="1">
      <c r="A156" s="388"/>
      <c r="B156" s="388"/>
      <c r="C156" s="388"/>
      <c r="D156" s="388"/>
    </row>
    <row r="157" spans="1:4" ht="21.75" customHeight="1">
      <c r="A157" s="388"/>
      <c r="B157" s="388"/>
      <c r="C157" s="388"/>
      <c r="D157" s="388"/>
    </row>
    <row r="158" spans="1:4" ht="21.75" customHeight="1">
      <c r="A158" s="388"/>
      <c r="B158" s="388"/>
      <c r="C158" s="388"/>
      <c r="D158" s="388"/>
    </row>
    <row r="159" spans="1:4" ht="21.75" customHeight="1">
      <c r="A159" s="388"/>
      <c r="B159" s="388"/>
      <c r="C159" s="388"/>
      <c r="D159" s="388"/>
    </row>
    <row r="160" spans="1:4" ht="21.75" customHeight="1">
      <c r="A160" s="388"/>
      <c r="B160" s="388"/>
      <c r="C160" s="388"/>
      <c r="D160" s="388"/>
    </row>
    <row r="161" spans="1:4" ht="21.75" customHeight="1">
      <c r="A161" s="388"/>
      <c r="B161" s="388"/>
      <c r="C161" s="388"/>
      <c r="D161" s="388"/>
    </row>
    <row r="162" spans="1:4" ht="21.75" customHeight="1">
      <c r="A162" s="388"/>
      <c r="B162" s="388"/>
      <c r="C162" s="388"/>
      <c r="D162" s="388"/>
    </row>
    <row r="163" spans="1:4" ht="21.75" customHeight="1">
      <c r="A163" s="388"/>
      <c r="B163" s="388"/>
      <c r="C163" s="388"/>
      <c r="D163" s="388"/>
    </row>
    <row r="164" spans="1:4" ht="21.75" customHeight="1">
      <c r="A164" s="388"/>
      <c r="B164" s="388"/>
      <c r="C164" s="388"/>
      <c r="D164" s="388"/>
    </row>
    <row r="165" spans="1:4" ht="21.75" customHeight="1">
      <c r="A165" s="388"/>
      <c r="B165" s="388"/>
      <c r="C165" s="388"/>
      <c r="D165" s="388"/>
    </row>
    <row r="166" spans="1:4" ht="21.75" customHeight="1">
      <c r="A166" s="388"/>
      <c r="B166" s="388"/>
      <c r="C166" s="388"/>
      <c r="D166" s="388"/>
    </row>
    <row r="167" spans="1:4" ht="21.75" customHeight="1">
      <c r="A167" s="388"/>
      <c r="B167" s="388"/>
      <c r="C167" s="388"/>
      <c r="D167" s="388"/>
    </row>
    <row r="168" spans="1:4" ht="21.75" customHeight="1">
      <c r="A168" s="388"/>
      <c r="B168" s="388"/>
      <c r="C168" s="388"/>
      <c r="D168" s="388"/>
    </row>
    <row r="169" spans="1:4" ht="21.75" customHeight="1">
      <c r="A169" s="388"/>
      <c r="B169" s="388"/>
      <c r="C169" s="388"/>
      <c r="D169" s="388"/>
    </row>
    <row r="170" spans="1:4" ht="21.75" customHeight="1">
      <c r="A170" s="388"/>
      <c r="B170" s="388"/>
      <c r="C170" s="388"/>
      <c r="D170" s="388"/>
    </row>
    <row r="171" spans="1:4" ht="21.75" customHeight="1">
      <c r="A171" s="388"/>
      <c r="B171" s="388"/>
      <c r="C171" s="388"/>
      <c r="D171" s="388"/>
    </row>
    <row r="172" spans="1:4" ht="21.75" customHeight="1">
      <c r="A172" s="388"/>
      <c r="B172" s="388"/>
      <c r="C172" s="388"/>
      <c r="D172" s="388"/>
    </row>
    <row r="173" spans="1:4" ht="21.75" customHeight="1">
      <c r="A173" s="388"/>
      <c r="B173" s="388"/>
      <c r="C173" s="388"/>
      <c r="D173" s="388"/>
    </row>
    <row r="174" spans="1:4" ht="21.75" customHeight="1">
      <c r="A174" s="388"/>
      <c r="B174" s="388"/>
      <c r="C174" s="388"/>
      <c r="D174" s="388"/>
    </row>
    <row r="175" spans="1:4" ht="21.75" customHeight="1">
      <c r="A175" s="388"/>
      <c r="B175" s="388"/>
      <c r="C175" s="388"/>
      <c r="D175" s="388"/>
    </row>
    <row r="176" spans="1:4" ht="21.75" customHeight="1">
      <c r="A176" s="388"/>
      <c r="B176" s="388"/>
      <c r="C176" s="388"/>
      <c r="D176" s="388"/>
    </row>
    <row r="177" spans="1:4" ht="21.75" customHeight="1">
      <c r="A177" s="388"/>
      <c r="B177" s="388"/>
      <c r="C177" s="388"/>
      <c r="D177" s="388"/>
    </row>
    <row r="178" spans="1:4" ht="21.75" customHeight="1">
      <c r="A178" s="388"/>
      <c r="B178" s="388"/>
      <c r="C178" s="388"/>
      <c r="D178" s="388"/>
    </row>
    <row r="179" spans="1:4" ht="21.75" customHeight="1">
      <c r="A179" s="388"/>
      <c r="B179" s="388"/>
      <c r="C179" s="388"/>
      <c r="D179" s="388"/>
    </row>
    <row r="180" spans="1:4" ht="21.75" customHeight="1">
      <c r="A180" s="388"/>
      <c r="B180" s="388"/>
      <c r="C180" s="388"/>
      <c r="D180" s="388"/>
    </row>
    <row r="181" spans="1:4" ht="21.75" customHeight="1">
      <c r="A181" s="388"/>
      <c r="B181" s="388"/>
      <c r="C181" s="388"/>
      <c r="D181" s="388"/>
    </row>
    <row r="182" spans="1:4" ht="21.75" customHeight="1">
      <c r="A182" s="388"/>
      <c r="B182" s="388"/>
      <c r="C182" s="388"/>
      <c r="D182" s="388"/>
    </row>
    <row r="183" spans="1:4" ht="21.75" customHeight="1">
      <c r="A183" s="388"/>
      <c r="B183" s="388"/>
      <c r="C183" s="388"/>
      <c r="D183" s="388"/>
    </row>
    <row r="184" spans="1:4" ht="12.75">
      <c r="A184" s="388"/>
      <c r="B184" s="388"/>
      <c r="C184" s="388"/>
      <c r="D184" s="388"/>
    </row>
    <row r="185" spans="1:4" ht="12.75">
      <c r="A185" s="388"/>
      <c r="B185" s="388"/>
      <c r="C185" s="388"/>
      <c r="D185" s="388"/>
    </row>
    <row r="186" spans="1:4" ht="12.75">
      <c r="A186" s="388"/>
      <c r="B186" s="388"/>
      <c r="C186" s="388"/>
      <c r="D186" s="388"/>
    </row>
    <row r="187" spans="1:4" ht="12.75">
      <c r="A187" s="388"/>
      <c r="B187" s="388"/>
      <c r="C187" s="388"/>
      <c r="D187" s="388"/>
    </row>
    <row r="188" spans="1:4" ht="12.75">
      <c r="A188" s="388"/>
      <c r="B188" s="388"/>
      <c r="C188" s="388"/>
      <c r="D188" s="388"/>
    </row>
    <row r="189" spans="1:4" ht="12.75">
      <c r="A189" s="388"/>
      <c r="B189" s="388"/>
      <c r="C189" s="388"/>
      <c r="D189" s="388"/>
    </row>
    <row r="190" spans="1:4" ht="12.75">
      <c r="A190" s="388"/>
      <c r="B190" s="388"/>
      <c r="C190" s="388"/>
      <c r="D190" s="388"/>
    </row>
  </sheetData>
  <mergeCells count="608">
    <mergeCell ref="AA8:AJ8"/>
    <mergeCell ref="AF111:AJ111"/>
    <mergeCell ref="A119:S119"/>
    <mergeCell ref="T119:U119"/>
    <mergeCell ref="V119:Z119"/>
    <mergeCell ref="AA119:AE119"/>
    <mergeCell ref="AF119:AJ119"/>
    <mergeCell ref="A111:S111"/>
    <mergeCell ref="T111:U111"/>
    <mergeCell ref="V111:Z111"/>
    <mergeCell ref="AA63:AE63"/>
    <mergeCell ref="AF63:AJ63"/>
    <mergeCell ref="AF71:AJ71"/>
    <mergeCell ref="AF110:AJ110"/>
    <mergeCell ref="AF108:AJ108"/>
    <mergeCell ref="AF109:AJ109"/>
    <mergeCell ref="AF106:AJ106"/>
    <mergeCell ref="AF107:AJ107"/>
    <mergeCell ref="AF104:AJ104"/>
    <mergeCell ref="AF105:AJ105"/>
    <mergeCell ref="T67:U67"/>
    <mergeCell ref="AF21:AJ21"/>
    <mergeCell ref="A29:S29"/>
    <mergeCell ref="T29:U29"/>
    <mergeCell ref="V29:Z29"/>
    <mergeCell ref="AA29:AE29"/>
    <mergeCell ref="AF29:AJ29"/>
    <mergeCell ref="A21:S21"/>
    <mergeCell ref="T21:U21"/>
    <mergeCell ref="V63:Z63"/>
    <mergeCell ref="AA21:AE21"/>
    <mergeCell ref="AF97:AJ97"/>
    <mergeCell ref="A97:S97"/>
    <mergeCell ref="T97:U97"/>
    <mergeCell ref="V97:Z97"/>
    <mergeCell ref="AA97:AE97"/>
    <mergeCell ref="T43:U43"/>
    <mergeCell ref="T45:U45"/>
    <mergeCell ref="T59:U59"/>
    <mergeCell ref="T66:U66"/>
    <mergeCell ref="A3:AJ3"/>
    <mergeCell ref="A4:AJ4"/>
    <mergeCell ref="A5:AJ5"/>
    <mergeCell ref="T55:U55"/>
    <mergeCell ref="AF51:AJ51"/>
    <mergeCell ref="AF40:AJ40"/>
    <mergeCell ref="AF41:AJ41"/>
    <mergeCell ref="AF43:AJ43"/>
    <mergeCell ref="AF44:AJ44"/>
    <mergeCell ref="AF45:AJ45"/>
    <mergeCell ref="T51:U51"/>
    <mergeCell ref="T52:U52"/>
    <mergeCell ref="T53:U53"/>
    <mergeCell ref="T54:U54"/>
    <mergeCell ref="T49:U49"/>
    <mergeCell ref="T50:U50"/>
    <mergeCell ref="T44:U44"/>
    <mergeCell ref="V59:Z59"/>
    <mergeCell ref="T58:U58"/>
    <mergeCell ref="V58:Z58"/>
    <mergeCell ref="V54:Z54"/>
    <mergeCell ref="T46:U46"/>
    <mergeCell ref="T47:U47"/>
    <mergeCell ref="T48:U48"/>
    <mergeCell ref="AF136:AJ136"/>
    <mergeCell ref="A137:S137"/>
    <mergeCell ref="T137:U137"/>
    <mergeCell ref="V137:Z137"/>
    <mergeCell ref="AA137:AE137"/>
    <mergeCell ref="AF137:AJ137"/>
    <mergeCell ref="A136:S136"/>
    <mergeCell ref="T136:U136"/>
    <mergeCell ref="V136:Z136"/>
    <mergeCell ref="AA136:AE136"/>
    <mergeCell ref="AF134:AJ134"/>
    <mergeCell ref="A135:S135"/>
    <mergeCell ref="T135:U135"/>
    <mergeCell ref="V135:Z135"/>
    <mergeCell ref="AA135:AE135"/>
    <mergeCell ref="AF135:AJ135"/>
    <mergeCell ref="A134:S134"/>
    <mergeCell ref="T134:U134"/>
    <mergeCell ref="V134:Z134"/>
    <mergeCell ref="AA134:AE134"/>
    <mergeCell ref="AF132:AJ132"/>
    <mergeCell ref="A133:S133"/>
    <mergeCell ref="T133:U133"/>
    <mergeCell ref="V133:Z133"/>
    <mergeCell ref="AA133:AE133"/>
    <mergeCell ref="AF133:AJ133"/>
    <mergeCell ref="A132:S132"/>
    <mergeCell ref="T132:U132"/>
    <mergeCell ref="V132:Z132"/>
    <mergeCell ref="AA132:AE132"/>
    <mergeCell ref="AF130:AJ130"/>
    <mergeCell ref="A131:S131"/>
    <mergeCell ref="T131:U131"/>
    <mergeCell ref="V131:Z131"/>
    <mergeCell ref="AA131:AE131"/>
    <mergeCell ref="AF131:AJ131"/>
    <mergeCell ref="A130:S130"/>
    <mergeCell ref="T130:U130"/>
    <mergeCell ref="V130:Z130"/>
    <mergeCell ref="AA130:AE130"/>
    <mergeCell ref="AF128:AJ128"/>
    <mergeCell ref="A129:S129"/>
    <mergeCell ref="T129:U129"/>
    <mergeCell ref="V129:Z129"/>
    <mergeCell ref="AA129:AE129"/>
    <mergeCell ref="AF129:AJ129"/>
    <mergeCell ref="A128:S128"/>
    <mergeCell ref="T128:U128"/>
    <mergeCell ref="V128:Z128"/>
    <mergeCell ref="AA128:AE128"/>
    <mergeCell ref="AF126:AJ126"/>
    <mergeCell ref="A127:S127"/>
    <mergeCell ref="T127:U127"/>
    <mergeCell ref="V127:Z127"/>
    <mergeCell ref="AA127:AE127"/>
    <mergeCell ref="AF127:AJ127"/>
    <mergeCell ref="A126:S126"/>
    <mergeCell ref="T126:U126"/>
    <mergeCell ref="V126:Z126"/>
    <mergeCell ref="AA126:AE126"/>
    <mergeCell ref="AF124:AJ124"/>
    <mergeCell ref="A125:S125"/>
    <mergeCell ref="T125:U125"/>
    <mergeCell ref="V125:Z125"/>
    <mergeCell ref="AA125:AE125"/>
    <mergeCell ref="AF125:AJ125"/>
    <mergeCell ref="A124:S124"/>
    <mergeCell ref="T124:U124"/>
    <mergeCell ref="V124:Z124"/>
    <mergeCell ref="AA124:AE124"/>
    <mergeCell ref="AF122:AJ122"/>
    <mergeCell ref="A123:S123"/>
    <mergeCell ref="T123:U123"/>
    <mergeCell ref="V123:Z123"/>
    <mergeCell ref="AA123:AE123"/>
    <mergeCell ref="AF123:AJ123"/>
    <mergeCell ref="A122:S122"/>
    <mergeCell ref="T122:U122"/>
    <mergeCell ref="V122:Z122"/>
    <mergeCell ref="AA122:AE122"/>
    <mergeCell ref="AF120:AJ120"/>
    <mergeCell ref="A121:S121"/>
    <mergeCell ref="T121:U121"/>
    <mergeCell ref="V121:Z121"/>
    <mergeCell ref="AA121:AE121"/>
    <mergeCell ref="AF121:AJ121"/>
    <mergeCell ref="A120:S120"/>
    <mergeCell ref="T120:U120"/>
    <mergeCell ref="V120:Z120"/>
    <mergeCell ref="AA120:AE120"/>
    <mergeCell ref="AF117:AJ117"/>
    <mergeCell ref="A118:S118"/>
    <mergeCell ref="T118:U118"/>
    <mergeCell ref="V118:Z118"/>
    <mergeCell ref="AA118:AE118"/>
    <mergeCell ref="AF118:AJ118"/>
    <mergeCell ref="A117:S117"/>
    <mergeCell ref="T117:U117"/>
    <mergeCell ref="V117:Z117"/>
    <mergeCell ref="AA117:AE117"/>
    <mergeCell ref="AF115:AJ115"/>
    <mergeCell ref="A116:S116"/>
    <mergeCell ref="T116:U116"/>
    <mergeCell ref="V116:Z116"/>
    <mergeCell ref="AA116:AE116"/>
    <mergeCell ref="AF116:AJ116"/>
    <mergeCell ref="A115:S115"/>
    <mergeCell ref="T115:U115"/>
    <mergeCell ref="V115:Z115"/>
    <mergeCell ref="AA115:AE115"/>
    <mergeCell ref="AF113:AJ113"/>
    <mergeCell ref="A114:S114"/>
    <mergeCell ref="T114:U114"/>
    <mergeCell ref="V114:Z114"/>
    <mergeCell ref="AA114:AE114"/>
    <mergeCell ref="AF114:AJ114"/>
    <mergeCell ref="A113:S113"/>
    <mergeCell ref="T113:U113"/>
    <mergeCell ref="V113:Z113"/>
    <mergeCell ref="AA113:AE113"/>
    <mergeCell ref="AF112:AJ112"/>
    <mergeCell ref="A110:S110"/>
    <mergeCell ref="T110:U110"/>
    <mergeCell ref="V110:Z110"/>
    <mergeCell ref="AA110:AE110"/>
    <mergeCell ref="A112:S112"/>
    <mergeCell ref="T112:U112"/>
    <mergeCell ref="V112:Z112"/>
    <mergeCell ref="AA112:AE112"/>
    <mergeCell ref="AA111:AE111"/>
    <mergeCell ref="A109:S109"/>
    <mergeCell ref="T109:U109"/>
    <mergeCell ref="V109:Z109"/>
    <mergeCell ref="AA109:AE109"/>
    <mergeCell ref="A108:S108"/>
    <mergeCell ref="T108:U108"/>
    <mergeCell ref="V108:Z108"/>
    <mergeCell ref="AA108:AE108"/>
    <mergeCell ref="A107:S107"/>
    <mergeCell ref="T107:U107"/>
    <mergeCell ref="V107:Z107"/>
    <mergeCell ref="AA107:AE107"/>
    <mergeCell ref="A106:S106"/>
    <mergeCell ref="T106:U106"/>
    <mergeCell ref="V106:Z106"/>
    <mergeCell ref="AA106:AE106"/>
    <mergeCell ref="A105:S105"/>
    <mergeCell ref="T105:U105"/>
    <mergeCell ref="V105:Z105"/>
    <mergeCell ref="AA105:AE105"/>
    <mergeCell ref="A104:S104"/>
    <mergeCell ref="T104:U104"/>
    <mergeCell ref="V104:Z104"/>
    <mergeCell ref="AA104:AE104"/>
    <mergeCell ref="AF102:AJ102"/>
    <mergeCell ref="A103:S103"/>
    <mergeCell ref="T103:U103"/>
    <mergeCell ref="V103:Z103"/>
    <mergeCell ref="AA103:AE103"/>
    <mergeCell ref="AF103:AJ103"/>
    <mergeCell ref="A102:S102"/>
    <mergeCell ref="T102:U102"/>
    <mergeCell ref="V102:Z102"/>
    <mergeCell ref="AA102:AE102"/>
    <mergeCell ref="AF100:AJ100"/>
    <mergeCell ref="A101:S101"/>
    <mergeCell ref="T101:U101"/>
    <mergeCell ref="V101:Z101"/>
    <mergeCell ref="AA101:AE101"/>
    <mergeCell ref="AF101:AJ101"/>
    <mergeCell ref="A100:S100"/>
    <mergeCell ref="T100:U100"/>
    <mergeCell ref="V100:Z100"/>
    <mergeCell ref="AA100:AE100"/>
    <mergeCell ref="AF98:AJ98"/>
    <mergeCell ref="A99:S99"/>
    <mergeCell ref="T99:U99"/>
    <mergeCell ref="V99:Z99"/>
    <mergeCell ref="AA99:AE99"/>
    <mergeCell ref="AF99:AJ99"/>
    <mergeCell ref="A98:S98"/>
    <mergeCell ref="T98:U98"/>
    <mergeCell ref="V98:Z98"/>
    <mergeCell ref="AA98:AE98"/>
    <mergeCell ref="AF95:AJ95"/>
    <mergeCell ref="A96:S96"/>
    <mergeCell ref="T96:U96"/>
    <mergeCell ref="V96:Z96"/>
    <mergeCell ref="AA96:AE96"/>
    <mergeCell ref="AF96:AJ96"/>
    <mergeCell ref="A95:S95"/>
    <mergeCell ref="T95:U95"/>
    <mergeCell ref="V95:Z95"/>
    <mergeCell ref="AA95:AE95"/>
    <mergeCell ref="AF93:AJ93"/>
    <mergeCell ref="A94:S94"/>
    <mergeCell ref="T94:U94"/>
    <mergeCell ref="V94:Z94"/>
    <mergeCell ref="AA94:AE94"/>
    <mergeCell ref="AF94:AJ94"/>
    <mergeCell ref="A93:S93"/>
    <mergeCell ref="T93:U93"/>
    <mergeCell ref="V93:Z93"/>
    <mergeCell ref="AA93:AE93"/>
    <mergeCell ref="AF91:AJ91"/>
    <mergeCell ref="A92:S92"/>
    <mergeCell ref="T92:U92"/>
    <mergeCell ref="V92:Z92"/>
    <mergeCell ref="AA92:AE92"/>
    <mergeCell ref="AF92:AJ92"/>
    <mergeCell ref="A91:S91"/>
    <mergeCell ref="T91:U91"/>
    <mergeCell ref="V91:Z91"/>
    <mergeCell ref="AA91:AE91"/>
    <mergeCell ref="AF89:AJ89"/>
    <mergeCell ref="A90:S90"/>
    <mergeCell ref="T90:U90"/>
    <mergeCell ref="V90:Z90"/>
    <mergeCell ref="AA90:AE90"/>
    <mergeCell ref="AF90:AJ90"/>
    <mergeCell ref="A89:S89"/>
    <mergeCell ref="T89:U89"/>
    <mergeCell ref="V89:Z89"/>
    <mergeCell ref="AA89:AE89"/>
    <mergeCell ref="AF87:AJ87"/>
    <mergeCell ref="A88:S88"/>
    <mergeCell ref="T88:U88"/>
    <mergeCell ref="V88:Z88"/>
    <mergeCell ref="AA88:AE88"/>
    <mergeCell ref="AF88:AJ88"/>
    <mergeCell ref="A87:S87"/>
    <mergeCell ref="T87:U87"/>
    <mergeCell ref="V87:Z87"/>
    <mergeCell ref="AA87:AE87"/>
    <mergeCell ref="AF85:AJ85"/>
    <mergeCell ref="A86:S86"/>
    <mergeCell ref="T86:U86"/>
    <mergeCell ref="V86:Z86"/>
    <mergeCell ref="AA86:AE86"/>
    <mergeCell ref="AF86:AJ86"/>
    <mergeCell ref="A85:S85"/>
    <mergeCell ref="T85:U85"/>
    <mergeCell ref="V85:Z85"/>
    <mergeCell ref="AA85:AE85"/>
    <mergeCell ref="AF83:AJ83"/>
    <mergeCell ref="A84:S84"/>
    <mergeCell ref="T84:U84"/>
    <mergeCell ref="V84:Z84"/>
    <mergeCell ref="AA84:AE84"/>
    <mergeCell ref="AF84:AJ84"/>
    <mergeCell ref="A83:S83"/>
    <mergeCell ref="T83:U83"/>
    <mergeCell ref="V83:Z83"/>
    <mergeCell ref="AA83:AE83"/>
    <mergeCell ref="AF81:AJ81"/>
    <mergeCell ref="A82:S82"/>
    <mergeCell ref="T82:U82"/>
    <mergeCell ref="V82:Z82"/>
    <mergeCell ref="AA82:AE82"/>
    <mergeCell ref="AF82:AJ82"/>
    <mergeCell ref="A81:S81"/>
    <mergeCell ref="T81:U81"/>
    <mergeCell ref="V81:Z81"/>
    <mergeCell ref="AA81:AE81"/>
    <mergeCell ref="AF79:AJ79"/>
    <mergeCell ref="A80:S80"/>
    <mergeCell ref="T80:U80"/>
    <mergeCell ref="V80:Z80"/>
    <mergeCell ref="AA80:AE80"/>
    <mergeCell ref="AF80:AJ80"/>
    <mergeCell ref="A79:S79"/>
    <mergeCell ref="T79:U79"/>
    <mergeCell ref="V79:Z79"/>
    <mergeCell ref="AA79:AE79"/>
    <mergeCell ref="AF76:AJ76"/>
    <mergeCell ref="A78:S78"/>
    <mergeCell ref="T78:U78"/>
    <mergeCell ref="V78:Z78"/>
    <mergeCell ref="AA78:AE78"/>
    <mergeCell ref="AF78:AJ78"/>
    <mergeCell ref="A76:S76"/>
    <mergeCell ref="T76:U76"/>
    <mergeCell ref="V76:Z76"/>
    <mergeCell ref="AA76:AE76"/>
    <mergeCell ref="AA59:AE59"/>
    <mergeCell ref="AF59:AJ59"/>
    <mergeCell ref="T34:U34"/>
    <mergeCell ref="V34:Z34"/>
    <mergeCell ref="AA34:AE34"/>
    <mergeCell ref="AF34:AJ34"/>
    <mergeCell ref="AF46:AJ46"/>
    <mergeCell ref="AF39:AJ39"/>
    <mergeCell ref="AF42:AJ42"/>
    <mergeCell ref="AA56:AE56"/>
    <mergeCell ref="V77:Z77"/>
    <mergeCell ref="AA77:AE77"/>
    <mergeCell ref="V67:Z67"/>
    <mergeCell ref="AA67:AE67"/>
    <mergeCell ref="V74:Z74"/>
    <mergeCell ref="AA74:AE74"/>
    <mergeCell ref="V75:Z75"/>
    <mergeCell ref="AA75:AE75"/>
    <mergeCell ref="V72:Z72"/>
    <mergeCell ref="AA72:AE72"/>
    <mergeCell ref="V73:Z73"/>
    <mergeCell ref="AA73:AE73"/>
    <mergeCell ref="V68:Z68"/>
    <mergeCell ref="AA68:AE68"/>
    <mergeCell ref="V69:Z69"/>
    <mergeCell ref="AA69:AE69"/>
    <mergeCell ref="V70:Z70"/>
    <mergeCell ref="AA70:AE70"/>
    <mergeCell ref="V71:Z71"/>
    <mergeCell ref="AA71:AE71"/>
    <mergeCell ref="T73:U73"/>
    <mergeCell ref="T74:U74"/>
    <mergeCell ref="T75:U75"/>
    <mergeCell ref="T77:U77"/>
    <mergeCell ref="T68:U68"/>
    <mergeCell ref="T69:U69"/>
    <mergeCell ref="T72:U72"/>
    <mergeCell ref="T70:U70"/>
    <mergeCell ref="T71:U71"/>
    <mergeCell ref="T60:U60"/>
    <mergeCell ref="T61:U61"/>
    <mergeCell ref="T64:U64"/>
    <mergeCell ref="T65:U65"/>
    <mergeCell ref="T62:U62"/>
    <mergeCell ref="T63:U63"/>
    <mergeCell ref="V60:Z60"/>
    <mergeCell ref="AA60:AE60"/>
    <mergeCell ref="V61:Z61"/>
    <mergeCell ref="AA61:AE61"/>
    <mergeCell ref="AA58:AE58"/>
    <mergeCell ref="T56:U56"/>
    <mergeCell ref="V56:Z56"/>
    <mergeCell ref="V57:Z57"/>
    <mergeCell ref="AA57:AE57"/>
    <mergeCell ref="T57:U57"/>
    <mergeCell ref="AA54:AE54"/>
    <mergeCell ref="V51:Z51"/>
    <mergeCell ref="AA51:AE51"/>
    <mergeCell ref="V52:Z52"/>
    <mergeCell ref="AA52:AE52"/>
    <mergeCell ref="V48:Z48"/>
    <mergeCell ref="AA48:AE48"/>
    <mergeCell ref="V53:Z53"/>
    <mergeCell ref="AA53:AE53"/>
    <mergeCell ref="V49:Z49"/>
    <mergeCell ref="AA49:AE49"/>
    <mergeCell ref="V50:Z50"/>
    <mergeCell ref="AA50:AE50"/>
    <mergeCell ref="V44:Z44"/>
    <mergeCell ref="V47:Z47"/>
    <mergeCell ref="AA44:AE44"/>
    <mergeCell ref="V46:Z46"/>
    <mergeCell ref="AA46:AE46"/>
    <mergeCell ref="AA47:AE47"/>
    <mergeCell ref="V41:Z41"/>
    <mergeCell ref="AA41:AE41"/>
    <mergeCell ref="V42:Z42"/>
    <mergeCell ref="AA42:AE42"/>
    <mergeCell ref="V39:Z39"/>
    <mergeCell ref="AA39:AE39"/>
    <mergeCell ref="V40:Z40"/>
    <mergeCell ref="AA40:AE40"/>
    <mergeCell ref="T39:U39"/>
    <mergeCell ref="T40:U40"/>
    <mergeCell ref="T41:U41"/>
    <mergeCell ref="T42:U42"/>
    <mergeCell ref="V37:Z37"/>
    <mergeCell ref="AA37:AE37"/>
    <mergeCell ref="V38:Z38"/>
    <mergeCell ref="AA38:AE38"/>
    <mergeCell ref="V35:Z35"/>
    <mergeCell ref="AA35:AE35"/>
    <mergeCell ref="V36:Z36"/>
    <mergeCell ref="AA36:AE36"/>
    <mergeCell ref="V32:Z32"/>
    <mergeCell ref="AA32:AE32"/>
    <mergeCell ref="T26:U26"/>
    <mergeCell ref="T27:U27"/>
    <mergeCell ref="T30:U30"/>
    <mergeCell ref="T31:U31"/>
    <mergeCell ref="T32:U32"/>
    <mergeCell ref="V30:Z30"/>
    <mergeCell ref="AA30:AE30"/>
    <mergeCell ref="V31:Z31"/>
    <mergeCell ref="AA26:AE26"/>
    <mergeCell ref="V26:Z26"/>
    <mergeCell ref="V27:Z27"/>
    <mergeCell ref="AA27:AE27"/>
    <mergeCell ref="V19:Z19"/>
    <mergeCell ref="T19:U19"/>
    <mergeCell ref="AA19:AE19"/>
    <mergeCell ref="V25:Z25"/>
    <mergeCell ref="T25:U25"/>
    <mergeCell ref="AA25:AE25"/>
    <mergeCell ref="T22:U22"/>
    <mergeCell ref="T23:U23"/>
    <mergeCell ref="T24:U24"/>
    <mergeCell ref="V21:Z21"/>
    <mergeCell ref="T38:U38"/>
    <mergeCell ref="V24:Z24"/>
    <mergeCell ref="AA24:AE24"/>
    <mergeCell ref="T20:U20"/>
    <mergeCell ref="T28:U28"/>
    <mergeCell ref="T33:U33"/>
    <mergeCell ref="T35:U35"/>
    <mergeCell ref="T36:U36"/>
    <mergeCell ref="T37:U37"/>
    <mergeCell ref="AA31:AE31"/>
    <mergeCell ref="V64:Z64"/>
    <mergeCell ref="AA64:AE64"/>
    <mergeCell ref="V65:Z65"/>
    <mergeCell ref="AA65:AE65"/>
    <mergeCell ref="V62:Z62"/>
    <mergeCell ref="AA62:AE62"/>
    <mergeCell ref="V20:Z20"/>
    <mergeCell ref="AA20:AE20"/>
    <mergeCell ref="V28:Z28"/>
    <mergeCell ref="AA28:AE28"/>
    <mergeCell ref="V22:Z22"/>
    <mergeCell ref="AA22:AE22"/>
    <mergeCell ref="V23:Z23"/>
    <mergeCell ref="AA23:AE23"/>
    <mergeCell ref="A6:AJ6"/>
    <mergeCell ref="A18:S18"/>
    <mergeCell ref="A19:S19"/>
    <mergeCell ref="A20:S20"/>
    <mergeCell ref="A15:S16"/>
    <mergeCell ref="T15:U16"/>
    <mergeCell ref="AF15:AJ16"/>
    <mergeCell ref="T18:U18"/>
    <mergeCell ref="V18:Z18"/>
    <mergeCell ref="AA18:AE18"/>
    <mergeCell ref="A22:S22"/>
    <mergeCell ref="A23:S23"/>
    <mergeCell ref="A24:S24"/>
    <mergeCell ref="A25:S25"/>
    <mergeCell ref="A26:S26"/>
    <mergeCell ref="A27:S27"/>
    <mergeCell ref="A28:S28"/>
    <mergeCell ref="A30:S30"/>
    <mergeCell ref="A31:S31"/>
    <mergeCell ref="A32:S32"/>
    <mergeCell ref="A33:S33"/>
    <mergeCell ref="A35:S35"/>
    <mergeCell ref="A34:S34"/>
    <mergeCell ref="A36:S36"/>
    <mergeCell ref="A37:S37"/>
    <mergeCell ref="A38:S38"/>
    <mergeCell ref="A39:S39"/>
    <mergeCell ref="A40:S40"/>
    <mergeCell ref="A41:S41"/>
    <mergeCell ref="A42:S42"/>
    <mergeCell ref="A43:S43"/>
    <mergeCell ref="A44:S44"/>
    <mergeCell ref="A45:S45"/>
    <mergeCell ref="A46:S46"/>
    <mergeCell ref="A47:S47"/>
    <mergeCell ref="A48:S48"/>
    <mergeCell ref="A49:S49"/>
    <mergeCell ref="A50:S50"/>
    <mergeCell ref="A52:S52"/>
    <mergeCell ref="A53:S53"/>
    <mergeCell ref="A51:S51"/>
    <mergeCell ref="A54:S54"/>
    <mergeCell ref="A55:S55"/>
    <mergeCell ref="A56:S56"/>
    <mergeCell ref="A57:S57"/>
    <mergeCell ref="A58:S58"/>
    <mergeCell ref="A60:S60"/>
    <mergeCell ref="A59:S59"/>
    <mergeCell ref="A61:S61"/>
    <mergeCell ref="A62:S62"/>
    <mergeCell ref="A64:S64"/>
    <mergeCell ref="A65:S65"/>
    <mergeCell ref="A63:S63"/>
    <mergeCell ref="A66:S66"/>
    <mergeCell ref="A67:S67"/>
    <mergeCell ref="A68:S68"/>
    <mergeCell ref="A69:S69"/>
    <mergeCell ref="A70:S70"/>
    <mergeCell ref="A72:S72"/>
    <mergeCell ref="A73:S73"/>
    <mergeCell ref="A74:S74"/>
    <mergeCell ref="A71:S71"/>
    <mergeCell ref="A75:S75"/>
    <mergeCell ref="A77:S77"/>
    <mergeCell ref="V33:Z33"/>
    <mergeCell ref="AA33:AE33"/>
    <mergeCell ref="V43:Z43"/>
    <mergeCell ref="AA43:AE43"/>
    <mergeCell ref="V45:Z45"/>
    <mergeCell ref="AA45:AE45"/>
    <mergeCell ref="V55:Z55"/>
    <mergeCell ref="AA55:AE55"/>
    <mergeCell ref="V66:Z66"/>
    <mergeCell ref="AA66:AE66"/>
    <mergeCell ref="AF18:AJ18"/>
    <mergeCell ref="AF19:AJ19"/>
    <mergeCell ref="AF20:AJ20"/>
    <mergeCell ref="AF22:AJ22"/>
    <mergeCell ref="AF23:AJ23"/>
    <mergeCell ref="AF24:AJ24"/>
    <mergeCell ref="AF26:AJ26"/>
    <mergeCell ref="AF27:AJ27"/>
    <mergeCell ref="AF28:AJ28"/>
    <mergeCell ref="AF30:AJ30"/>
    <mergeCell ref="AF31:AJ31"/>
    <mergeCell ref="AF32:AJ32"/>
    <mergeCell ref="AF35:AJ35"/>
    <mergeCell ref="AF36:AJ36"/>
    <mergeCell ref="AF37:AJ37"/>
    <mergeCell ref="AF38:AJ38"/>
    <mergeCell ref="AF47:AJ47"/>
    <mergeCell ref="AF48:AJ48"/>
    <mergeCell ref="AF49:AJ49"/>
    <mergeCell ref="AF50:AJ50"/>
    <mergeCell ref="AF52:AJ52"/>
    <mergeCell ref="AF53:AJ53"/>
    <mergeCell ref="AF55:AJ55"/>
    <mergeCell ref="AF56:AJ56"/>
    <mergeCell ref="AF54:AJ54"/>
    <mergeCell ref="AF57:AJ57"/>
    <mergeCell ref="AF60:AJ60"/>
    <mergeCell ref="AF61:AJ61"/>
    <mergeCell ref="AF62:AJ62"/>
    <mergeCell ref="AF58:AJ58"/>
    <mergeCell ref="AF64:AJ64"/>
    <mergeCell ref="AF65:AJ65"/>
    <mergeCell ref="AF66:AJ66"/>
    <mergeCell ref="AF68:AJ68"/>
    <mergeCell ref="AF33:AJ33"/>
    <mergeCell ref="AF25:AJ25"/>
    <mergeCell ref="AF74:AJ74"/>
    <mergeCell ref="AF77:AJ77"/>
    <mergeCell ref="AF75:AJ75"/>
    <mergeCell ref="AF67:AJ67"/>
    <mergeCell ref="AF69:AJ69"/>
    <mergeCell ref="AF70:AJ70"/>
    <mergeCell ref="AF72:AJ72"/>
    <mergeCell ref="AF73:AJ73"/>
  </mergeCells>
  <printOptions horizontalCentered="1"/>
  <pageMargins left="0.3937007874015748" right="0.1968503937007874" top="0.5118110236220472" bottom="0.3937007874015748" header="0.5118110236220472" footer="0.31496062992125984"/>
  <pageSetup fitToHeight="0" horizontalDpi="300" verticalDpi="300" orientation="portrait" paperSize="9" scale="75" r:id="rId1"/>
  <rowBreaks count="3" manualBreakCount="3">
    <brk id="46" max="255" man="1"/>
    <brk id="75" max="36" man="1"/>
    <brk id="11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3"/>
  <sheetViews>
    <sheetView showGridLines="0" zoomScaleSheetLayoutView="100" workbookViewId="0" topLeftCell="A28">
      <selection activeCell="V14" sqref="V14:Z14"/>
    </sheetView>
  </sheetViews>
  <sheetFormatPr defaultColWidth="9.140625" defaultRowHeight="12.75"/>
  <cols>
    <col min="1" max="6" width="3.28125" style="389" customWidth="1"/>
    <col min="7" max="7" width="5.140625" style="389" customWidth="1"/>
    <col min="8" max="11" width="3.28125" style="389" customWidth="1"/>
    <col min="12" max="12" width="4.28125" style="389" customWidth="1"/>
    <col min="13" max="14" width="3.28125" style="389" customWidth="1"/>
    <col min="15" max="15" width="4.421875" style="389" customWidth="1"/>
    <col min="16" max="19" width="3.28125" style="389" customWidth="1"/>
    <col min="20" max="20" width="2.421875" style="389" customWidth="1"/>
    <col min="21" max="36" width="3.28125" style="389" customWidth="1"/>
    <col min="37" max="37" width="3.00390625" style="389" customWidth="1"/>
    <col min="38" max="16384" width="9.140625" style="389" customWidth="1"/>
  </cols>
  <sheetData>
    <row r="1" spans="35:36" ht="12.75">
      <c r="AI1" s="390"/>
      <c r="AJ1" s="390"/>
    </row>
    <row r="2" spans="35:36" ht="12.75">
      <c r="AI2" s="391"/>
      <c r="AJ2" s="392"/>
    </row>
    <row r="3" spans="1:36" ht="15.75">
      <c r="A3" s="981" t="s">
        <v>1082</v>
      </c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81"/>
      <c r="AD3" s="981"/>
      <c r="AE3" s="981"/>
      <c r="AF3" s="981"/>
      <c r="AG3" s="981"/>
      <c r="AH3" s="981"/>
      <c r="AI3" s="981"/>
      <c r="AJ3" s="981"/>
    </row>
    <row r="4" spans="35:36" ht="12.75">
      <c r="AI4" s="391"/>
      <c r="AJ4" s="391"/>
    </row>
    <row r="5" spans="28:37" ht="12.75">
      <c r="AB5" s="994" t="s">
        <v>1312</v>
      </c>
      <c r="AC5" s="994"/>
      <c r="AD5" s="994"/>
      <c r="AE5" s="994"/>
      <c r="AF5" s="994"/>
      <c r="AG5" s="994"/>
      <c r="AH5" s="994"/>
      <c r="AI5" s="994"/>
      <c r="AJ5" s="994"/>
      <c r="AK5" s="994"/>
    </row>
    <row r="6" spans="28:36" ht="12.75">
      <c r="AB6" s="393" t="s">
        <v>1313</v>
      </c>
      <c r="AC6" s="393"/>
      <c r="AD6" s="393"/>
      <c r="AE6" s="393"/>
      <c r="AF6" s="393"/>
      <c r="AG6" s="393"/>
      <c r="AH6" s="393"/>
      <c r="AI6" s="393"/>
      <c r="AJ6" s="393"/>
    </row>
    <row r="7" ht="13.5" thickBot="1"/>
    <row r="8" spans="1:36" ht="19.5" customHeight="1" thickBot="1">
      <c r="A8" s="394">
        <v>5</v>
      </c>
      <c r="B8" s="395">
        <v>1</v>
      </c>
      <c r="C8" s="395">
        <v>3</v>
      </c>
      <c r="D8" s="395">
        <v>0</v>
      </c>
      <c r="E8" s="395">
        <v>0</v>
      </c>
      <c r="F8" s="396">
        <v>9</v>
      </c>
      <c r="H8" s="394">
        <v>1</v>
      </c>
      <c r="I8" s="395">
        <v>2</v>
      </c>
      <c r="J8" s="395">
        <v>5</v>
      </c>
      <c r="K8" s="396">
        <v>4</v>
      </c>
      <c r="M8" s="394">
        <v>0</v>
      </c>
      <c r="N8" s="396">
        <v>1</v>
      </c>
      <c r="O8" s="397"/>
      <c r="P8" s="394">
        <v>2</v>
      </c>
      <c r="Q8" s="395">
        <v>8</v>
      </c>
      <c r="R8" s="395">
        <v>0</v>
      </c>
      <c r="S8" s="396">
        <v>0</v>
      </c>
      <c r="U8" s="394">
        <v>8</v>
      </c>
      <c r="V8" s="395">
        <v>4</v>
      </c>
      <c r="W8" s="395">
        <v>1</v>
      </c>
      <c r="X8" s="395">
        <v>1</v>
      </c>
      <c r="Y8" s="395">
        <v>0</v>
      </c>
      <c r="Z8" s="396">
        <v>5</v>
      </c>
      <c r="AB8" s="398">
        <v>1</v>
      </c>
      <c r="AC8" s="399">
        <v>2</v>
      </c>
      <c r="AE8" s="400">
        <v>2</v>
      </c>
      <c r="AF8" s="401">
        <v>0</v>
      </c>
      <c r="AG8" s="401">
        <v>0</v>
      </c>
      <c r="AH8" s="402">
        <v>8</v>
      </c>
      <c r="AJ8" s="403">
        <v>3</v>
      </c>
    </row>
    <row r="9" spans="1:36" ht="25.5" customHeight="1">
      <c r="A9" s="404" t="s">
        <v>1314</v>
      </c>
      <c r="B9" s="404"/>
      <c r="C9" s="404"/>
      <c r="D9" s="404"/>
      <c r="E9" s="404"/>
      <c r="F9" s="404"/>
      <c r="G9" s="405"/>
      <c r="H9" s="404" t="s">
        <v>1315</v>
      </c>
      <c r="I9" s="404"/>
      <c r="J9" s="404"/>
      <c r="K9" s="404"/>
      <c r="L9" s="405"/>
      <c r="M9" s="406" t="s">
        <v>1407</v>
      </c>
      <c r="N9" s="406"/>
      <c r="O9" s="405"/>
      <c r="P9" s="406" t="s">
        <v>1083</v>
      </c>
      <c r="Q9" s="406"/>
      <c r="R9" s="406"/>
      <c r="S9" s="406"/>
      <c r="T9" s="405"/>
      <c r="U9" s="404" t="s">
        <v>1318</v>
      </c>
      <c r="V9" s="404"/>
      <c r="W9" s="404"/>
      <c r="X9" s="404"/>
      <c r="Y9" s="404"/>
      <c r="Z9" s="404"/>
      <c r="AB9" s="404" t="s">
        <v>1319</v>
      </c>
      <c r="AC9" s="404"/>
      <c r="AE9" s="404" t="s">
        <v>1320</v>
      </c>
      <c r="AF9" s="404"/>
      <c r="AG9" s="404"/>
      <c r="AH9" s="404"/>
      <c r="AJ9" s="404" t="s">
        <v>1321</v>
      </c>
    </row>
    <row r="10" ht="12.75">
      <c r="AG10" s="407" t="s">
        <v>1322</v>
      </c>
    </row>
    <row r="11" spans="1:36" ht="31.5" customHeight="1">
      <c r="A11" s="982" t="s">
        <v>1323</v>
      </c>
      <c r="B11" s="983"/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R11" s="983"/>
      <c r="S11" s="984"/>
      <c r="T11" s="408" t="s">
        <v>1324</v>
      </c>
      <c r="U11" s="408"/>
      <c r="V11" s="409" t="s">
        <v>1325</v>
      </c>
      <c r="W11" s="410"/>
      <c r="X11" s="410"/>
      <c r="Y11" s="410"/>
      <c r="Z11" s="411"/>
      <c r="AA11" s="409" t="s">
        <v>1326</v>
      </c>
      <c r="AB11" s="410"/>
      <c r="AC11" s="410"/>
      <c r="AD11" s="410"/>
      <c r="AE11" s="411"/>
      <c r="AF11" s="410" t="s">
        <v>1327</v>
      </c>
      <c r="AG11" s="410"/>
      <c r="AH11" s="410"/>
      <c r="AI11" s="410"/>
      <c r="AJ11" s="411"/>
    </row>
    <row r="12" spans="1:36" ht="12.75">
      <c r="A12" s="412"/>
      <c r="B12" s="392"/>
      <c r="C12" s="392"/>
      <c r="D12" s="392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2"/>
      <c r="S12" s="413"/>
      <c r="T12" s="414"/>
      <c r="U12" s="414"/>
      <c r="V12" s="409" t="s">
        <v>1328</v>
      </c>
      <c r="W12" s="410"/>
      <c r="X12" s="410"/>
      <c r="Y12" s="410"/>
      <c r="Z12" s="410"/>
      <c r="AA12" s="409"/>
      <c r="AB12" s="410"/>
      <c r="AC12" s="410"/>
      <c r="AD12" s="410"/>
      <c r="AE12" s="411"/>
      <c r="AF12" s="415"/>
      <c r="AH12" s="397"/>
      <c r="AI12" s="397"/>
      <c r="AJ12" s="416"/>
    </row>
    <row r="13" spans="1:36" ht="12.75">
      <c r="A13" s="417">
        <v>1</v>
      </c>
      <c r="B13" s="418"/>
      <c r="C13" s="418"/>
      <c r="D13" s="418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8"/>
      <c r="S13" s="418"/>
      <c r="T13" s="419">
        <v>2</v>
      </c>
      <c r="U13" s="419"/>
      <c r="V13" s="420">
        <v>3</v>
      </c>
      <c r="W13" s="419"/>
      <c r="X13" s="419"/>
      <c r="Y13" s="419"/>
      <c r="Z13" s="419"/>
      <c r="AA13" s="420">
        <v>4</v>
      </c>
      <c r="AB13" s="419"/>
      <c r="AC13" s="419"/>
      <c r="AD13" s="419"/>
      <c r="AE13" s="419"/>
      <c r="AF13" s="420">
        <v>5</v>
      </c>
      <c r="AG13" s="419"/>
      <c r="AH13" s="419"/>
      <c r="AI13" s="419"/>
      <c r="AJ13" s="418"/>
    </row>
    <row r="14" spans="1:36" ht="24.75" customHeight="1">
      <c r="A14" s="978" t="s">
        <v>1084</v>
      </c>
      <c r="B14" s="979"/>
      <c r="C14" s="979"/>
      <c r="D14" s="979"/>
      <c r="E14" s="979"/>
      <c r="F14" s="979"/>
      <c r="G14" s="979"/>
      <c r="H14" s="979"/>
      <c r="I14" s="979"/>
      <c r="J14" s="979"/>
      <c r="K14" s="979"/>
      <c r="L14" s="979"/>
      <c r="M14" s="979"/>
      <c r="N14" s="979"/>
      <c r="O14" s="979"/>
      <c r="P14" s="979"/>
      <c r="Q14" s="979"/>
      <c r="R14" s="979"/>
      <c r="S14" s="980"/>
      <c r="T14" s="421" t="s">
        <v>1330</v>
      </c>
      <c r="U14" s="422"/>
      <c r="V14" s="967">
        <v>85000</v>
      </c>
      <c r="W14" s="968"/>
      <c r="X14" s="968"/>
      <c r="Y14" s="968"/>
      <c r="Z14" s="969"/>
      <c r="AA14" s="961"/>
      <c r="AB14" s="962"/>
      <c r="AC14" s="962"/>
      <c r="AD14" s="962"/>
      <c r="AE14" s="963"/>
      <c r="AF14" s="961"/>
      <c r="AG14" s="962"/>
      <c r="AH14" s="962"/>
      <c r="AI14" s="962"/>
      <c r="AJ14" s="963"/>
    </row>
    <row r="15" spans="1:36" ht="24.75" customHeight="1">
      <c r="A15" s="978" t="s">
        <v>1085</v>
      </c>
      <c r="B15" s="979"/>
      <c r="C15" s="979"/>
      <c r="D15" s="979"/>
      <c r="E15" s="979"/>
      <c r="F15" s="979"/>
      <c r="G15" s="979"/>
      <c r="H15" s="979"/>
      <c r="I15" s="979"/>
      <c r="J15" s="979"/>
      <c r="K15" s="979"/>
      <c r="L15" s="979"/>
      <c r="M15" s="979"/>
      <c r="N15" s="979"/>
      <c r="O15" s="979"/>
      <c r="P15" s="979"/>
      <c r="Q15" s="979"/>
      <c r="R15" s="979"/>
      <c r="S15" s="980"/>
      <c r="T15" s="421" t="s">
        <v>1332</v>
      </c>
      <c r="U15" s="422"/>
      <c r="V15" s="967">
        <v>65000</v>
      </c>
      <c r="W15" s="968"/>
      <c r="X15" s="968"/>
      <c r="Y15" s="968"/>
      <c r="Z15" s="969"/>
      <c r="AA15" s="961"/>
      <c r="AB15" s="962"/>
      <c r="AC15" s="962"/>
      <c r="AD15" s="962"/>
      <c r="AE15" s="963"/>
      <c r="AF15" s="961"/>
      <c r="AG15" s="962"/>
      <c r="AH15" s="962"/>
      <c r="AI15" s="962"/>
      <c r="AJ15" s="963"/>
    </row>
    <row r="16" spans="1:36" ht="19.5" customHeight="1">
      <c r="A16" s="978" t="s">
        <v>1086</v>
      </c>
      <c r="B16" s="979"/>
      <c r="C16" s="979"/>
      <c r="D16" s="979"/>
      <c r="E16" s="979"/>
      <c r="F16" s="979"/>
      <c r="G16" s="979"/>
      <c r="H16" s="979"/>
      <c r="I16" s="979"/>
      <c r="J16" s="979"/>
      <c r="K16" s="979"/>
      <c r="L16" s="979"/>
      <c r="M16" s="979"/>
      <c r="N16" s="979"/>
      <c r="O16" s="979"/>
      <c r="P16" s="979"/>
      <c r="Q16" s="979"/>
      <c r="R16" s="979"/>
      <c r="S16" s="980"/>
      <c r="T16" s="421" t="s">
        <v>1334</v>
      </c>
      <c r="U16" s="422"/>
      <c r="V16" s="967"/>
      <c r="W16" s="968"/>
      <c r="X16" s="968"/>
      <c r="Y16" s="968"/>
      <c r="Z16" s="969"/>
      <c r="AA16" s="961"/>
      <c r="AB16" s="962"/>
      <c r="AC16" s="962"/>
      <c r="AD16" s="962"/>
      <c r="AE16" s="963"/>
      <c r="AF16" s="961"/>
      <c r="AG16" s="962"/>
      <c r="AH16" s="962"/>
      <c r="AI16" s="962"/>
      <c r="AJ16" s="963"/>
    </row>
    <row r="17" spans="1:36" ht="29.25" customHeight="1">
      <c r="A17" s="978" t="s">
        <v>1087</v>
      </c>
      <c r="B17" s="979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80"/>
      <c r="T17" s="421" t="s">
        <v>1336</v>
      </c>
      <c r="U17" s="422"/>
      <c r="V17" s="423"/>
      <c r="W17" s="424"/>
      <c r="X17" s="424"/>
      <c r="Y17" s="424"/>
      <c r="Z17" s="425"/>
      <c r="AA17" s="426"/>
      <c r="AB17" s="427"/>
      <c r="AC17" s="427"/>
      <c r="AD17" s="427"/>
      <c r="AE17" s="428"/>
      <c r="AF17" s="426"/>
      <c r="AG17" s="427"/>
      <c r="AH17" s="427"/>
      <c r="AI17" s="427"/>
      <c r="AJ17" s="428"/>
    </row>
    <row r="18" spans="1:36" ht="19.5" customHeight="1">
      <c r="A18" s="429" t="s">
        <v>1088</v>
      </c>
      <c r="B18" s="430"/>
      <c r="C18" s="430"/>
      <c r="D18" s="430"/>
      <c r="E18" s="431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9"/>
      <c r="T18" s="421" t="s">
        <v>1338</v>
      </c>
      <c r="U18" s="422"/>
      <c r="V18" s="967">
        <v>10000</v>
      </c>
      <c r="W18" s="968"/>
      <c r="X18" s="968"/>
      <c r="Y18" s="968"/>
      <c r="Z18" s="969"/>
      <c r="AA18" s="961"/>
      <c r="AB18" s="962"/>
      <c r="AC18" s="962"/>
      <c r="AD18" s="962"/>
      <c r="AE18" s="963"/>
      <c r="AF18" s="961"/>
      <c r="AG18" s="962"/>
      <c r="AH18" s="962"/>
      <c r="AI18" s="962"/>
      <c r="AJ18" s="963"/>
    </row>
    <row r="19" spans="1:36" ht="19.5" customHeight="1">
      <c r="A19" s="978" t="s">
        <v>1089</v>
      </c>
      <c r="B19" s="979"/>
      <c r="C19" s="979"/>
      <c r="D19" s="979"/>
      <c r="E19" s="979"/>
      <c r="F19" s="979"/>
      <c r="G19" s="979"/>
      <c r="H19" s="979"/>
      <c r="I19" s="979"/>
      <c r="J19" s="979"/>
      <c r="K19" s="979"/>
      <c r="L19" s="979"/>
      <c r="M19" s="979"/>
      <c r="N19" s="979"/>
      <c r="O19" s="979"/>
      <c r="P19" s="979"/>
      <c r="Q19" s="979"/>
      <c r="R19" s="979"/>
      <c r="S19" s="980"/>
      <c r="T19" s="421" t="s">
        <v>1340</v>
      </c>
      <c r="U19" s="422"/>
      <c r="V19" s="967"/>
      <c r="W19" s="968"/>
      <c r="X19" s="968"/>
      <c r="Y19" s="968"/>
      <c r="Z19" s="969"/>
      <c r="AA19" s="961"/>
      <c r="AB19" s="962"/>
      <c r="AC19" s="962"/>
      <c r="AD19" s="962"/>
      <c r="AE19" s="963"/>
      <c r="AF19" s="961"/>
      <c r="AG19" s="962"/>
      <c r="AH19" s="962"/>
      <c r="AI19" s="962"/>
      <c r="AJ19" s="963"/>
    </row>
    <row r="20" spans="1:36" ht="24.75" customHeight="1">
      <c r="A20" s="978" t="s">
        <v>1090</v>
      </c>
      <c r="B20" s="979"/>
      <c r="C20" s="979"/>
      <c r="D20" s="979"/>
      <c r="E20" s="979"/>
      <c r="F20" s="979"/>
      <c r="G20" s="979"/>
      <c r="H20" s="979"/>
      <c r="I20" s="979"/>
      <c r="J20" s="979"/>
      <c r="K20" s="979"/>
      <c r="L20" s="979"/>
      <c r="M20" s="979"/>
      <c r="N20" s="979"/>
      <c r="O20" s="979"/>
      <c r="P20" s="979"/>
      <c r="Q20" s="979"/>
      <c r="R20" s="979"/>
      <c r="S20" s="980"/>
      <c r="T20" s="421" t="s">
        <v>1342</v>
      </c>
      <c r="U20" s="422"/>
      <c r="V20" s="967"/>
      <c r="W20" s="968"/>
      <c r="X20" s="968"/>
      <c r="Y20" s="968"/>
      <c r="Z20" s="969"/>
      <c r="AA20" s="961"/>
      <c r="AB20" s="962"/>
      <c r="AC20" s="962"/>
      <c r="AD20" s="962"/>
      <c r="AE20" s="963"/>
      <c r="AF20" s="961"/>
      <c r="AG20" s="962"/>
      <c r="AH20" s="962"/>
      <c r="AI20" s="962"/>
      <c r="AJ20" s="963"/>
    </row>
    <row r="21" spans="1:36" ht="19.5" customHeight="1">
      <c r="A21" s="978" t="s">
        <v>1091</v>
      </c>
      <c r="B21" s="979"/>
      <c r="C21" s="979"/>
      <c r="D21" s="979"/>
      <c r="E21" s="979"/>
      <c r="F21" s="979"/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980"/>
      <c r="T21" s="421" t="s">
        <v>1344</v>
      </c>
      <c r="U21" s="422"/>
      <c r="V21" s="967"/>
      <c r="W21" s="968"/>
      <c r="X21" s="968"/>
      <c r="Y21" s="968"/>
      <c r="Z21" s="969"/>
      <c r="AA21" s="961"/>
      <c r="AB21" s="962"/>
      <c r="AC21" s="962"/>
      <c r="AD21" s="962"/>
      <c r="AE21" s="963"/>
      <c r="AF21" s="961"/>
      <c r="AG21" s="962"/>
      <c r="AH21" s="962"/>
      <c r="AI21" s="962"/>
      <c r="AJ21" s="963"/>
    </row>
    <row r="22" spans="1:36" ht="19.5" customHeight="1">
      <c r="A22" s="978" t="s">
        <v>1092</v>
      </c>
      <c r="B22" s="979"/>
      <c r="C22" s="979"/>
      <c r="D22" s="979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980"/>
      <c r="T22" s="421" t="s">
        <v>1346</v>
      </c>
      <c r="U22" s="422"/>
      <c r="V22" s="967">
        <v>30000</v>
      </c>
      <c r="W22" s="968"/>
      <c r="X22" s="968"/>
      <c r="Y22" s="968"/>
      <c r="Z22" s="969"/>
      <c r="AA22" s="961"/>
      <c r="AB22" s="962"/>
      <c r="AC22" s="962"/>
      <c r="AD22" s="962"/>
      <c r="AE22" s="963"/>
      <c r="AF22" s="961"/>
      <c r="AG22" s="962"/>
      <c r="AH22" s="962"/>
      <c r="AI22" s="962"/>
      <c r="AJ22" s="963"/>
    </row>
    <row r="23" spans="1:36" ht="19.5" customHeight="1">
      <c r="A23" s="978" t="s">
        <v>1093</v>
      </c>
      <c r="B23" s="979"/>
      <c r="C23" s="979"/>
      <c r="D23" s="979"/>
      <c r="E23" s="979"/>
      <c r="F23" s="979"/>
      <c r="G23" s="979"/>
      <c r="H23" s="979"/>
      <c r="I23" s="979"/>
      <c r="J23" s="979"/>
      <c r="K23" s="979"/>
      <c r="L23" s="979"/>
      <c r="M23" s="979"/>
      <c r="N23" s="979"/>
      <c r="O23" s="979"/>
      <c r="P23" s="979"/>
      <c r="Q23" s="979"/>
      <c r="R23" s="979"/>
      <c r="S23" s="980"/>
      <c r="T23" s="421" t="s">
        <v>1348</v>
      </c>
      <c r="U23" s="422"/>
      <c r="V23" s="967">
        <v>65000</v>
      </c>
      <c r="W23" s="968"/>
      <c r="X23" s="968"/>
      <c r="Y23" s="968"/>
      <c r="Z23" s="969"/>
      <c r="AA23" s="961"/>
      <c r="AB23" s="962"/>
      <c r="AC23" s="962"/>
      <c r="AD23" s="962"/>
      <c r="AE23" s="963"/>
      <c r="AF23" s="961"/>
      <c r="AG23" s="962"/>
      <c r="AH23" s="962"/>
      <c r="AI23" s="962"/>
      <c r="AJ23" s="963"/>
    </row>
    <row r="24" spans="1:36" ht="19.5" customHeight="1">
      <c r="A24" s="978" t="s">
        <v>1094</v>
      </c>
      <c r="B24" s="979"/>
      <c r="C24" s="979"/>
      <c r="D24" s="979"/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80"/>
      <c r="T24" s="421" t="s">
        <v>1350</v>
      </c>
      <c r="U24" s="422"/>
      <c r="V24" s="967"/>
      <c r="W24" s="968"/>
      <c r="X24" s="968"/>
      <c r="Y24" s="968"/>
      <c r="Z24" s="969"/>
      <c r="AA24" s="961"/>
      <c r="AB24" s="962"/>
      <c r="AC24" s="962"/>
      <c r="AD24" s="962"/>
      <c r="AE24" s="963"/>
      <c r="AF24" s="961"/>
      <c r="AG24" s="962"/>
      <c r="AH24" s="962"/>
      <c r="AI24" s="962"/>
      <c r="AJ24" s="963"/>
    </row>
    <row r="25" spans="1:36" ht="19.5" customHeight="1">
      <c r="A25" s="978" t="s">
        <v>1095</v>
      </c>
      <c r="B25" s="979"/>
      <c r="C25" s="979"/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80"/>
      <c r="T25" s="421" t="s">
        <v>1352</v>
      </c>
      <c r="U25" s="422"/>
      <c r="V25" s="967">
        <v>30000</v>
      </c>
      <c r="W25" s="968"/>
      <c r="X25" s="968"/>
      <c r="Y25" s="968"/>
      <c r="Z25" s="969"/>
      <c r="AA25" s="961"/>
      <c r="AB25" s="962"/>
      <c r="AC25" s="962"/>
      <c r="AD25" s="962"/>
      <c r="AE25" s="963"/>
      <c r="AF25" s="961"/>
      <c r="AG25" s="962"/>
      <c r="AH25" s="962"/>
      <c r="AI25" s="962"/>
      <c r="AJ25" s="963"/>
    </row>
    <row r="26" spans="1:36" ht="19.5" customHeight="1">
      <c r="A26" s="978" t="s">
        <v>1096</v>
      </c>
      <c r="B26" s="979"/>
      <c r="C26" s="979"/>
      <c r="D26" s="979"/>
      <c r="E26" s="979"/>
      <c r="F26" s="979"/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80"/>
      <c r="T26" s="421" t="s">
        <v>1354</v>
      </c>
      <c r="U26" s="422"/>
      <c r="V26" s="967">
        <v>20000</v>
      </c>
      <c r="W26" s="968"/>
      <c r="X26" s="968"/>
      <c r="Y26" s="968"/>
      <c r="Z26" s="969"/>
      <c r="AA26" s="961"/>
      <c r="AB26" s="962"/>
      <c r="AC26" s="962"/>
      <c r="AD26" s="962"/>
      <c r="AE26" s="963"/>
      <c r="AF26" s="961"/>
      <c r="AG26" s="962"/>
      <c r="AH26" s="962"/>
      <c r="AI26" s="962"/>
      <c r="AJ26" s="963"/>
    </row>
    <row r="27" spans="1:36" ht="24.75" customHeight="1">
      <c r="A27" s="958" t="s">
        <v>1097</v>
      </c>
      <c r="B27" s="959"/>
      <c r="C27" s="959"/>
      <c r="D27" s="959"/>
      <c r="E27" s="959"/>
      <c r="F27" s="959"/>
      <c r="G27" s="959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60"/>
      <c r="T27" s="421" t="s">
        <v>1356</v>
      </c>
      <c r="U27" s="422"/>
      <c r="V27" s="967"/>
      <c r="W27" s="968"/>
      <c r="X27" s="968"/>
      <c r="Y27" s="968"/>
      <c r="Z27" s="969"/>
      <c r="AA27" s="961"/>
      <c r="AB27" s="962"/>
      <c r="AC27" s="962"/>
      <c r="AD27" s="962"/>
      <c r="AE27" s="963"/>
      <c r="AF27" s="961"/>
      <c r="AG27" s="962"/>
      <c r="AH27" s="962"/>
      <c r="AI27" s="962"/>
      <c r="AJ27" s="963"/>
    </row>
    <row r="28" spans="1:36" ht="24.75" customHeight="1">
      <c r="A28" s="958" t="s">
        <v>1098</v>
      </c>
      <c r="B28" s="959"/>
      <c r="C28" s="959"/>
      <c r="D28" s="959"/>
      <c r="E28" s="959"/>
      <c r="F28" s="959"/>
      <c r="G28" s="959"/>
      <c r="H28" s="959"/>
      <c r="I28" s="959"/>
      <c r="J28" s="959"/>
      <c r="K28" s="959"/>
      <c r="L28" s="959"/>
      <c r="M28" s="959"/>
      <c r="N28" s="959"/>
      <c r="O28" s="959"/>
      <c r="P28" s="959"/>
      <c r="Q28" s="959"/>
      <c r="R28" s="959"/>
      <c r="S28" s="960"/>
      <c r="T28" s="421" t="s">
        <v>1358</v>
      </c>
      <c r="U28" s="422"/>
      <c r="V28" s="967">
        <v>10000</v>
      </c>
      <c r="W28" s="968"/>
      <c r="X28" s="968"/>
      <c r="Y28" s="968"/>
      <c r="Z28" s="969"/>
      <c r="AA28" s="961"/>
      <c r="AB28" s="962"/>
      <c r="AC28" s="962"/>
      <c r="AD28" s="962"/>
      <c r="AE28" s="963"/>
      <c r="AF28" s="961"/>
      <c r="AG28" s="962"/>
      <c r="AH28" s="962"/>
      <c r="AI28" s="962"/>
      <c r="AJ28" s="963"/>
    </row>
    <row r="29" spans="1:36" ht="19.5" customHeight="1">
      <c r="A29" s="958" t="s">
        <v>1099</v>
      </c>
      <c r="B29" s="959"/>
      <c r="C29" s="959"/>
      <c r="D29" s="959"/>
      <c r="E29" s="959"/>
      <c r="F29" s="959"/>
      <c r="G29" s="959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60"/>
      <c r="T29" s="421" t="s">
        <v>1360</v>
      </c>
      <c r="U29" s="422"/>
      <c r="V29" s="967">
        <v>30000</v>
      </c>
      <c r="W29" s="968"/>
      <c r="X29" s="968"/>
      <c r="Y29" s="968"/>
      <c r="Z29" s="969"/>
      <c r="AA29" s="961"/>
      <c r="AB29" s="962"/>
      <c r="AC29" s="962"/>
      <c r="AD29" s="962"/>
      <c r="AE29" s="963"/>
      <c r="AF29" s="961"/>
      <c r="AG29" s="962"/>
      <c r="AH29" s="962"/>
      <c r="AI29" s="962"/>
      <c r="AJ29" s="963"/>
    </row>
    <row r="30" spans="1:36" ht="19.5" customHeight="1">
      <c r="A30" s="975" t="s">
        <v>1100</v>
      </c>
      <c r="B30" s="976"/>
      <c r="C30" s="976"/>
      <c r="D30" s="976"/>
      <c r="E30" s="976"/>
      <c r="F30" s="976"/>
      <c r="G30" s="976"/>
      <c r="H30" s="976"/>
      <c r="I30" s="976"/>
      <c r="J30" s="976"/>
      <c r="K30" s="976"/>
      <c r="L30" s="976"/>
      <c r="M30" s="976"/>
      <c r="N30" s="976"/>
      <c r="O30" s="976"/>
      <c r="P30" s="976"/>
      <c r="Q30" s="976"/>
      <c r="R30" s="976"/>
      <c r="S30" s="977"/>
      <c r="T30" s="421" t="s">
        <v>1446</v>
      </c>
      <c r="U30" s="440"/>
      <c r="V30" s="967"/>
      <c r="W30" s="968"/>
      <c r="X30" s="968"/>
      <c r="Y30" s="968"/>
      <c r="Z30" s="969"/>
      <c r="AA30" s="961"/>
      <c r="AB30" s="962"/>
      <c r="AC30" s="962"/>
      <c r="AD30" s="962"/>
      <c r="AE30" s="963"/>
      <c r="AF30" s="961"/>
      <c r="AG30" s="962"/>
      <c r="AH30" s="962"/>
      <c r="AI30" s="962"/>
      <c r="AJ30" s="963"/>
    </row>
    <row r="31" spans="1:36" ht="25.5" customHeight="1">
      <c r="A31" s="985" t="s">
        <v>1101</v>
      </c>
      <c r="B31" s="986"/>
      <c r="C31" s="986"/>
      <c r="D31" s="986"/>
      <c r="E31" s="986"/>
      <c r="F31" s="986"/>
      <c r="G31" s="986"/>
      <c r="H31" s="986"/>
      <c r="I31" s="986"/>
      <c r="J31" s="986"/>
      <c r="K31" s="986"/>
      <c r="L31" s="986"/>
      <c r="M31" s="986"/>
      <c r="N31" s="986"/>
      <c r="O31" s="986"/>
      <c r="P31" s="986"/>
      <c r="Q31" s="986"/>
      <c r="R31" s="986"/>
      <c r="S31" s="987"/>
      <c r="T31" s="421" t="s">
        <v>1448</v>
      </c>
      <c r="U31" s="422"/>
      <c r="V31" s="988">
        <f>SUM(V14:Z30)</f>
        <v>345000</v>
      </c>
      <c r="W31" s="989"/>
      <c r="X31" s="989"/>
      <c r="Y31" s="989"/>
      <c r="Z31" s="990"/>
      <c r="AA31" s="991"/>
      <c r="AB31" s="992"/>
      <c r="AC31" s="992"/>
      <c r="AD31" s="992"/>
      <c r="AE31" s="993"/>
      <c r="AF31" s="991"/>
      <c r="AG31" s="992"/>
      <c r="AH31" s="992"/>
      <c r="AI31" s="992"/>
      <c r="AJ31" s="993"/>
    </row>
    <row r="32" spans="1:36" ht="19.5" customHeight="1">
      <c r="A32" s="958" t="s">
        <v>1102</v>
      </c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60"/>
      <c r="T32" s="421" t="s">
        <v>1450</v>
      </c>
      <c r="U32" s="422"/>
      <c r="V32" s="967">
        <v>130000</v>
      </c>
      <c r="W32" s="968"/>
      <c r="X32" s="968"/>
      <c r="Y32" s="968"/>
      <c r="Z32" s="969"/>
      <c r="AA32" s="961"/>
      <c r="AB32" s="962"/>
      <c r="AC32" s="962"/>
      <c r="AD32" s="962"/>
      <c r="AE32" s="963"/>
      <c r="AF32" s="961"/>
      <c r="AG32" s="962"/>
      <c r="AH32" s="962"/>
      <c r="AI32" s="962"/>
      <c r="AJ32" s="963"/>
    </row>
    <row r="33" spans="1:36" ht="19.5" customHeight="1">
      <c r="A33" s="964" t="s">
        <v>1103</v>
      </c>
      <c r="B33" s="965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6"/>
      <c r="T33" s="421" t="s">
        <v>1452</v>
      </c>
      <c r="U33" s="422"/>
      <c r="V33" s="423"/>
      <c r="W33" s="424"/>
      <c r="X33" s="424"/>
      <c r="Y33" s="424"/>
      <c r="Z33" s="425"/>
      <c r="AA33" s="426"/>
      <c r="AB33" s="427"/>
      <c r="AC33" s="427"/>
      <c r="AD33" s="427"/>
      <c r="AE33" s="428"/>
      <c r="AF33" s="426"/>
      <c r="AG33" s="427"/>
      <c r="AH33" s="427"/>
      <c r="AI33" s="427"/>
      <c r="AJ33" s="428"/>
    </row>
    <row r="34" spans="1:36" ht="24.75" customHeight="1">
      <c r="A34" s="958" t="s">
        <v>1104</v>
      </c>
      <c r="B34" s="959"/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  <c r="Q34" s="959"/>
      <c r="R34" s="959"/>
      <c r="S34" s="960"/>
      <c r="T34" s="421" t="s">
        <v>1454</v>
      </c>
      <c r="U34" s="422"/>
      <c r="V34" s="967"/>
      <c r="W34" s="968"/>
      <c r="X34" s="968"/>
      <c r="Y34" s="968"/>
      <c r="Z34" s="969"/>
      <c r="AA34" s="961"/>
      <c r="AB34" s="962"/>
      <c r="AC34" s="962"/>
      <c r="AD34" s="962"/>
      <c r="AE34" s="963"/>
      <c r="AF34" s="961"/>
      <c r="AG34" s="962"/>
      <c r="AH34" s="962"/>
      <c r="AI34" s="962"/>
      <c r="AJ34" s="963"/>
    </row>
    <row r="35" spans="1:36" ht="19.5" customHeight="1">
      <c r="A35" s="958" t="s">
        <v>1105</v>
      </c>
      <c r="B35" s="959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  <c r="Q35" s="959"/>
      <c r="R35" s="959"/>
      <c r="S35" s="960"/>
      <c r="T35" s="421" t="s">
        <v>1456</v>
      </c>
      <c r="U35" s="422"/>
      <c r="V35" s="967">
        <v>54000</v>
      </c>
      <c r="W35" s="968"/>
      <c r="X35" s="968"/>
      <c r="Y35" s="968"/>
      <c r="Z35" s="969"/>
      <c r="AA35" s="961"/>
      <c r="AB35" s="962"/>
      <c r="AC35" s="962"/>
      <c r="AD35" s="962"/>
      <c r="AE35" s="963"/>
      <c r="AF35" s="961"/>
      <c r="AG35" s="962"/>
      <c r="AH35" s="962"/>
      <c r="AI35" s="962"/>
      <c r="AJ35" s="963"/>
    </row>
    <row r="36" spans="1:36" ht="19.5" customHeight="1">
      <c r="A36" s="958" t="s">
        <v>1106</v>
      </c>
      <c r="B36" s="959"/>
      <c r="C36" s="959"/>
      <c r="D36" s="959"/>
      <c r="E36" s="959"/>
      <c r="F36" s="959"/>
      <c r="G36" s="959"/>
      <c r="H36" s="959"/>
      <c r="I36" s="959"/>
      <c r="J36" s="959"/>
      <c r="K36" s="959"/>
      <c r="L36" s="959"/>
      <c r="M36" s="959"/>
      <c r="N36" s="959"/>
      <c r="O36" s="959"/>
      <c r="P36" s="959"/>
      <c r="Q36" s="959"/>
      <c r="R36" s="959"/>
      <c r="S36" s="960"/>
      <c r="T36" s="421" t="s">
        <v>1459</v>
      </c>
      <c r="U36" s="422"/>
      <c r="V36" s="967"/>
      <c r="W36" s="968"/>
      <c r="X36" s="968"/>
      <c r="Y36" s="968"/>
      <c r="Z36" s="969"/>
      <c r="AA36" s="961"/>
      <c r="AB36" s="962"/>
      <c r="AC36" s="962"/>
      <c r="AD36" s="962"/>
      <c r="AE36" s="963"/>
      <c r="AF36" s="961"/>
      <c r="AG36" s="962"/>
      <c r="AH36" s="962"/>
      <c r="AI36" s="962"/>
      <c r="AJ36" s="963"/>
    </row>
    <row r="37" spans="1:36" ht="19.5" customHeight="1">
      <c r="A37" s="958" t="s">
        <v>1107</v>
      </c>
      <c r="B37" s="959"/>
      <c r="C37" s="959"/>
      <c r="D37" s="959"/>
      <c r="E37" s="959"/>
      <c r="F37" s="959"/>
      <c r="G37" s="959"/>
      <c r="H37" s="959"/>
      <c r="I37" s="959"/>
      <c r="J37" s="959"/>
      <c r="K37" s="959"/>
      <c r="L37" s="959"/>
      <c r="M37" s="959"/>
      <c r="N37" s="959"/>
      <c r="O37" s="959"/>
      <c r="P37" s="959"/>
      <c r="Q37" s="959"/>
      <c r="R37" s="959"/>
      <c r="S37" s="960"/>
      <c r="T37" s="421" t="s">
        <v>1461</v>
      </c>
      <c r="U37" s="422"/>
      <c r="V37" s="967">
        <v>13000</v>
      </c>
      <c r="W37" s="968"/>
      <c r="X37" s="968"/>
      <c r="Y37" s="968"/>
      <c r="Z37" s="969"/>
      <c r="AA37" s="961"/>
      <c r="AB37" s="962"/>
      <c r="AC37" s="962"/>
      <c r="AD37" s="962"/>
      <c r="AE37" s="963"/>
      <c r="AF37" s="961"/>
      <c r="AG37" s="962"/>
      <c r="AH37" s="962"/>
      <c r="AI37" s="962"/>
      <c r="AJ37" s="963"/>
    </row>
    <row r="38" spans="1:36" ht="19.5" customHeight="1">
      <c r="A38" s="958" t="s">
        <v>1108</v>
      </c>
      <c r="B38" s="959"/>
      <c r="C38" s="959"/>
      <c r="D38" s="959"/>
      <c r="E38" s="959"/>
      <c r="F38" s="959"/>
      <c r="G38" s="959"/>
      <c r="H38" s="959"/>
      <c r="I38" s="959"/>
      <c r="J38" s="959"/>
      <c r="K38" s="959"/>
      <c r="L38" s="959"/>
      <c r="M38" s="959"/>
      <c r="N38" s="959"/>
      <c r="O38" s="959"/>
      <c r="P38" s="959"/>
      <c r="Q38" s="959"/>
      <c r="R38" s="959"/>
      <c r="S38" s="960"/>
      <c r="T38" s="421" t="s">
        <v>1463</v>
      </c>
      <c r="U38" s="422"/>
      <c r="V38" s="967">
        <v>135000</v>
      </c>
      <c r="W38" s="968"/>
      <c r="X38" s="968"/>
      <c r="Y38" s="968"/>
      <c r="Z38" s="969"/>
      <c r="AA38" s="961"/>
      <c r="AB38" s="962"/>
      <c r="AC38" s="962"/>
      <c r="AD38" s="962"/>
      <c r="AE38" s="963"/>
      <c r="AF38" s="961"/>
      <c r="AG38" s="962"/>
      <c r="AH38" s="962"/>
      <c r="AI38" s="962"/>
      <c r="AJ38" s="963"/>
    </row>
    <row r="39" spans="1:36" ht="24.75" customHeight="1">
      <c r="A39" s="958" t="s">
        <v>1109</v>
      </c>
      <c r="B39" s="959"/>
      <c r="C39" s="959"/>
      <c r="D39" s="959"/>
      <c r="E39" s="959"/>
      <c r="F39" s="959"/>
      <c r="G39" s="959"/>
      <c r="H39" s="959"/>
      <c r="I39" s="959"/>
      <c r="J39" s="959"/>
      <c r="K39" s="959"/>
      <c r="L39" s="959"/>
      <c r="M39" s="959"/>
      <c r="N39" s="959"/>
      <c r="O39" s="959"/>
      <c r="P39" s="959"/>
      <c r="Q39" s="959"/>
      <c r="R39" s="959"/>
      <c r="S39" s="960"/>
      <c r="T39" s="970">
        <v>26</v>
      </c>
      <c r="U39" s="971"/>
      <c r="V39" s="967"/>
      <c r="W39" s="968"/>
      <c r="X39" s="968"/>
      <c r="Y39" s="968"/>
      <c r="Z39" s="969"/>
      <c r="AA39" s="961"/>
      <c r="AB39" s="962"/>
      <c r="AC39" s="962"/>
      <c r="AD39" s="962"/>
      <c r="AE39" s="963"/>
      <c r="AF39" s="961"/>
      <c r="AG39" s="962"/>
      <c r="AH39" s="962"/>
      <c r="AI39" s="962"/>
      <c r="AJ39" s="963"/>
    </row>
    <row r="40" spans="1:36" ht="19.5" customHeight="1">
      <c r="A40" s="958" t="s">
        <v>1110</v>
      </c>
      <c r="B40" s="959"/>
      <c r="C40" s="959"/>
      <c r="D40" s="959"/>
      <c r="E40" s="959"/>
      <c r="F40" s="959"/>
      <c r="G40" s="959"/>
      <c r="H40" s="959"/>
      <c r="I40" s="959"/>
      <c r="J40" s="959"/>
      <c r="K40" s="959"/>
      <c r="L40" s="959"/>
      <c r="M40" s="959"/>
      <c r="N40" s="959"/>
      <c r="O40" s="959"/>
      <c r="P40" s="959"/>
      <c r="Q40" s="959"/>
      <c r="R40" s="959"/>
      <c r="S40" s="960"/>
      <c r="T40" s="441">
        <v>27</v>
      </c>
      <c r="U40" s="422"/>
      <c r="V40" s="967"/>
      <c r="W40" s="968"/>
      <c r="X40" s="968"/>
      <c r="Y40" s="968"/>
      <c r="Z40" s="969"/>
      <c r="AA40" s="961"/>
      <c r="AB40" s="962"/>
      <c r="AC40" s="962"/>
      <c r="AD40" s="962"/>
      <c r="AE40" s="963"/>
      <c r="AF40" s="961"/>
      <c r="AG40" s="962"/>
      <c r="AH40" s="962"/>
      <c r="AI40" s="962"/>
      <c r="AJ40" s="963"/>
    </row>
    <row r="41" spans="1:36" ht="19.5" customHeight="1">
      <c r="A41" s="958" t="s">
        <v>1111</v>
      </c>
      <c r="B41" s="959"/>
      <c r="C41" s="959"/>
      <c r="D41" s="959"/>
      <c r="E41" s="959"/>
      <c r="F41" s="959"/>
      <c r="G41" s="959"/>
      <c r="H41" s="959"/>
      <c r="I41" s="959"/>
      <c r="J41" s="959"/>
      <c r="K41" s="959"/>
      <c r="L41" s="959"/>
      <c r="M41" s="959"/>
      <c r="N41" s="959"/>
      <c r="O41" s="959"/>
      <c r="P41" s="959"/>
      <c r="Q41" s="959"/>
      <c r="R41" s="959"/>
      <c r="S41" s="960"/>
      <c r="T41" s="970">
        <v>28</v>
      </c>
      <c r="U41" s="971"/>
      <c r="V41" s="967"/>
      <c r="W41" s="968"/>
      <c r="X41" s="968"/>
      <c r="Y41" s="968"/>
      <c r="Z41" s="969"/>
      <c r="AA41" s="961"/>
      <c r="AB41" s="962"/>
      <c r="AC41" s="962"/>
      <c r="AD41" s="962"/>
      <c r="AE41" s="963"/>
      <c r="AF41" s="961"/>
      <c r="AG41" s="962"/>
      <c r="AH41" s="962"/>
      <c r="AI41" s="962"/>
      <c r="AJ41" s="963"/>
    </row>
    <row r="42" spans="1:36" ht="19.5" customHeight="1">
      <c r="A42" s="958" t="s">
        <v>1112</v>
      </c>
      <c r="B42" s="959"/>
      <c r="C42" s="959"/>
      <c r="D42" s="959"/>
      <c r="E42" s="959"/>
      <c r="F42" s="959"/>
      <c r="G42" s="959"/>
      <c r="H42" s="959"/>
      <c r="I42" s="959"/>
      <c r="J42" s="959"/>
      <c r="K42" s="959"/>
      <c r="L42" s="959"/>
      <c r="M42" s="959"/>
      <c r="N42" s="959"/>
      <c r="O42" s="959"/>
      <c r="P42" s="959"/>
      <c r="Q42" s="959"/>
      <c r="R42" s="959"/>
      <c r="S42" s="960"/>
      <c r="T42" s="970">
        <v>29</v>
      </c>
      <c r="U42" s="971"/>
      <c r="V42" s="967"/>
      <c r="W42" s="968"/>
      <c r="X42" s="968"/>
      <c r="Y42" s="968"/>
      <c r="Z42" s="969"/>
      <c r="AA42" s="961"/>
      <c r="AB42" s="962"/>
      <c r="AC42" s="962"/>
      <c r="AD42" s="962"/>
      <c r="AE42" s="963"/>
      <c r="AF42" s="961"/>
      <c r="AG42" s="962"/>
      <c r="AH42" s="962"/>
      <c r="AI42" s="962"/>
      <c r="AJ42" s="963"/>
    </row>
    <row r="43" spans="1:36" ht="19.5" customHeight="1">
      <c r="A43" s="972" t="s">
        <v>1113</v>
      </c>
      <c r="B43" s="973"/>
      <c r="C43" s="973"/>
      <c r="D43" s="973"/>
      <c r="E43" s="973"/>
      <c r="F43" s="973"/>
      <c r="G43" s="973"/>
      <c r="H43" s="973"/>
      <c r="I43" s="973"/>
      <c r="J43" s="973"/>
      <c r="K43" s="973"/>
      <c r="L43" s="973"/>
      <c r="M43" s="973"/>
      <c r="N43" s="973"/>
      <c r="O43" s="973"/>
      <c r="P43" s="973"/>
      <c r="Q43" s="973"/>
      <c r="R43" s="973"/>
      <c r="S43" s="974"/>
      <c r="T43" s="970">
        <v>30</v>
      </c>
      <c r="U43" s="971"/>
      <c r="V43" s="988">
        <f>SUM(V32:Z42)</f>
        <v>332000</v>
      </c>
      <c r="W43" s="989"/>
      <c r="X43" s="989"/>
      <c r="Y43" s="989"/>
      <c r="Z43" s="990"/>
      <c r="AA43" s="991"/>
      <c r="AB43" s="992"/>
      <c r="AC43" s="992"/>
      <c r="AD43" s="992"/>
      <c r="AE43" s="993"/>
      <c r="AF43" s="991"/>
      <c r="AG43" s="992"/>
      <c r="AH43" s="992"/>
      <c r="AI43" s="992"/>
      <c r="AJ43" s="993"/>
    </row>
    <row r="44" spans="1:36" ht="30.75" customHeight="1">
      <c r="A44" s="972" t="s">
        <v>1114</v>
      </c>
      <c r="B44" s="973"/>
      <c r="C44" s="973"/>
      <c r="D44" s="973"/>
      <c r="E44" s="973"/>
      <c r="F44" s="973"/>
      <c r="G44" s="973"/>
      <c r="H44" s="973"/>
      <c r="I44" s="973"/>
      <c r="J44" s="973"/>
      <c r="K44" s="973"/>
      <c r="L44" s="973"/>
      <c r="M44" s="973"/>
      <c r="N44" s="973"/>
      <c r="O44" s="973"/>
      <c r="P44" s="973"/>
      <c r="Q44" s="973"/>
      <c r="R44" s="973"/>
      <c r="S44" s="974"/>
      <c r="T44" s="970">
        <v>31</v>
      </c>
      <c r="U44" s="971"/>
      <c r="V44" s="988">
        <f>V31+V43</f>
        <v>677000</v>
      </c>
      <c r="W44" s="989"/>
      <c r="X44" s="989"/>
      <c r="Y44" s="989"/>
      <c r="Z44" s="990"/>
      <c r="AA44" s="991"/>
      <c r="AB44" s="992"/>
      <c r="AC44" s="992"/>
      <c r="AD44" s="992"/>
      <c r="AE44" s="993"/>
      <c r="AF44" s="991"/>
      <c r="AG44" s="992"/>
      <c r="AH44" s="992"/>
      <c r="AI44" s="992"/>
      <c r="AJ44" s="993"/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spans="1:4" ht="21.75" customHeight="1">
      <c r="A111" s="442"/>
      <c r="B111" s="442"/>
      <c r="C111" s="442"/>
      <c r="D111" s="442"/>
    </row>
    <row r="112" spans="1:4" ht="21.75" customHeight="1">
      <c r="A112" s="442"/>
      <c r="B112" s="442"/>
      <c r="C112" s="442"/>
      <c r="D112" s="442"/>
    </row>
    <row r="113" spans="1:4" ht="21.75" customHeight="1">
      <c r="A113" s="442"/>
      <c r="B113" s="442"/>
      <c r="C113" s="442"/>
      <c r="D113" s="442"/>
    </row>
    <row r="114" spans="1:4" ht="21.75" customHeight="1">
      <c r="A114" s="442"/>
      <c r="B114" s="442"/>
      <c r="C114" s="442"/>
      <c r="D114" s="442"/>
    </row>
    <row r="115" spans="1:4" ht="21.75" customHeight="1">
      <c r="A115" s="442"/>
      <c r="B115" s="442"/>
      <c r="C115" s="442"/>
      <c r="D115" s="442"/>
    </row>
    <row r="116" spans="1:4" ht="21.75" customHeight="1">
      <c r="A116" s="442"/>
      <c r="B116" s="442"/>
      <c r="C116" s="442"/>
      <c r="D116" s="442"/>
    </row>
    <row r="117" spans="1:4" ht="21.75" customHeight="1">
      <c r="A117" s="442"/>
      <c r="B117" s="442"/>
      <c r="C117" s="442"/>
      <c r="D117" s="442"/>
    </row>
    <row r="118" spans="1:4" ht="21.75" customHeight="1">
      <c r="A118" s="442"/>
      <c r="B118" s="442"/>
      <c r="C118" s="442"/>
      <c r="D118" s="442"/>
    </row>
    <row r="119" spans="1:4" ht="21.75" customHeight="1">
      <c r="A119" s="442"/>
      <c r="B119" s="442"/>
      <c r="C119" s="442"/>
      <c r="D119" s="442"/>
    </row>
    <row r="120" spans="1:4" ht="21.75" customHeight="1">
      <c r="A120" s="442"/>
      <c r="B120" s="442"/>
      <c r="C120" s="442"/>
      <c r="D120" s="442"/>
    </row>
    <row r="121" spans="1:4" ht="21.75" customHeight="1">
      <c r="A121" s="442"/>
      <c r="B121" s="442"/>
      <c r="C121" s="442"/>
      <c r="D121" s="442"/>
    </row>
    <row r="122" spans="1:4" ht="21.75" customHeight="1">
      <c r="A122" s="442"/>
      <c r="B122" s="442"/>
      <c r="C122" s="442"/>
      <c r="D122" s="442"/>
    </row>
    <row r="123" spans="1:4" ht="21.75" customHeight="1">
      <c r="A123" s="442"/>
      <c r="B123" s="442"/>
      <c r="C123" s="442"/>
      <c r="D123" s="442"/>
    </row>
    <row r="124" spans="1:4" ht="21.75" customHeight="1">
      <c r="A124" s="442"/>
      <c r="B124" s="442"/>
      <c r="C124" s="442"/>
      <c r="D124" s="442"/>
    </row>
    <row r="125" spans="1:4" ht="21.75" customHeight="1">
      <c r="A125" s="442"/>
      <c r="B125" s="442"/>
      <c r="C125" s="442"/>
      <c r="D125" s="442"/>
    </row>
    <row r="126" spans="1:4" ht="21.75" customHeight="1">
      <c r="A126" s="442"/>
      <c r="B126" s="442"/>
      <c r="C126" s="442"/>
      <c r="D126" s="442"/>
    </row>
    <row r="127" spans="1:4" ht="21.75" customHeight="1">
      <c r="A127" s="442"/>
      <c r="B127" s="442"/>
      <c r="C127" s="442"/>
      <c r="D127" s="442"/>
    </row>
    <row r="128" spans="1:4" ht="21.75" customHeight="1">
      <c r="A128" s="442"/>
      <c r="B128" s="442"/>
      <c r="C128" s="442"/>
      <c r="D128" s="442"/>
    </row>
    <row r="129" spans="1:4" ht="21.75" customHeight="1">
      <c r="A129" s="442"/>
      <c r="B129" s="442"/>
      <c r="C129" s="442"/>
      <c r="D129" s="442"/>
    </row>
    <row r="130" spans="1:4" ht="21.75" customHeight="1">
      <c r="A130" s="442"/>
      <c r="B130" s="442"/>
      <c r="C130" s="442"/>
      <c r="D130" s="442"/>
    </row>
    <row r="131" spans="1:4" ht="21.75" customHeight="1">
      <c r="A131" s="442"/>
      <c r="B131" s="442"/>
      <c r="C131" s="442"/>
      <c r="D131" s="442"/>
    </row>
    <row r="132" spans="1:4" ht="21.75" customHeight="1">
      <c r="A132" s="442"/>
      <c r="B132" s="442"/>
      <c r="C132" s="442"/>
      <c r="D132" s="442"/>
    </row>
    <row r="133" spans="1:4" ht="21.75" customHeight="1">
      <c r="A133" s="442"/>
      <c r="B133" s="442"/>
      <c r="C133" s="442"/>
      <c r="D133" s="442"/>
    </row>
    <row r="134" spans="1:4" ht="21.75" customHeight="1">
      <c r="A134" s="442"/>
      <c r="B134" s="442"/>
      <c r="C134" s="442"/>
      <c r="D134" s="442"/>
    </row>
    <row r="135" spans="1:4" ht="21.75" customHeight="1">
      <c r="A135" s="442"/>
      <c r="B135" s="442"/>
      <c r="C135" s="442"/>
      <c r="D135" s="442"/>
    </row>
    <row r="136" spans="1:4" ht="21.75" customHeight="1">
      <c r="A136" s="442"/>
      <c r="B136" s="442"/>
      <c r="C136" s="442"/>
      <c r="D136" s="442"/>
    </row>
    <row r="137" spans="1:4" ht="21.75" customHeight="1">
      <c r="A137" s="442"/>
      <c r="B137" s="442"/>
      <c r="C137" s="442"/>
      <c r="D137" s="442"/>
    </row>
    <row r="138" spans="1:4" ht="21.75" customHeight="1">
      <c r="A138" s="442"/>
      <c r="B138" s="442"/>
      <c r="C138" s="442"/>
      <c r="D138" s="442"/>
    </row>
    <row r="139" spans="1:4" ht="21.75" customHeight="1">
      <c r="A139" s="442"/>
      <c r="B139" s="442"/>
      <c r="C139" s="442"/>
      <c r="D139" s="442"/>
    </row>
    <row r="140" spans="1:4" ht="21.75" customHeight="1">
      <c r="A140" s="442"/>
      <c r="B140" s="442"/>
      <c r="C140" s="442"/>
      <c r="D140" s="442"/>
    </row>
    <row r="141" spans="1:4" ht="21.75" customHeight="1">
      <c r="A141" s="442"/>
      <c r="B141" s="442"/>
      <c r="C141" s="442"/>
      <c r="D141" s="442"/>
    </row>
    <row r="142" spans="1:4" ht="21.75" customHeight="1">
      <c r="A142" s="442"/>
      <c r="B142" s="442"/>
      <c r="C142" s="442"/>
      <c r="D142" s="442"/>
    </row>
    <row r="143" spans="1:4" ht="21.75" customHeight="1">
      <c r="A143" s="442"/>
      <c r="B143" s="442"/>
      <c r="C143" s="442"/>
      <c r="D143" s="442"/>
    </row>
    <row r="144" spans="1:4" ht="21.75" customHeight="1">
      <c r="A144" s="442"/>
      <c r="B144" s="442"/>
      <c r="C144" s="442"/>
      <c r="D144" s="442"/>
    </row>
    <row r="145" spans="1:4" ht="21.75" customHeight="1">
      <c r="A145" s="442"/>
      <c r="B145" s="442"/>
      <c r="C145" s="442"/>
      <c r="D145" s="442"/>
    </row>
    <row r="146" spans="1:4" ht="21.75" customHeight="1">
      <c r="A146" s="442"/>
      <c r="B146" s="442"/>
      <c r="C146" s="442"/>
      <c r="D146" s="442"/>
    </row>
    <row r="147" spans="1:4" ht="21.75" customHeight="1">
      <c r="A147" s="442"/>
      <c r="B147" s="442"/>
      <c r="C147" s="442"/>
      <c r="D147" s="442"/>
    </row>
    <row r="148" spans="1:4" ht="21.75" customHeight="1">
      <c r="A148" s="442"/>
      <c r="B148" s="442"/>
      <c r="C148" s="442"/>
      <c r="D148" s="442"/>
    </row>
    <row r="149" spans="1:4" ht="21.75" customHeight="1">
      <c r="A149" s="442"/>
      <c r="B149" s="442"/>
      <c r="C149" s="442"/>
      <c r="D149" s="442"/>
    </row>
    <row r="150" spans="1:4" ht="21.75" customHeight="1">
      <c r="A150" s="442"/>
      <c r="B150" s="442"/>
      <c r="C150" s="442"/>
      <c r="D150" s="442"/>
    </row>
    <row r="151" spans="1:4" ht="21.75" customHeight="1">
      <c r="A151" s="442"/>
      <c r="B151" s="442"/>
      <c r="C151" s="442"/>
      <c r="D151" s="442"/>
    </row>
    <row r="152" spans="1:4" ht="21.75" customHeight="1">
      <c r="A152" s="442"/>
      <c r="B152" s="442"/>
      <c r="C152" s="442"/>
      <c r="D152" s="442"/>
    </row>
    <row r="153" spans="1:4" ht="21.75" customHeight="1">
      <c r="A153" s="442"/>
      <c r="B153" s="442"/>
      <c r="C153" s="442"/>
      <c r="D153" s="442"/>
    </row>
    <row r="154" spans="1:4" ht="21.75" customHeight="1">
      <c r="A154" s="442"/>
      <c r="B154" s="442"/>
      <c r="C154" s="442"/>
      <c r="D154" s="442"/>
    </row>
    <row r="155" spans="1:4" ht="21.75" customHeight="1">
      <c r="A155" s="442"/>
      <c r="B155" s="442"/>
      <c r="C155" s="442"/>
      <c r="D155" s="442"/>
    </row>
    <row r="156" spans="1:4" ht="21.75" customHeight="1">
      <c r="A156" s="442"/>
      <c r="B156" s="442"/>
      <c r="C156" s="442"/>
      <c r="D156" s="442"/>
    </row>
    <row r="157" spans="1:4" ht="21.75" customHeight="1">
      <c r="A157" s="442"/>
      <c r="B157" s="442"/>
      <c r="C157" s="442"/>
      <c r="D157" s="442"/>
    </row>
    <row r="158" spans="1:4" ht="21.75" customHeight="1">
      <c r="A158" s="442"/>
      <c r="B158" s="442"/>
      <c r="C158" s="442"/>
      <c r="D158" s="442"/>
    </row>
    <row r="159" spans="1:4" ht="21.75" customHeight="1">
      <c r="A159" s="442"/>
      <c r="B159" s="442"/>
      <c r="C159" s="442"/>
      <c r="D159" s="442"/>
    </row>
    <row r="160" spans="1:4" ht="21.75" customHeight="1">
      <c r="A160" s="442"/>
      <c r="B160" s="442"/>
      <c r="C160" s="442"/>
      <c r="D160" s="442"/>
    </row>
    <row r="161" spans="1:4" ht="21.75" customHeight="1">
      <c r="A161" s="442"/>
      <c r="B161" s="442"/>
      <c r="C161" s="442"/>
      <c r="D161" s="442"/>
    </row>
    <row r="162" spans="1:4" ht="21.75" customHeight="1">
      <c r="A162" s="442"/>
      <c r="B162" s="442"/>
      <c r="C162" s="442"/>
      <c r="D162" s="442"/>
    </row>
    <row r="163" spans="1:4" ht="21.75" customHeight="1">
      <c r="A163" s="442"/>
      <c r="B163" s="442"/>
      <c r="C163" s="442"/>
      <c r="D163" s="442"/>
    </row>
    <row r="164" spans="1:4" ht="21.75" customHeight="1">
      <c r="A164" s="442"/>
      <c r="B164" s="442"/>
      <c r="C164" s="442"/>
      <c r="D164" s="442"/>
    </row>
    <row r="165" spans="1:4" ht="21.75" customHeight="1">
      <c r="A165" s="442"/>
      <c r="B165" s="442"/>
      <c r="C165" s="442"/>
      <c r="D165" s="442"/>
    </row>
    <row r="166" spans="1:4" ht="21.75" customHeight="1">
      <c r="A166" s="442"/>
      <c r="B166" s="442"/>
      <c r="C166" s="442"/>
      <c r="D166" s="442"/>
    </row>
    <row r="167" spans="1:4" ht="21.75" customHeight="1">
      <c r="A167" s="442"/>
      <c r="B167" s="442"/>
      <c r="C167" s="442"/>
      <c r="D167" s="442"/>
    </row>
    <row r="168" spans="1:4" ht="21.75" customHeight="1">
      <c r="A168" s="442"/>
      <c r="B168" s="442"/>
      <c r="C168" s="442"/>
      <c r="D168" s="442"/>
    </row>
    <row r="169" spans="1:4" ht="21.75" customHeight="1">
      <c r="A169" s="442"/>
      <c r="B169" s="442"/>
      <c r="C169" s="442"/>
      <c r="D169" s="442"/>
    </row>
    <row r="170" spans="1:4" ht="21.75" customHeight="1">
      <c r="A170" s="442"/>
      <c r="B170" s="442"/>
      <c r="C170" s="442"/>
      <c r="D170" s="442"/>
    </row>
    <row r="171" spans="1:4" ht="21.75" customHeight="1">
      <c r="A171" s="442"/>
      <c r="B171" s="442"/>
      <c r="C171" s="442"/>
      <c r="D171" s="442"/>
    </row>
    <row r="172" spans="1:4" ht="21.75" customHeight="1">
      <c r="A172" s="442"/>
      <c r="B172" s="442"/>
      <c r="C172" s="442"/>
      <c r="D172" s="442"/>
    </row>
    <row r="173" spans="1:4" ht="21.75" customHeight="1">
      <c r="A173" s="442"/>
      <c r="B173" s="442"/>
      <c r="C173" s="442"/>
      <c r="D173" s="442"/>
    </row>
    <row r="174" spans="1:4" ht="21.75" customHeight="1">
      <c r="A174" s="442"/>
      <c r="B174" s="442"/>
      <c r="C174" s="442"/>
      <c r="D174" s="442"/>
    </row>
    <row r="175" spans="1:4" ht="21.75" customHeight="1">
      <c r="A175" s="442"/>
      <c r="B175" s="442"/>
      <c r="C175" s="442"/>
      <c r="D175" s="442"/>
    </row>
    <row r="176" spans="1:4" ht="21.75" customHeight="1">
      <c r="A176" s="442"/>
      <c r="B176" s="442"/>
      <c r="C176" s="442"/>
      <c r="D176" s="442"/>
    </row>
    <row r="177" spans="1:4" ht="21.75" customHeight="1">
      <c r="A177" s="442"/>
      <c r="B177" s="442"/>
      <c r="C177" s="442"/>
      <c r="D177" s="442"/>
    </row>
    <row r="178" spans="1:4" ht="21.75" customHeight="1">
      <c r="A178" s="442"/>
      <c r="B178" s="442"/>
      <c r="C178" s="442"/>
      <c r="D178" s="442"/>
    </row>
    <row r="179" spans="1:4" ht="21.75" customHeight="1">
      <c r="A179" s="442"/>
      <c r="B179" s="442"/>
      <c r="C179" s="442"/>
      <c r="D179" s="442"/>
    </row>
    <row r="180" spans="1:4" ht="21.75" customHeight="1">
      <c r="A180" s="442"/>
      <c r="B180" s="442"/>
      <c r="C180" s="442"/>
      <c r="D180" s="442"/>
    </row>
    <row r="181" spans="1:4" ht="21.75" customHeight="1">
      <c r="A181" s="442"/>
      <c r="B181" s="442"/>
      <c r="C181" s="442"/>
      <c r="D181" s="442"/>
    </row>
    <row r="182" spans="1:4" ht="21.75" customHeight="1">
      <c r="A182" s="442"/>
      <c r="B182" s="442"/>
      <c r="C182" s="442"/>
      <c r="D182" s="442"/>
    </row>
    <row r="183" spans="1:4" ht="21.75" customHeight="1">
      <c r="A183" s="442"/>
      <c r="B183" s="442"/>
      <c r="C183" s="442"/>
      <c r="D183" s="442"/>
    </row>
    <row r="184" spans="1:4" ht="21.75" customHeight="1">
      <c r="A184" s="442"/>
      <c r="B184" s="442"/>
      <c r="C184" s="442"/>
      <c r="D184" s="442"/>
    </row>
    <row r="185" spans="1:4" ht="21.75" customHeight="1">
      <c r="A185" s="442"/>
      <c r="B185" s="442"/>
      <c r="C185" s="442"/>
      <c r="D185" s="442"/>
    </row>
    <row r="186" spans="1:4" ht="21.75" customHeight="1">
      <c r="A186" s="442"/>
      <c r="B186" s="442"/>
      <c r="C186" s="442"/>
      <c r="D186" s="442"/>
    </row>
    <row r="187" spans="1:4" ht="12.75">
      <c r="A187" s="442"/>
      <c r="B187" s="442"/>
      <c r="C187" s="442"/>
      <c r="D187" s="442"/>
    </row>
    <row r="188" spans="1:4" ht="12.75">
      <c r="A188" s="442"/>
      <c r="B188" s="442"/>
      <c r="C188" s="442"/>
      <c r="D188" s="442"/>
    </row>
    <row r="189" spans="1:4" ht="12.75">
      <c r="A189" s="442"/>
      <c r="B189" s="442"/>
      <c r="C189" s="442"/>
      <c r="D189" s="442"/>
    </row>
    <row r="190" spans="1:4" ht="12.75">
      <c r="A190" s="442"/>
      <c r="B190" s="442"/>
      <c r="C190" s="442"/>
      <c r="D190" s="442"/>
    </row>
    <row r="191" spans="1:4" ht="12.75">
      <c r="A191" s="442"/>
      <c r="B191" s="442"/>
      <c r="C191" s="442"/>
      <c r="D191" s="442"/>
    </row>
    <row r="192" spans="1:4" ht="12.75">
      <c r="A192" s="442"/>
      <c r="B192" s="442"/>
      <c r="C192" s="442"/>
      <c r="D192" s="442"/>
    </row>
    <row r="193" spans="1:4" ht="12.75">
      <c r="A193" s="442"/>
      <c r="B193" s="442"/>
      <c r="C193" s="442"/>
      <c r="D193" s="442"/>
    </row>
  </sheetData>
  <mergeCells count="125">
    <mergeCell ref="AB5:AK5"/>
    <mergeCell ref="V43:Z43"/>
    <mergeCell ref="AA43:AE43"/>
    <mergeCell ref="AF43:AJ43"/>
    <mergeCell ref="V31:Z31"/>
    <mergeCell ref="AA31:AE31"/>
    <mergeCell ref="AF31:AJ31"/>
    <mergeCell ref="V40:Z40"/>
    <mergeCell ref="AA40:AE40"/>
    <mergeCell ref="AF40:AJ40"/>
    <mergeCell ref="V44:Z44"/>
    <mergeCell ref="AA44:AE44"/>
    <mergeCell ref="AF44:AJ44"/>
    <mergeCell ref="V42:Z42"/>
    <mergeCell ref="AA42:AE42"/>
    <mergeCell ref="AF42:AJ42"/>
    <mergeCell ref="V41:Z41"/>
    <mergeCell ref="AF41:AJ41"/>
    <mergeCell ref="V38:Z38"/>
    <mergeCell ref="AA38:AE38"/>
    <mergeCell ref="AF38:AJ38"/>
    <mergeCell ref="AF39:AJ39"/>
    <mergeCell ref="AA39:AE39"/>
    <mergeCell ref="V39:Z39"/>
    <mergeCell ref="V36:Z36"/>
    <mergeCell ref="AA36:AE36"/>
    <mergeCell ref="AF36:AJ36"/>
    <mergeCell ref="V37:Z37"/>
    <mergeCell ref="AA37:AE37"/>
    <mergeCell ref="AF37:AJ37"/>
    <mergeCell ref="AF34:AJ34"/>
    <mergeCell ref="V35:Z35"/>
    <mergeCell ref="AA35:AE35"/>
    <mergeCell ref="AF35:AJ35"/>
    <mergeCell ref="AA14:AE14"/>
    <mergeCell ref="AF14:AJ14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F30:AJ30"/>
    <mergeCell ref="V27:Z27"/>
    <mergeCell ref="AA27:AE27"/>
    <mergeCell ref="AF27:AJ27"/>
    <mergeCell ref="V28:Z28"/>
    <mergeCell ref="AA28:AE28"/>
    <mergeCell ref="AF28:AJ28"/>
    <mergeCell ref="V26:Z26"/>
    <mergeCell ref="AA26:AE26"/>
    <mergeCell ref="AF26:AJ26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V20:Z20"/>
    <mergeCell ref="AA20:AE20"/>
    <mergeCell ref="AF20:AJ20"/>
    <mergeCell ref="V21:Z21"/>
    <mergeCell ref="AA21:AE21"/>
    <mergeCell ref="AF21:AJ21"/>
    <mergeCell ref="A43:S43"/>
    <mergeCell ref="V14:Z14"/>
    <mergeCell ref="V15:Z15"/>
    <mergeCell ref="A24:S24"/>
    <mergeCell ref="A25:S25"/>
    <mergeCell ref="A26:S26"/>
    <mergeCell ref="A29:S29"/>
    <mergeCell ref="A14:S14"/>
    <mergeCell ref="A21:S21"/>
    <mergeCell ref="A31:S31"/>
    <mergeCell ref="AA15:AE15"/>
    <mergeCell ref="V16:Z16"/>
    <mergeCell ref="AA16:AE16"/>
    <mergeCell ref="V18:Z18"/>
    <mergeCell ref="AA18:AE18"/>
    <mergeCell ref="A3:AJ3"/>
    <mergeCell ref="A11:S11"/>
    <mergeCell ref="A22:S22"/>
    <mergeCell ref="A23:S23"/>
    <mergeCell ref="AF15:AJ15"/>
    <mergeCell ref="AF16:AJ16"/>
    <mergeCell ref="AF18:AJ18"/>
    <mergeCell ref="V19:Z19"/>
    <mergeCell ref="AA19:AE19"/>
    <mergeCell ref="AF19:AJ19"/>
    <mergeCell ref="A30:S30"/>
    <mergeCell ref="A27:S27"/>
    <mergeCell ref="A15:S15"/>
    <mergeCell ref="A16:S16"/>
    <mergeCell ref="A20:S20"/>
    <mergeCell ref="A19:S19"/>
    <mergeCell ref="A28:S28"/>
    <mergeCell ref="A17:S17"/>
    <mergeCell ref="T43:U43"/>
    <mergeCell ref="A44:S44"/>
    <mergeCell ref="A39:S39"/>
    <mergeCell ref="T44:U44"/>
    <mergeCell ref="A42:S42"/>
    <mergeCell ref="T39:U39"/>
    <mergeCell ref="T42:U42"/>
    <mergeCell ref="A40:S40"/>
    <mergeCell ref="A41:S41"/>
    <mergeCell ref="T41:U41"/>
    <mergeCell ref="A38:S38"/>
    <mergeCell ref="AA41:AE41"/>
    <mergeCell ref="A32:S32"/>
    <mergeCell ref="A35:S35"/>
    <mergeCell ref="A36:S36"/>
    <mergeCell ref="A37:S37"/>
    <mergeCell ref="A34:S34"/>
    <mergeCell ref="A33:S33"/>
    <mergeCell ref="V34:Z34"/>
    <mergeCell ref="AA34:AE34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21"/>
  <sheetViews>
    <sheetView showGridLines="0" zoomScaleSheetLayoutView="100" workbookViewId="0" topLeftCell="A58">
      <selection activeCell="AA66" sqref="AA66:AE66"/>
    </sheetView>
  </sheetViews>
  <sheetFormatPr defaultColWidth="9.140625" defaultRowHeight="12.75"/>
  <cols>
    <col min="1" max="6" width="3.28125" style="443" customWidth="1"/>
    <col min="7" max="7" width="3.00390625" style="443" customWidth="1"/>
    <col min="8" max="11" width="3.28125" style="443" customWidth="1"/>
    <col min="12" max="12" width="3.00390625" style="443" customWidth="1"/>
    <col min="13" max="14" width="3.28125" style="443" customWidth="1"/>
    <col min="15" max="15" width="3.00390625" style="443" customWidth="1"/>
    <col min="16" max="19" width="3.28125" style="443" customWidth="1"/>
    <col min="20" max="20" width="2.57421875" style="444" customWidth="1"/>
    <col min="21" max="21" width="2.7109375" style="443" customWidth="1"/>
    <col min="22" max="22" width="2.8515625" style="443" customWidth="1"/>
    <col min="23" max="28" width="3.28125" style="443" customWidth="1"/>
    <col min="29" max="29" width="2.8515625" style="443" customWidth="1"/>
    <col min="30" max="32" width="3.28125" style="443" customWidth="1"/>
    <col min="33" max="33" width="2.8515625" style="443" customWidth="1"/>
    <col min="34" max="38" width="3.28125" style="443" customWidth="1"/>
    <col min="39" max="39" width="2.8515625" style="443" customWidth="1"/>
    <col min="40" max="41" width="3.28125" style="443" customWidth="1"/>
    <col min="42" max="42" width="1.8515625" style="443" customWidth="1"/>
    <col min="43" max="16384" width="9.140625" style="443" customWidth="1"/>
  </cols>
  <sheetData>
    <row r="1" spans="31:41" ht="18" customHeight="1" thickBot="1">
      <c r="AE1" s="444"/>
      <c r="AF1" s="444"/>
      <c r="AG1" s="444"/>
      <c r="AH1" s="444"/>
      <c r="AI1" s="445"/>
      <c r="AJ1" s="445"/>
      <c r="AK1" s="444"/>
      <c r="AL1" s="444"/>
      <c r="AN1" s="446"/>
      <c r="AO1" s="447"/>
    </row>
    <row r="2" spans="31:41" ht="12.75">
      <c r="AE2" s="444"/>
      <c r="AF2" s="444"/>
      <c r="AG2" s="444"/>
      <c r="AH2" s="444"/>
      <c r="AI2" s="448"/>
      <c r="AJ2" s="448"/>
      <c r="AK2" s="444"/>
      <c r="AL2" s="444"/>
      <c r="AN2" s="449" t="s">
        <v>1309</v>
      </c>
      <c r="AO2" s="448"/>
    </row>
    <row r="3" spans="1:41" ht="15.75">
      <c r="A3" s="1027" t="s">
        <v>1115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7"/>
      <c r="U3" s="1027"/>
      <c r="V3" s="1027"/>
      <c r="W3" s="1027"/>
      <c r="X3" s="1027"/>
      <c r="Y3" s="1027"/>
      <c r="Z3" s="1027"/>
      <c r="AA3" s="1027"/>
      <c r="AB3" s="1027"/>
      <c r="AC3" s="1027"/>
      <c r="AD3" s="1027"/>
      <c r="AE3" s="1027"/>
      <c r="AF3" s="1027"/>
      <c r="AG3" s="1027"/>
      <c r="AH3" s="1027"/>
      <c r="AI3" s="1027"/>
      <c r="AJ3" s="1027"/>
      <c r="AK3" s="1027"/>
      <c r="AL3" s="1027"/>
      <c r="AM3" s="1027"/>
      <c r="AN3" s="1027"/>
      <c r="AO3" s="1027"/>
    </row>
    <row r="4" spans="1:41" ht="12.75" customHeight="1">
      <c r="A4" s="450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45"/>
      <c r="U4" s="445"/>
      <c r="V4" s="444"/>
      <c r="W4" s="444"/>
      <c r="X4" s="444"/>
      <c r="Y4" s="444"/>
      <c r="Z4" s="444"/>
      <c r="AA4" s="444"/>
      <c r="AB4" s="444"/>
      <c r="AC4" s="445"/>
      <c r="AD4" s="445"/>
      <c r="AE4" s="444"/>
      <c r="AF4" s="452"/>
      <c r="AG4" s="452"/>
      <c r="AH4" s="452"/>
      <c r="AI4" s="452"/>
      <c r="AJ4" s="445"/>
      <c r="AK4" s="445"/>
      <c r="AL4" s="451"/>
      <c r="AM4" s="451"/>
      <c r="AN4" s="451"/>
      <c r="AO4" s="451"/>
    </row>
    <row r="5" spans="30:39" ht="12.75" customHeight="1">
      <c r="AD5" s="1029" t="s">
        <v>1312</v>
      </c>
      <c r="AE5" s="1029"/>
      <c r="AF5" s="1029"/>
      <c r="AG5" s="1029"/>
      <c r="AH5" s="1029"/>
      <c r="AI5" s="1029"/>
      <c r="AJ5" s="1029"/>
      <c r="AK5" s="1029"/>
      <c r="AL5" s="1029"/>
      <c r="AM5" s="1029"/>
    </row>
    <row r="6" spans="28:41" ht="12.75" customHeight="1">
      <c r="AB6" s="453" t="s">
        <v>1313</v>
      </c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</row>
    <row r="7" spans="21:39" ht="12.75" customHeight="1" thickBot="1"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</row>
    <row r="8" spans="1:41" ht="18" customHeight="1" thickBot="1">
      <c r="A8" s="454">
        <v>5</v>
      </c>
      <c r="B8" s="455">
        <v>1</v>
      </c>
      <c r="C8" s="455">
        <v>3</v>
      </c>
      <c r="D8" s="455">
        <v>0</v>
      </c>
      <c r="E8" s="455">
        <v>0</v>
      </c>
      <c r="F8" s="456">
        <v>9</v>
      </c>
      <c r="H8" s="454">
        <v>1</v>
      </c>
      <c r="I8" s="455">
        <v>2</v>
      </c>
      <c r="J8" s="455">
        <v>5</v>
      </c>
      <c r="K8" s="456">
        <v>4</v>
      </c>
      <c r="M8" s="454">
        <v>0</v>
      </c>
      <c r="N8" s="456">
        <v>1</v>
      </c>
      <c r="O8" s="444"/>
      <c r="P8" s="454">
        <v>2</v>
      </c>
      <c r="Q8" s="455">
        <v>8</v>
      </c>
      <c r="R8" s="455">
        <v>0</v>
      </c>
      <c r="S8" s="456">
        <v>0</v>
      </c>
      <c r="U8" s="444"/>
      <c r="V8" s="444"/>
      <c r="W8" s="454">
        <v>8</v>
      </c>
      <c r="X8" s="455">
        <v>4</v>
      </c>
      <c r="Y8" s="455">
        <v>1</v>
      </c>
      <c r="Z8" s="455">
        <v>1</v>
      </c>
      <c r="AA8" s="455">
        <v>0</v>
      </c>
      <c r="AB8" s="456">
        <v>5</v>
      </c>
      <c r="AC8" s="445"/>
      <c r="AD8" s="444"/>
      <c r="AE8" s="457">
        <v>1</v>
      </c>
      <c r="AF8" s="447">
        <v>6</v>
      </c>
      <c r="AG8" s="452"/>
      <c r="AH8" s="452"/>
      <c r="AI8" s="458">
        <v>2</v>
      </c>
      <c r="AJ8" s="459">
        <v>0</v>
      </c>
      <c r="AK8" s="459">
        <v>0</v>
      </c>
      <c r="AL8" s="460">
        <v>8</v>
      </c>
      <c r="AM8" s="452"/>
      <c r="AO8" s="461">
        <v>3</v>
      </c>
    </row>
    <row r="9" spans="1:41" ht="25.5" customHeight="1">
      <c r="A9" s="462" t="s">
        <v>1314</v>
      </c>
      <c r="B9" s="462"/>
      <c r="C9" s="462"/>
      <c r="D9" s="462"/>
      <c r="E9" s="462"/>
      <c r="F9" s="462"/>
      <c r="G9" s="463"/>
      <c r="H9" s="462" t="s">
        <v>1315</v>
      </c>
      <c r="I9" s="462"/>
      <c r="J9" s="462"/>
      <c r="K9" s="462"/>
      <c r="L9" s="463"/>
      <c r="M9" s="464" t="s">
        <v>1407</v>
      </c>
      <c r="N9" s="464"/>
      <c r="O9" s="463"/>
      <c r="P9" s="464" t="s">
        <v>1083</v>
      </c>
      <c r="Q9" s="464"/>
      <c r="R9" s="464"/>
      <c r="S9" s="464"/>
      <c r="T9" s="465"/>
      <c r="U9" s="444"/>
      <c r="V9" s="466"/>
      <c r="W9" s="1028" t="s">
        <v>1318</v>
      </c>
      <c r="X9" s="1028"/>
      <c r="Y9" s="1028"/>
      <c r="Z9" s="1028"/>
      <c r="AA9" s="1028"/>
      <c r="AB9" s="1028"/>
      <c r="AC9" s="466"/>
      <c r="AD9" s="444"/>
      <c r="AE9" s="1028" t="s">
        <v>1319</v>
      </c>
      <c r="AF9" s="1028"/>
      <c r="AG9" s="466"/>
      <c r="AH9" s="466"/>
      <c r="AI9" s="1028" t="s">
        <v>1320</v>
      </c>
      <c r="AJ9" s="1028"/>
      <c r="AK9" s="1028"/>
      <c r="AL9" s="1028"/>
      <c r="AM9" s="466"/>
      <c r="AO9" s="462" t="s">
        <v>1321</v>
      </c>
    </row>
    <row r="10" spans="33:38" ht="12.75">
      <c r="AG10" s="467"/>
      <c r="AL10" s="467" t="s">
        <v>1322</v>
      </c>
    </row>
    <row r="11" spans="1:41" ht="38.25" customHeight="1">
      <c r="A11" s="1012" t="s">
        <v>1323</v>
      </c>
      <c r="B11" s="1013"/>
      <c r="C11" s="1013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13"/>
      <c r="O11" s="1013"/>
      <c r="P11" s="1013"/>
      <c r="Q11" s="1013"/>
      <c r="R11" s="1013"/>
      <c r="S11" s="1014"/>
      <c r="T11" s="468" t="s">
        <v>1324</v>
      </c>
      <c r="U11" s="468"/>
      <c r="V11" s="469" t="s">
        <v>1325</v>
      </c>
      <c r="W11" s="470"/>
      <c r="X11" s="470"/>
      <c r="Y11" s="470"/>
      <c r="Z11" s="471"/>
      <c r="AA11" s="469" t="s">
        <v>1326</v>
      </c>
      <c r="AB11" s="470"/>
      <c r="AC11" s="470"/>
      <c r="AD11" s="470"/>
      <c r="AE11" s="471"/>
      <c r="AF11" s="1012" t="s">
        <v>1327</v>
      </c>
      <c r="AG11" s="1013"/>
      <c r="AH11" s="1013"/>
      <c r="AI11" s="1013"/>
      <c r="AJ11" s="1014"/>
      <c r="AK11" s="1015" t="s">
        <v>562</v>
      </c>
      <c r="AL11" s="1016"/>
      <c r="AM11" s="1016"/>
      <c r="AN11" s="1016"/>
      <c r="AO11" s="1017"/>
    </row>
    <row r="12" spans="1:41" ht="12.75">
      <c r="A12" s="472"/>
      <c r="B12" s="448"/>
      <c r="C12" s="448"/>
      <c r="D12" s="448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8"/>
      <c r="S12" s="473"/>
      <c r="T12" s="445"/>
      <c r="U12" s="451"/>
      <c r="V12" s="469" t="s">
        <v>1328</v>
      </c>
      <c r="W12" s="470"/>
      <c r="X12" s="470"/>
      <c r="Y12" s="470"/>
      <c r="Z12" s="470"/>
      <c r="AA12" s="469"/>
      <c r="AB12" s="470"/>
      <c r="AC12" s="470"/>
      <c r="AD12" s="470"/>
      <c r="AE12" s="471"/>
      <c r="AF12" s="1024"/>
      <c r="AG12" s="1025"/>
      <c r="AH12" s="1025"/>
      <c r="AI12" s="1025"/>
      <c r="AJ12" s="1026"/>
      <c r="AK12" s="1018"/>
      <c r="AL12" s="1019"/>
      <c r="AM12" s="1019"/>
      <c r="AN12" s="1019"/>
      <c r="AO12" s="1020"/>
    </row>
    <row r="13" spans="1:41" ht="12.75">
      <c r="A13" s="474">
        <v>1</v>
      </c>
      <c r="B13" s="475"/>
      <c r="C13" s="475"/>
      <c r="D13" s="475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5"/>
      <c r="S13" s="475"/>
      <c r="T13" s="476">
        <v>2</v>
      </c>
      <c r="U13" s="476"/>
      <c r="V13" s="477">
        <v>3</v>
      </c>
      <c r="W13" s="476"/>
      <c r="X13" s="476"/>
      <c r="Y13" s="476"/>
      <c r="Z13" s="476"/>
      <c r="AA13" s="477">
        <v>4</v>
      </c>
      <c r="AB13" s="476"/>
      <c r="AC13" s="476"/>
      <c r="AD13" s="476"/>
      <c r="AE13" s="476"/>
      <c r="AF13" s="477">
        <v>5</v>
      </c>
      <c r="AG13" s="476"/>
      <c r="AH13" s="476"/>
      <c r="AI13" s="476"/>
      <c r="AJ13" s="475"/>
      <c r="AK13" s="1021">
        <v>6</v>
      </c>
      <c r="AL13" s="1022"/>
      <c r="AM13" s="1022"/>
      <c r="AN13" s="1022"/>
      <c r="AO13" s="1023"/>
    </row>
    <row r="14" spans="1:41" ht="21.75" customHeight="1">
      <c r="A14" s="1003" t="s">
        <v>1116</v>
      </c>
      <c r="B14" s="1004"/>
      <c r="C14" s="1004"/>
      <c r="D14" s="1004"/>
      <c r="E14" s="1004"/>
      <c r="F14" s="1004"/>
      <c r="G14" s="1004"/>
      <c r="H14" s="1004"/>
      <c r="I14" s="1004"/>
      <c r="J14" s="1004"/>
      <c r="K14" s="1004"/>
      <c r="L14" s="1004"/>
      <c r="M14" s="1004"/>
      <c r="N14" s="1004"/>
      <c r="O14" s="1004"/>
      <c r="P14" s="1004"/>
      <c r="Q14" s="1004"/>
      <c r="R14" s="1004"/>
      <c r="S14" s="1005"/>
      <c r="T14" s="480" t="s">
        <v>1330</v>
      </c>
      <c r="U14" s="476"/>
      <c r="V14" s="998"/>
      <c r="W14" s="998"/>
      <c r="X14" s="998"/>
      <c r="Y14" s="998"/>
      <c r="Z14" s="998"/>
      <c r="AA14" s="999"/>
      <c r="AB14" s="999"/>
      <c r="AC14" s="999"/>
      <c r="AD14" s="999"/>
      <c r="AE14" s="999"/>
      <c r="AF14" s="999"/>
      <c r="AG14" s="999"/>
      <c r="AH14" s="999"/>
      <c r="AI14" s="999"/>
      <c r="AJ14" s="999"/>
      <c r="AK14" s="999"/>
      <c r="AL14" s="999"/>
      <c r="AM14" s="999"/>
      <c r="AN14" s="999"/>
      <c r="AO14" s="999"/>
    </row>
    <row r="15" spans="1:41" ht="21.75" customHeight="1">
      <c r="A15" s="1003" t="s">
        <v>1117</v>
      </c>
      <c r="B15" s="1004"/>
      <c r="C15" s="1004"/>
      <c r="D15" s="1004"/>
      <c r="E15" s="1004"/>
      <c r="F15" s="1004"/>
      <c r="G15" s="1004"/>
      <c r="H15" s="1004"/>
      <c r="I15" s="1004"/>
      <c r="J15" s="1004"/>
      <c r="K15" s="1004"/>
      <c r="L15" s="1004"/>
      <c r="M15" s="1004"/>
      <c r="N15" s="1004"/>
      <c r="O15" s="1004"/>
      <c r="P15" s="1004"/>
      <c r="Q15" s="1004"/>
      <c r="R15" s="1004"/>
      <c r="S15" s="1005"/>
      <c r="T15" s="480" t="s">
        <v>1332</v>
      </c>
      <c r="U15" s="476"/>
      <c r="V15" s="998">
        <v>2700000</v>
      </c>
      <c r="W15" s="998"/>
      <c r="X15" s="998"/>
      <c r="Y15" s="998"/>
      <c r="Z15" s="998"/>
      <c r="AA15" s="999"/>
      <c r="AB15" s="999"/>
      <c r="AC15" s="999"/>
      <c r="AD15" s="999"/>
      <c r="AE15" s="999"/>
      <c r="AF15" s="999"/>
      <c r="AG15" s="999"/>
      <c r="AH15" s="999"/>
      <c r="AI15" s="999"/>
      <c r="AJ15" s="999"/>
      <c r="AK15" s="999"/>
      <c r="AL15" s="999"/>
      <c r="AM15" s="999"/>
      <c r="AN15" s="999"/>
      <c r="AO15" s="999"/>
    </row>
    <row r="16" spans="1:41" ht="21.75" customHeight="1">
      <c r="A16" s="1003" t="s">
        <v>1118</v>
      </c>
      <c r="B16" s="1004"/>
      <c r="C16" s="1004"/>
      <c r="D16" s="1004"/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5"/>
      <c r="T16" s="480" t="s">
        <v>1334</v>
      </c>
      <c r="U16" s="476"/>
      <c r="V16" s="998">
        <v>100000</v>
      </c>
      <c r="W16" s="998"/>
      <c r="X16" s="998"/>
      <c r="Y16" s="998"/>
      <c r="Z16" s="998"/>
      <c r="AA16" s="999"/>
      <c r="AB16" s="999"/>
      <c r="AC16" s="999"/>
      <c r="AD16" s="999"/>
      <c r="AE16" s="999"/>
      <c r="AF16" s="999"/>
      <c r="AG16" s="999"/>
      <c r="AH16" s="999"/>
      <c r="AI16" s="999"/>
      <c r="AJ16" s="999"/>
      <c r="AK16" s="999"/>
      <c r="AL16" s="999"/>
      <c r="AM16" s="999"/>
      <c r="AN16" s="999"/>
      <c r="AO16" s="999"/>
    </row>
    <row r="17" spans="1:41" ht="21.75" customHeight="1">
      <c r="A17" s="1003" t="s">
        <v>1119</v>
      </c>
      <c r="B17" s="1004"/>
      <c r="C17" s="1004"/>
      <c r="D17" s="1004"/>
      <c r="E17" s="1004"/>
      <c r="F17" s="1004"/>
      <c r="G17" s="1004"/>
      <c r="H17" s="1004"/>
      <c r="I17" s="1004"/>
      <c r="J17" s="1004"/>
      <c r="K17" s="1004"/>
      <c r="L17" s="1004"/>
      <c r="M17" s="1004"/>
      <c r="N17" s="1004"/>
      <c r="O17" s="1004"/>
      <c r="P17" s="1004"/>
      <c r="Q17" s="1004"/>
      <c r="R17" s="1004"/>
      <c r="S17" s="1005"/>
      <c r="T17" s="480" t="s">
        <v>1336</v>
      </c>
      <c r="U17" s="476"/>
      <c r="V17" s="998"/>
      <c r="W17" s="998"/>
      <c r="X17" s="998"/>
      <c r="Y17" s="998"/>
      <c r="Z17" s="998"/>
      <c r="AA17" s="999"/>
      <c r="AB17" s="999"/>
      <c r="AC17" s="999"/>
      <c r="AD17" s="999"/>
      <c r="AE17" s="999"/>
      <c r="AF17" s="999"/>
      <c r="AG17" s="999"/>
      <c r="AH17" s="999"/>
      <c r="AI17" s="999"/>
      <c r="AJ17" s="999"/>
      <c r="AK17" s="999"/>
      <c r="AL17" s="999"/>
      <c r="AM17" s="999"/>
      <c r="AN17" s="999"/>
      <c r="AO17" s="999"/>
    </row>
    <row r="18" spans="1:41" ht="21.75" customHeight="1">
      <c r="A18" s="1003" t="s">
        <v>1120</v>
      </c>
      <c r="B18" s="1004"/>
      <c r="C18" s="1004"/>
      <c r="D18" s="1004"/>
      <c r="E18" s="1004"/>
      <c r="F18" s="1004"/>
      <c r="G18" s="1004"/>
      <c r="H18" s="1004"/>
      <c r="I18" s="1004"/>
      <c r="J18" s="1004"/>
      <c r="K18" s="1004"/>
      <c r="L18" s="1004"/>
      <c r="M18" s="1004"/>
      <c r="N18" s="1004"/>
      <c r="O18" s="1004"/>
      <c r="P18" s="1004"/>
      <c r="Q18" s="1004"/>
      <c r="R18" s="1004"/>
      <c r="S18" s="1005"/>
      <c r="T18" s="480" t="s">
        <v>1338</v>
      </c>
      <c r="U18" s="476"/>
      <c r="V18" s="998"/>
      <c r="W18" s="998"/>
      <c r="X18" s="998"/>
      <c r="Y18" s="998"/>
      <c r="Z18" s="998"/>
      <c r="AA18" s="999"/>
      <c r="AB18" s="999"/>
      <c r="AC18" s="999"/>
      <c r="AD18" s="999"/>
      <c r="AE18" s="999"/>
      <c r="AF18" s="999"/>
      <c r="AG18" s="999"/>
      <c r="AH18" s="999"/>
      <c r="AI18" s="999"/>
      <c r="AJ18" s="999"/>
      <c r="AK18" s="999"/>
      <c r="AL18" s="999"/>
      <c r="AM18" s="999"/>
      <c r="AN18" s="999"/>
      <c r="AO18" s="999"/>
    </row>
    <row r="19" spans="1:41" ht="21.75" customHeight="1">
      <c r="A19" s="481"/>
      <c r="B19" s="1004" t="s">
        <v>1121</v>
      </c>
      <c r="C19" s="1030"/>
      <c r="D19" s="1030"/>
      <c r="E19" s="1030"/>
      <c r="F19" s="1030"/>
      <c r="G19" s="1030"/>
      <c r="H19" s="1030"/>
      <c r="I19" s="1030"/>
      <c r="J19" s="1030"/>
      <c r="K19" s="478"/>
      <c r="L19" s="478"/>
      <c r="M19" s="478"/>
      <c r="N19" s="478"/>
      <c r="O19" s="478"/>
      <c r="P19" s="478"/>
      <c r="Q19" s="478"/>
      <c r="R19" s="478"/>
      <c r="S19" s="479"/>
      <c r="T19" s="480" t="s">
        <v>1340</v>
      </c>
      <c r="U19" s="476"/>
      <c r="V19" s="998"/>
      <c r="W19" s="998"/>
      <c r="X19" s="998"/>
      <c r="Y19" s="998"/>
      <c r="Z19" s="998"/>
      <c r="AA19" s="999"/>
      <c r="AB19" s="999"/>
      <c r="AC19" s="999"/>
      <c r="AD19" s="999"/>
      <c r="AE19" s="999"/>
      <c r="AF19" s="999"/>
      <c r="AG19" s="999"/>
      <c r="AH19" s="999"/>
      <c r="AI19" s="999"/>
      <c r="AJ19" s="999"/>
      <c r="AK19" s="999"/>
      <c r="AL19" s="999"/>
      <c r="AM19" s="999"/>
      <c r="AN19" s="999"/>
      <c r="AO19" s="999"/>
    </row>
    <row r="20" spans="1:41" ht="21.75" customHeight="1">
      <c r="A20" s="1003" t="s">
        <v>1122</v>
      </c>
      <c r="B20" s="1004"/>
      <c r="C20" s="1004"/>
      <c r="D20" s="1004"/>
      <c r="E20" s="1004"/>
      <c r="F20" s="1004"/>
      <c r="G20" s="1004"/>
      <c r="H20" s="1004"/>
      <c r="I20" s="1004"/>
      <c r="J20" s="1004"/>
      <c r="K20" s="1004"/>
      <c r="L20" s="1004"/>
      <c r="M20" s="1004"/>
      <c r="N20" s="1004"/>
      <c r="O20" s="1004"/>
      <c r="P20" s="1004"/>
      <c r="Q20" s="1004"/>
      <c r="R20" s="1004"/>
      <c r="S20" s="1005"/>
      <c r="T20" s="480" t="s">
        <v>1342</v>
      </c>
      <c r="U20" s="476"/>
      <c r="V20" s="998"/>
      <c r="W20" s="998"/>
      <c r="X20" s="998"/>
      <c r="Y20" s="998"/>
      <c r="Z20" s="998"/>
      <c r="AA20" s="999"/>
      <c r="AB20" s="999"/>
      <c r="AC20" s="999"/>
      <c r="AD20" s="999"/>
      <c r="AE20" s="999"/>
      <c r="AF20" s="999"/>
      <c r="AG20" s="999"/>
      <c r="AH20" s="999"/>
      <c r="AI20" s="999"/>
      <c r="AJ20" s="999"/>
      <c r="AK20" s="999"/>
      <c r="AL20" s="999"/>
      <c r="AM20" s="999"/>
      <c r="AN20" s="999"/>
      <c r="AO20" s="999"/>
    </row>
    <row r="21" spans="1:41" ht="21.75" customHeight="1">
      <c r="A21" s="1003" t="s">
        <v>1123</v>
      </c>
      <c r="B21" s="1004"/>
      <c r="C21" s="1004"/>
      <c r="D21" s="1004"/>
      <c r="E21" s="1004"/>
      <c r="F21" s="1004"/>
      <c r="G21" s="1004"/>
      <c r="H21" s="1004"/>
      <c r="I21" s="1004"/>
      <c r="J21" s="1004"/>
      <c r="K21" s="1004"/>
      <c r="L21" s="1004"/>
      <c r="M21" s="1004"/>
      <c r="N21" s="1004"/>
      <c r="O21" s="1004"/>
      <c r="P21" s="1004"/>
      <c r="Q21" s="1004"/>
      <c r="R21" s="1004"/>
      <c r="S21" s="1005"/>
      <c r="T21" s="480" t="s">
        <v>1344</v>
      </c>
      <c r="U21" s="476"/>
      <c r="V21" s="998"/>
      <c r="W21" s="998"/>
      <c r="X21" s="998"/>
      <c r="Y21" s="998"/>
      <c r="Z21" s="998"/>
      <c r="AA21" s="999"/>
      <c r="AB21" s="999"/>
      <c r="AC21" s="999"/>
      <c r="AD21" s="999"/>
      <c r="AE21" s="999"/>
      <c r="AF21" s="999"/>
      <c r="AG21" s="999"/>
      <c r="AH21" s="999"/>
      <c r="AI21" s="999"/>
      <c r="AJ21" s="999"/>
      <c r="AK21" s="999"/>
      <c r="AL21" s="999"/>
      <c r="AM21" s="999"/>
      <c r="AN21" s="999"/>
      <c r="AO21" s="999"/>
    </row>
    <row r="22" spans="1:41" ht="21.75" customHeight="1">
      <c r="A22" s="1003" t="s">
        <v>1124</v>
      </c>
      <c r="B22" s="1004"/>
      <c r="C22" s="1004"/>
      <c r="D22" s="1004"/>
      <c r="E22" s="1004"/>
      <c r="F22" s="1004"/>
      <c r="G22" s="1004"/>
      <c r="H22" s="1004"/>
      <c r="I22" s="1004"/>
      <c r="J22" s="1004"/>
      <c r="K22" s="1004"/>
      <c r="L22" s="1004"/>
      <c r="M22" s="1004"/>
      <c r="N22" s="1004"/>
      <c r="O22" s="1004"/>
      <c r="P22" s="1004"/>
      <c r="Q22" s="1004"/>
      <c r="R22" s="1004"/>
      <c r="S22" s="1005"/>
      <c r="T22" s="480" t="s">
        <v>1346</v>
      </c>
      <c r="U22" s="476"/>
      <c r="V22" s="998">
        <v>5526000</v>
      </c>
      <c r="W22" s="998"/>
      <c r="X22" s="998"/>
      <c r="Y22" s="998"/>
      <c r="Z22" s="998"/>
      <c r="AA22" s="999"/>
      <c r="AB22" s="999"/>
      <c r="AC22" s="999"/>
      <c r="AD22" s="999"/>
      <c r="AE22" s="999"/>
      <c r="AF22" s="999"/>
      <c r="AG22" s="999"/>
      <c r="AH22" s="999"/>
      <c r="AI22" s="999"/>
      <c r="AJ22" s="999"/>
      <c r="AK22" s="999"/>
      <c r="AL22" s="999"/>
      <c r="AM22" s="999"/>
      <c r="AN22" s="999"/>
      <c r="AO22" s="999"/>
    </row>
    <row r="23" spans="1:41" ht="28.5" customHeight="1">
      <c r="A23" s="1003" t="s">
        <v>1125</v>
      </c>
      <c r="B23" s="1004"/>
      <c r="C23" s="1004"/>
      <c r="D23" s="1004"/>
      <c r="E23" s="1004"/>
      <c r="F23" s="1004"/>
      <c r="G23" s="1004"/>
      <c r="H23" s="1004"/>
      <c r="I23" s="1004"/>
      <c r="J23" s="1004"/>
      <c r="K23" s="1004"/>
      <c r="L23" s="1004"/>
      <c r="M23" s="1004"/>
      <c r="N23" s="1004"/>
      <c r="O23" s="1004"/>
      <c r="P23" s="1004"/>
      <c r="Q23" s="1004"/>
      <c r="R23" s="1004"/>
      <c r="S23" s="1005"/>
      <c r="T23" s="480" t="s">
        <v>1348</v>
      </c>
      <c r="U23" s="476"/>
      <c r="V23" s="998"/>
      <c r="W23" s="998"/>
      <c r="X23" s="998"/>
      <c r="Y23" s="998"/>
      <c r="Z23" s="998"/>
      <c r="AA23" s="999"/>
      <c r="AB23" s="999"/>
      <c r="AC23" s="999"/>
      <c r="AD23" s="999"/>
      <c r="AE23" s="999"/>
      <c r="AF23" s="999"/>
      <c r="AG23" s="999"/>
      <c r="AH23" s="999"/>
      <c r="AI23" s="999"/>
      <c r="AJ23" s="999"/>
      <c r="AK23" s="999"/>
      <c r="AL23" s="999"/>
      <c r="AM23" s="999"/>
      <c r="AN23" s="999"/>
      <c r="AO23" s="999"/>
    </row>
    <row r="24" spans="1:41" ht="21.75" customHeight="1">
      <c r="A24" s="1006" t="s">
        <v>1126</v>
      </c>
      <c r="B24" s="1007"/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8"/>
      <c r="T24" s="482" t="s">
        <v>1350</v>
      </c>
      <c r="U24" s="476"/>
      <c r="V24" s="998">
        <f>V15+V16+V17+V18+V20+V21+V22+V23</f>
        <v>8326000</v>
      </c>
      <c r="W24" s="998"/>
      <c r="X24" s="998"/>
      <c r="Y24" s="998"/>
      <c r="Z24" s="998"/>
      <c r="AA24" s="996"/>
      <c r="AB24" s="996"/>
      <c r="AC24" s="996"/>
      <c r="AD24" s="996"/>
      <c r="AE24" s="996"/>
      <c r="AF24" s="996"/>
      <c r="AG24" s="996"/>
      <c r="AH24" s="996"/>
      <c r="AI24" s="996"/>
      <c r="AJ24" s="996"/>
      <c r="AK24" s="996"/>
      <c r="AL24" s="996"/>
      <c r="AM24" s="996"/>
      <c r="AN24" s="996"/>
      <c r="AO24" s="996"/>
    </row>
    <row r="25" spans="1:41" ht="21.75" customHeight="1">
      <c r="A25" s="1003" t="s">
        <v>1127</v>
      </c>
      <c r="B25" s="1004"/>
      <c r="C25" s="1004"/>
      <c r="D25" s="1004"/>
      <c r="E25" s="1004"/>
      <c r="F25" s="1004"/>
      <c r="G25" s="1004"/>
      <c r="H25" s="1004"/>
      <c r="I25" s="1004"/>
      <c r="J25" s="1004"/>
      <c r="K25" s="1004"/>
      <c r="L25" s="1004"/>
      <c r="M25" s="1004"/>
      <c r="N25" s="1004"/>
      <c r="O25" s="1004"/>
      <c r="P25" s="1004"/>
      <c r="Q25" s="1004"/>
      <c r="R25" s="1004"/>
      <c r="S25" s="1005"/>
      <c r="T25" s="480" t="s">
        <v>1352</v>
      </c>
      <c r="U25" s="476"/>
      <c r="V25" s="998">
        <v>80000</v>
      </c>
      <c r="W25" s="998"/>
      <c r="X25" s="998"/>
      <c r="Y25" s="998"/>
      <c r="Z25" s="998"/>
      <c r="AA25" s="996"/>
      <c r="AB25" s="996"/>
      <c r="AC25" s="996"/>
      <c r="AD25" s="996"/>
      <c r="AE25" s="996"/>
      <c r="AF25" s="996"/>
      <c r="AG25" s="996"/>
      <c r="AH25" s="996"/>
      <c r="AI25" s="996"/>
      <c r="AJ25" s="996"/>
      <c r="AK25" s="996"/>
      <c r="AL25" s="996"/>
      <c r="AM25" s="996"/>
      <c r="AN25" s="996"/>
      <c r="AO25" s="996"/>
    </row>
    <row r="26" spans="1:41" ht="27" customHeight="1">
      <c r="A26" s="1003" t="s">
        <v>1169</v>
      </c>
      <c r="B26" s="1004"/>
      <c r="C26" s="1004"/>
      <c r="D26" s="1004"/>
      <c r="E26" s="1004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05"/>
      <c r="T26" s="480" t="s">
        <v>1354</v>
      </c>
      <c r="U26" s="476"/>
      <c r="V26" s="998">
        <v>426447</v>
      </c>
      <c r="W26" s="998"/>
      <c r="X26" s="998"/>
      <c r="Y26" s="998"/>
      <c r="Z26" s="998"/>
      <c r="AA26" s="996"/>
      <c r="AB26" s="996"/>
      <c r="AC26" s="996"/>
      <c r="AD26" s="996"/>
      <c r="AE26" s="996"/>
      <c r="AF26" s="996"/>
      <c r="AG26" s="996"/>
      <c r="AH26" s="996"/>
      <c r="AI26" s="996"/>
      <c r="AJ26" s="996"/>
      <c r="AK26" s="996" t="s">
        <v>656</v>
      </c>
      <c r="AL26" s="996"/>
      <c r="AM26" s="996"/>
      <c r="AN26" s="996"/>
      <c r="AO26" s="996"/>
    </row>
    <row r="27" spans="1:41" ht="21.75" customHeight="1">
      <c r="A27" s="1003" t="s">
        <v>1128</v>
      </c>
      <c r="B27" s="1004"/>
      <c r="C27" s="100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5"/>
      <c r="T27" s="480" t="s">
        <v>1356</v>
      </c>
      <c r="U27" s="476"/>
      <c r="V27" s="998"/>
      <c r="W27" s="998"/>
      <c r="X27" s="998"/>
      <c r="Y27" s="998"/>
      <c r="Z27" s="998"/>
      <c r="AA27" s="996"/>
      <c r="AB27" s="996"/>
      <c r="AC27" s="996"/>
      <c r="AD27" s="996"/>
      <c r="AE27" s="996"/>
      <c r="AF27" s="996"/>
      <c r="AG27" s="996"/>
      <c r="AH27" s="996"/>
      <c r="AI27" s="996"/>
      <c r="AJ27" s="996"/>
      <c r="AK27" s="996" t="s">
        <v>656</v>
      </c>
      <c r="AL27" s="996"/>
      <c r="AM27" s="996"/>
      <c r="AN27" s="996"/>
      <c r="AO27" s="996"/>
    </row>
    <row r="28" spans="1:41" ht="21.75" customHeight="1">
      <c r="A28" s="1003" t="s">
        <v>1129</v>
      </c>
      <c r="B28" s="1004"/>
      <c r="C28" s="1004"/>
      <c r="D28" s="1004"/>
      <c r="E28" s="1004"/>
      <c r="F28" s="1004"/>
      <c r="G28" s="1004"/>
      <c r="H28" s="1004"/>
      <c r="I28" s="1004"/>
      <c r="J28" s="1004"/>
      <c r="K28" s="1004"/>
      <c r="L28" s="1004"/>
      <c r="M28" s="1004"/>
      <c r="N28" s="1004"/>
      <c r="O28" s="1004"/>
      <c r="P28" s="1004"/>
      <c r="Q28" s="1004"/>
      <c r="R28" s="1004"/>
      <c r="S28" s="1005"/>
      <c r="T28" s="483" t="s">
        <v>1358</v>
      </c>
      <c r="U28" s="486"/>
      <c r="V28" s="998">
        <v>880000</v>
      </c>
      <c r="W28" s="998"/>
      <c r="X28" s="998"/>
      <c r="Y28" s="998"/>
      <c r="Z28" s="998"/>
      <c r="AA28" s="996"/>
      <c r="AB28" s="996"/>
      <c r="AC28" s="996"/>
      <c r="AD28" s="996"/>
      <c r="AE28" s="996"/>
      <c r="AF28" s="996"/>
      <c r="AG28" s="996"/>
      <c r="AH28" s="996"/>
      <c r="AI28" s="996"/>
      <c r="AJ28" s="996"/>
      <c r="AK28" s="996"/>
      <c r="AL28" s="996"/>
      <c r="AM28" s="996"/>
      <c r="AN28" s="996"/>
      <c r="AO28" s="996"/>
    </row>
    <row r="29" spans="1:41" ht="21.75" customHeight="1">
      <c r="A29" s="1003" t="s">
        <v>1130</v>
      </c>
      <c r="B29" s="1004"/>
      <c r="C29" s="1004"/>
      <c r="D29" s="1004"/>
      <c r="E29" s="1004"/>
      <c r="F29" s="1004"/>
      <c r="G29" s="1004"/>
      <c r="H29" s="1004"/>
      <c r="I29" s="1004"/>
      <c r="J29" s="1004"/>
      <c r="K29" s="1004"/>
      <c r="L29" s="1004"/>
      <c r="M29" s="1004"/>
      <c r="N29" s="1004"/>
      <c r="O29" s="1004"/>
      <c r="P29" s="1004"/>
      <c r="Q29" s="1004"/>
      <c r="R29" s="1004"/>
      <c r="S29" s="1005"/>
      <c r="T29" s="483" t="s">
        <v>1360</v>
      </c>
      <c r="U29" s="486"/>
      <c r="V29" s="998">
        <v>3500</v>
      </c>
      <c r="W29" s="998"/>
      <c r="X29" s="998"/>
      <c r="Y29" s="998"/>
      <c r="Z29" s="998"/>
      <c r="AA29" s="996"/>
      <c r="AB29" s="996"/>
      <c r="AC29" s="996"/>
      <c r="AD29" s="996"/>
      <c r="AE29" s="996"/>
      <c r="AF29" s="996"/>
      <c r="AG29" s="996"/>
      <c r="AH29" s="996"/>
      <c r="AI29" s="996"/>
      <c r="AJ29" s="996"/>
      <c r="AK29" s="996"/>
      <c r="AL29" s="996"/>
      <c r="AM29" s="996"/>
      <c r="AN29" s="996"/>
      <c r="AO29" s="996"/>
    </row>
    <row r="30" spans="1:41" ht="21.75" customHeight="1">
      <c r="A30" s="1003" t="s">
        <v>1131</v>
      </c>
      <c r="B30" s="1004"/>
      <c r="C30" s="1004"/>
      <c r="D30" s="1004"/>
      <c r="E30" s="1004"/>
      <c r="F30" s="1004"/>
      <c r="G30" s="1004"/>
      <c r="H30" s="1004"/>
      <c r="I30" s="1004"/>
      <c r="J30" s="1004"/>
      <c r="K30" s="1004"/>
      <c r="L30" s="1004"/>
      <c r="M30" s="1004"/>
      <c r="N30" s="1004"/>
      <c r="O30" s="1004"/>
      <c r="P30" s="1004"/>
      <c r="Q30" s="1004"/>
      <c r="R30" s="1004"/>
      <c r="S30" s="1005"/>
      <c r="T30" s="483" t="s">
        <v>1446</v>
      </c>
      <c r="U30" s="486"/>
      <c r="V30" s="998"/>
      <c r="W30" s="998"/>
      <c r="X30" s="998"/>
      <c r="Y30" s="998"/>
      <c r="Z30" s="998"/>
      <c r="AA30" s="996"/>
      <c r="AB30" s="996"/>
      <c r="AC30" s="996"/>
      <c r="AD30" s="996"/>
      <c r="AE30" s="996"/>
      <c r="AF30" s="996"/>
      <c r="AG30" s="996"/>
      <c r="AH30" s="996"/>
      <c r="AI30" s="996"/>
      <c r="AJ30" s="996"/>
      <c r="AK30" s="996"/>
      <c r="AL30" s="996"/>
      <c r="AM30" s="996"/>
      <c r="AN30" s="996"/>
      <c r="AO30" s="996"/>
    </row>
    <row r="31" spans="1:41" ht="21.75" customHeight="1">
      <c r="A31" s="1003" t="s">
        <v>1132</v>
      </c>
      <c r="B31" s="1004"/>
      <c r="C31" s="1004"/>
      <c r="D31" s="1004"/>
      <c r="E31" s="1004"/>
      <c r="F31" s="1004"/>
      <c r="G31" s="1004"/>
      <c r="H31" s="1004"/>
      <c r="I31" s="1004"/>
      <c r="J31" s="1004"/>
      <c r="K31" s="1004"/>
      <c r="L31" s="1004"/>
      <c r="M31" s="1004"/>
      <c r="N31" s="1004"/>
      <c r="O31" s="1004"/>
      <c r="P31" s="1004"/>
      <c r="Q31" s="1004"/>
      <c r="R31" s="1004"/>
      <c r="S31" s="1005"/>
      <c r="T31" s="483" t="s">
        <v>1448</v>
      </c>
      <c r="U31" s="486"/>
      <c r="V31" s="998"/>
      <c r="W31" s="998"/>
      <c r="X31" s="998"/>
      <c r="Y31" s="998"/>
      <c r="Z31" s="998"/>
      <c r="AA31" s="996"/>
      <c r="AB31" s="996"/>
      <c r="AC31" s="996"/>
      <c r="AD31" s="996"/>
      <c r="AE31" s="996"/>
      <c r="AF31" s="996"/>
      <c r="AG31" s="996"/>
      <c r="AH31" s="996"/>
      <c r="AI31" s="996"/>
      <c r="AJ31" s="996"/>
      <c r="AK31" s="996" t="s">
        <v>656</v>
      </c>
      <c r="AL31" s="996"/>
      <c r="AM31" s="996"/>
      <c r="AN31" s="996"/>
      <c r="AO31" s="996"/>
    </row>
    <row r="32" spans="1:41" ht="19.5" customHeight="1">
      <c r="A32" s="1006" t="s">
        <v>1170</v>
      </c>
      <c r="B32" s="1007"/>
      <c r="C32" s="1007"/>
      <c r="D32" s="1007"/>
      <c r="E32" s="1007"/>
      <c r="F32" s="1007"/>
      <c r="G32" s="1007"/>
      <c r="H32" s="1007"/>
      <c r="I32" s="1007"/>
      <c r="J32" s="1007"/>
      <c r="K32" s="1007"/>
      <c r="L32" s="1007"/>
      <c r="M32" s="1007"/>
      <c r="N32" s="1007"/>
      <c r="O32" s="1007"/>
      <c r="P32" s="1007"/>
      <c r="Q32" s="1007"/>
      <c r="R32" s="1007"/>
      <c r="S32" s="1008"/>
      <c r="T32" s="487" t="s">
        <v>1450</v>
      </c>
      <c r="U32" s="488"/>
      <c r="V32" s="998">
        <f>SUM(V26:Z31)</f>
        <v>1309947</v>
      </c>
      <c r="W32" s="998"/>
      <c r="X32" s="998"/>
      <c r="Y32" s="998"/>
      <c r="Z32" s="998"/>
      <c r="AA32" s="996"/>
      <c r="AB32" s="996"/>
      <c r="AC32" s="996"/>
      <c r="AD32" s="996"/>
      <c r="AE32" s="996"/>
      <c r="AF32" s="996"/>
      <c r="AG32" s="996"/>
      <c r="AH32" s="996"/>
      <c r="AI32" s="996"/>
      <c r="AJ32" s="996"/>
      <c r="AK32" s="996"/>
      <c r="AL32" s="996"/>
      <c r="AM32" s="996"/>
      <c r="AN32" s="996"/>
      <c r="AO32" s="996"/>
    </row>
    <row r="33" spans="1:41" ht="21.75" customHeight="1">
      <c r="A33" s="1003" t="s">
        <v>1133</v>
      </c>
      <c r="B33" s="1004"/>
      <c r="C33" s="100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5"/>
      <c r="T33" s="483" t="s">
        <v>1452</v>
      </c>
      <c r="U33" s="486"/>
      <c r="V33" s="998"/>
      <c r="W33" s="998"/>
      <c r="X33" s="998"/>
      <c r="Y33" s="998"/>
      <c r="Z33" s="998"/>
      <c r="AA33" s="996"/>
      <c r="AB33" s="996"/>
      <c r="AC33" s="996"/>
      <c r="AD33" s="996"/>
      <c r="AE33" s="996"/>
      <c r="AF33" s="996"/>
      <c r="AG33" s="996"/>
      <c r="AH33" s="996"/>
      <c r="AI33" s="996"/>
      <c r="AJ33" s="996"/>
      <c r="AK33" s="996"/>
      <c r="AL33" s="996"/>
      <c r="AM33" s="996"/>
      <c r="AN33" s="996"/>
      <c r="AO33" s="996"/>
    </row>
    <row r="34" spans="1:41" ht="21.75" customHeight="1">
      <c r="A34" s="1003" t="s">
        <v>1134</v>
      </c>
      <c r="B34" s="1004"/>
      <c r="C34" s="1004"/>
      <c r="D34" s="1004"/>
      <c r="E34" s="1004"/>
      <c r="F34" s="1004"/>
      <c r="G34" s="1004"/>
      <c r="H34" s="1004"/>
      <c r="I34" s="1004"/>
      <c r="J34" s="1004"/>
      <c r="K34" s="1004"/>
      <c r="L34" s="1004"/>
      <c r="M34" s="1004"/>
      <c r="N34" s="1004"/>
      <c r="O34" s="1004"/>
      <c r="P34" s="1004"/>
      <c r="Q34" s="1004"/>
      <c r="R34" s="1004"/>
      <c r="S34" s="1005"/>
      <c r="T34" s="483" t="s">
        <v>1454</v>
      </c>
      <c r="U34" s="486"/>
      <c r="V34" s="998"/>
      <c r="W34" s="998"/>
      <c r="X34" s="998"/>
      <c r="Y34" s="998"/>
      <c r="Z34" s="998"/>
      <c r="AA34" s="996"/>
      <c r="AB34" s="996"/>
      <c r="AC34" s="996"/>
      <c r="AD34" s="996"/>
      <c r="AE34" s="996"/>
      <c r="AF34" s="996"/>
      <c r="AG34" s="996"/>
      <c r="AH34" s="996"/>
      <c r="AI34" s="996"/>
      <c r="AJ34" s="996"/>
      <c r="AK34" s="996"/>
      <c r="AL34" s="996"/>
      <c r="AM34" s="996"/>
      <c r="AN34" s="996"/>
      <c r="AO34" s="996"/>
    </row>
    <row r="35" spans="1:41" ht="21.75" customHeight="1">
      <c r="A35" s="1003" t="s">
        <v>1135</v>
      </c>
      <c r="B35" s="1004"/>
      <c r="C35" s="1004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4"/>
      <c r="O35" s="1004"/>
      <c r="P35" s="1004"/>
      <c r="Q35" s="1004"/>
      <c r="R35" s="1004"/>
      <c r="S35" s="1005"/>
      <c r="T35" s="483" t="s">
        <v>1456</v>
      </c>
      <c r="U35" s="486"/>
      <c r="V35" s="998"/>
      <c r="W35" s="998"/>
      <c r="X35" s="998"/>
      <c r="Y35" s="998"/>
      <c r="Z35" s="998"/>
      <c r="AA35" s="996"/>
      <c r="AB35" s="996"/>
      <c r="AC35" s="996"/>
      <c r="AD35" s="996"/>
      <c r="AE35" s="996"/>
      <c r="AF35" s="996"/>
      <c r="AG35" s="996"/>
      <c r="AH35" s="996"/>
      <c r="AI35" s="996"/>
      <c r="AJ35" s="996"/>
      <c r="AK35" s="996"/>
      <c r="AL35" s="996"/>
      <c r="AM35" s="996"/>
      <c r="AN35" s="996"/>
      <c r="AO35" s="996"/>
    </row>
    <row r="36" spans="1:41" ht="21.75" customHeight="1">
      <c r="A36" s="1003" t="s">
        <v>1136</v>
      </c>
      <c r="B36" s="1004"/>
      <c r="C36" s="1004"/>
      <c r="D36" s="1004"/>
      <c r="E36" s="1004"/>
      <c r="F36" s="1004"/>
      <c r="G36" s="1004"/>
      <c r="H36" s="1004"/>
      <c r="I36" s="1004"/>
      <c r="J36" s="1004"/>
      <c r="K36" s="1004"/>
      <c r="L36" s="1004"/>
      <c r="M36" s="1004"/>
      <c r="N36" s="1004"/>
      <c r="O36" s="1004"/>
      <c r="P36" s="1004"/>
      <c r="Q36" s="1004"/>
      <c r="R36" s="1004"/>
      <c r="S36" s="1005"/>
      <c r="T36" s="483" t="s">
        <v>1459</v>
      </c>
      <c r="U36" s="486"/>
      <c r="V36" s="998"/>
      <c r="W36" s="998"/>
      <c r="X36" s="998"/>
      <c r="Y36" s="998"/>
      <c r="Z36" s="998"/>
      <c r="AA36" s="996"/>
      <c r="AB36" s="996"/>
      <c r="AC36" s="996"/>
      <c r="AD36" s="996"/>
      <c r="AE36" s="996"/>
      <c r="AF36" s="996"/>
      <c r="AG36" s="996"/>
      <c r="AH36" s="996"/>
      <c r="AI36" s="996"/>
      <c r="AJ36" s="996"/>
      <c r="AK36" s="996"/>
      <c r="AL36" s="996"/>
      <c r="AM36" s="996"/>
      <c r="AN36" s="996"/>
      <c r="AO36" s="996"/>
    </row>
    <row r="37" spans="1:41" ht="21.75" customHeight="1">
      <c r="A37" s="1003" t="s">
        <v>1137</v>
      </c>
      <c r="B37" s="1004"/>
      <c r="C37" s="1004"/>
      <c r="D37" s="1004"/>
      <c r="E37" s="1004"/>
      <c r="F37" s="1004"/>
      <c r="G37" s="1004"/>
      <c r="H37" s="1004"/>
      <c r="I37" s="1004"/>
      <c r="J37" s="1004"/>
      <c r="K37" s="1004"/>
      <c r="L37" s="1004"/>
      <c r="M37" s="1004"/>
      <c r="N37" s="1004"/>
      <c r="O37" s="1004"/>
      <c r="P37" s="1004"/>
      <c r="Q37" s="1004"/>
      <c r="R37" s="1004"/>
      <c r="S37" s="1005"/>
      <c r="T37" s="483" t="s">
        <v>1461</v>
      </c>
      <c r="U37" s="486"/>
      <c r="V37" s="998"/>
      <c r="W37" s="998"/>
      <c r="X37" s="998"/>
      <c r="Y37" s="998"/>
      <c r="Z37" s="998"/>
      <c r="AA37" s="996"/>
      <c r="AB37" s="996"/>
      <c r="AC37" s="996"/>
      <c r="AD37" s="996"/>
      <c r="AE37" s="996"/>
      <c r="AF37" s="996"/>
      <c r="AG37" s="996"/>
      <c r="AH37" s="996"/>
      <c r="AI37" s="996"/>
      <c r="AJ37" s="996"/>
      <c r="AK37" s="996"/>
      <c r="AL37" s="996"/>
      <c r="AM37" s="996"/>
      <c r="AN37" s="996"/>
      <c r="AO37" s="996"/>
    </row>
    <row r="38" spans="1:41" ht="21.75" customHeight="1">
      <c r="A38" s="1003" t="s">
        <v>1138</v>
      </c>
      <c r="B38" s="1004"/>
      <c r="C38" s="1004"/>
      <c r="D38" s="1004"/>
      <c r="E38" s="1004"/>
      <c r="F38" s="1004"/>
      <c r="G38" s="1004"/>
      <c r="H38" s="1004"/>
      <c r="I38" s="1004"/>
      <c r="J38" s="1004"/>
      <c r="K38" s="1004"/>
      <c r="L38" s="1004"/>
      <c r="M38" s="1004"/>
      <c r="N38" s="1004"/>
      <c r="O38" s="1004"/>
      <c r="P38" s="1004"/>
      <c r="Q38" s="1004"/>
      <c r="R38" s="1004"/>
      <c r="S38" s="1005"/>
      <c r="T38" s="483" t="s">
        <v>1463</v>
      </c>
      <c r="U38" s="486"/>
      <c r="V38" s="998">
        <v>2256519</v>
      </c>
      <c r="W38" s="998"/>
      <c r="X38" s="998"/>
      <c r="Y38" s="998"/>
      <c r="Z38" s="998"/>
      <c r="AA38" s="996"/>
      <c r="AB38" s="996"/>
      <c r="AC38" s="996"/>
      <c r="AD38" s="996"/>
      <c r="AE38" s="996"/>
      <c r="AF38" s="996"/>
      <c r="AG38" s="996"/>
      <c r="AH38" s="996"/>
      <c r="AI38" s="996"/>
      <c r="AJ38" s="996"/>
      <c r="AK38" s="996"/>
      <c r="AL38" s="996"/>
      <c r="AM38" s="996"/>
      <c r="AN38" s="996"/>
      <c r="AO38" s="996"/>
    </row>
    <row r="39" spans="1:41" ht="27" customHeight="1">
      <c r="A39" s="1006" t="s">
        <v>1171</v>
      </c>
      <c r="B39" s="1007"/>
      <c r="C39" s="1007"/>
      <c r="D39" s="1007"/>
      <c r="E39" s="1007"/>
      <c r="F39" s="1007"/>
      <c r="G39" s="1007"/>
      <c r="H39" s="1007"/>
      <c r="I39" s="1007"/>
      <c r="J39" s="1007"/>
      <c r="K39" s="1007"/>
      <c r="L39" s="1007"/>
      <c r="M39" s="1007"/>
      <c r="N39" s="1007"/>
      <c r="O39" s="1007"/>
      <c r="P39" s="1007"/>
      <c r="Q39" s="1007"/>
      <c r="R39" s="1007"/>
      <c r="S39" s="1008"/>
      <c r="T39" s="487" t="s">
        <v>1465</v>
      </c>
      <c r="U39" s="488"/>
      <c r="V39" s="998">
        <v>11972466</v>
      </c>
      <c r="W39" s="998"/>
      <c r="X39" s="998"/>
      <c r="Y39" s="998"/>
      <c r="Z39" s="998"/>
      <c r="AA39" s="996"/>
      <c r="AB39" s="996"/>
      <c r="AC39" s="996"/>
      <c r="AD39" s="996"/>
      <c r="AE39" s="996"/>
      <c r="AF39" s="996"/>
      <c r="AG39" s="996"/>
      <c r="AH39" s="996"/>
      <c r="AI39" s="996"/>
      <c r="AJ39" s="996"/>
      <c r="AK39" s="996"/>
      <c r="AL39" s="996"/>
      <c r="AM39" s="996"/>
      <c r="AN39" s="996"/>
      <c r="AO39" s="996"/>
    </row>
    <row r="40" spans="1:41" ht="21.75" customHeight="1">
      <c r="A40" s="1003" t="s">
        <v>1139</v>
      </c>
      <c r="B40" s="1004"/>
      <c r="C40" s="1004"/>
      <c r="D40" s="1004"/>
      <c r="E40" s="1004"/>
      <c r="F40" s="1004"/>
      <c r="G40" s="1004"/>
      <c r="H40" s="1004"/>
      <c r="I40" s="1004"/>
      <c r="J40" s="1004"/>
      <c r="K40" s="1004"/>
      <c r="L40" s="1004"/>
      <c r="M40" s="1004"/>
      <c r="N40" s="1004"/>
      <c r="O40" s="1004"/>
      <c r="P40" s="1004"/>
      <c r="Q40" s="1004"/>
      <c r="R40" s="1004"/>
      <c r="S40" s="1005"/>
      <c r="T40" s="483" t="s">
        <v>1467</v>
      </c>
      <c r="U40" s="486"/>
      <c r="V40" s="998">
        <v>70000</v>
      </c>
      <c r="W40" s="998"/>
      <c r="X40" s="998"/>
      <c r="Y40" s="998"/>
      <c r="Z40" s="998"/>
      <c r="AA40" s="996"/>
      <c r="AB40" s="996"/>
      <c r="AC40" s="996"/>
      <c r="AD40" s="996"/>
      <c r="AE40" s="996"/>
      <c r="AF40" s="996"/>
      <c r="AG40" s="996"/>
      <c r="AH40" s="996"/>
      <c r="AI40" s="996"/>
      <c r="AJ40" s="996"/>
      <c r="AK40" s="996" t="s">
        <v>656</v>
      </c>
      <c r="AL40" s="996"/>
      <c r="AM40" s="996"/>
      <c r="AN40" s="996"/>
      <c r="AO40" s="996"/>
    </row>
    <row r="41" spans="1:41" ht="21.75" customHeight="1">
      <c r="A41" s="1003" t="s">
        <v>1140</v>
      </c>
      <c r="B41" s="1004"/>
      <c r="C41" s="1004"/>
      <c r="D41" s="1004"/>
      <c r="E41" s="1004"/>
      <c r="F41" s="1004"/>
      <c r="G41" s="1004"/>
      <c r="H41" s="1004"/>
      <c r="I41" s="1004"/>
      <c r="J41" s="1004"/>
      <c r="K41" s="1004"/>
      <c r="L41" s="1004"/>
      <c r="M41" s="1004"/>
      <c r="N41" s="1004"/>
      <c r="O41" s="1004"/>
      <c r="P41" s="1004"/>
      <c r="Q41" s="1004"/>
      <c r="R41" s="1004"/>
      <c r="S41" s="1005"/>
      <c r="T41" s="483" t="s">
        <v>1469</v>
      </c>
      <c r="U41" s="486"/>
      <c r="V41" s="998"/>
      <c r="W41" s="998"/>
      <c r="X41" s="998"/>
      <c r="Y41" s="998"/>
      <c r="Z41" s="998"/>
      <c r="AA41" s="996"/>
      <c r="AB41" s="996"/>
      <c r="AC41" s="996"/>
      <c r="AD41" s="996"/>
      <c r="AE41" s="996"/>
      <c r="AF41" s="996"/>
      <c r="AG41" s="996"/>
      <c r="AH41" s="996"/>
      <c r="AI41" s="996"/>
      <c r="AJ41" s="996"/>
      <c r="AK41" s="996" t="s">
        <v>656</v>
      </c>
      <c r="AL41" s="996"/>
      <c r="AM41" s="996"/>
      <c r="AN41" s="996"/>
      <c r="AO41" s="996"/>
    </row>
    <row r="42" spans="1:41" ht="21.75" customHeight="1">
      <c r="A42" s="1003" t="s">
        <v>1141</v>
      </c>
      <c r="B42" s="1004"/>
      <c r="C42" s="1004"/>
      <c r="D42" s="1004"/>
      <c r="E42" s="1004"/>
      <c r="F42" s="1004"/>
      <c r="G42" s="1004"/>
      <c r="H42" s="1004"/>
      <c r="I42" s="1004"/>
      <c r="J42" s="1004"/>
      <c r="K42" s="1004"/>
      <c r="L42" s="1004"/>
      <c r="M42" s="1004"/>
      <c r="N42" s="1004"/>
      <c r="O42" s="1004"/>
      <c r="P42" s="1004"/>
      <c r="Q42" s="1004"/>
      <c r="R42" s="1004"/>
      <c r="S42" s="1005"/>
      <c r="T42" s="483" t="s">
        <v>1471</v>
      </c>
      <c r="U42" s="486"/>
      <c r="V42" s="998"/>
      <c r="W42" s="998"/>
      <c r="X42" s="998"/>
      <c r="Y42" s="998"/>
      <c r="Z42" s="998"/>
      <c r="AA42" s="996"/>
      <c r="AB42" s="996"/>
      <c r="AC42" s="996"/>
      <c r="AD42" s="996"/>
      <c r="AE42" s="996"/>
      <c r="AF42" s="996"/>
      <c r="AG42" s="996"/>
      <c r="AH42" s="996"/>
      <c r="AI42" s="996"/>
      <c r="AJ42" s="996"/>
      <c r="AK42" s="996" t="s">
        <v>656</v>
      </c>
      <c r="AL42" s="996"/>
      <c r="AM42" s="996"/>
      <c r="AN42" s="996"/>
      <c r="AO42" s="996"/>
    </row>
    <row r="43" spans="1:41" ht="21.75" customHeight="1">
      <c r="A43" s="1003" t="s">
        <v>1142</v>
      </c>
      <c r="B43" s="1004"/>
      <c r="C43" s="1004"/>
      <c r="D43" s="1004"/>
      <c r="E43" s="1004"/>
      <c r="F43" s="1004"/>
      <c r="G43" s="1004"/>
      <c r="H43" s="1004"/>
      <c r="I43" s="1004"/>
      <c r="J43" s="1004"/>
      <c r="K43" s="1004"/>
      <c r="L43" s="1004"/>
      <c r="M43" s="1004"/>
      <c r="N43" s="1004"/>
      <c r="O43" s="1004"/>
      <c r="P43" s="1004"/>
      <c r="Q43" s="1004"/>
      <c r="R43" s="1004"/>
      <c r="S43" s="1005"/>
      <c r="T43" s="483" t="s">
        <v>1473</v>
      </c>
      <c r="U43" s="486"/>
      <c r="V43" s="998"/>
      <c r="W43" s="998"/>
      <c r="X43" s="998"/>
      <c r="Y43" s="998"/>
      <c r="Z43" s="998"/>
      <c r="AA43" s="996"/>
      <c r="AB43" s="996"/>
      <c r="AC43" s="996"/>
      <c r="AD43" s="996"/>
      <c r="AE43" s="996"/>
      <c r="AF43" s="996"/>
      <c r="AG43" s="996"/>
      <c r="AH43" s="996"/>
      <c r="AI43" s="996"/>
      <c r="AJ43" s="996"/>
      <c r="AK43" s="996" t="s">
        <v>656</v>
      </c>
      <c r="AL43" s="996"/>
      <c r="AM43" s="996"/>
      <c r="AN43" s="996"/>
      <c r="AO43" s="996"/>
    </row>
    <row r="44" spans="1:41" ht="21.75" customHeight="1">
      <c r="A44" s="1003" t="s">
        <v>1143</v>
      </c>
      <c r="B44" s="1004"/>
      <c r="C44" s="1004"/>
      <c r="D44" s="1004"/>
      <c r="E44" s="1004"/>
      <c r="F44" s="1004"/>
      <c r="G44" s="1004"/>
      <c r="H44" s="1004"/>
      <c r="I44" s="1004"/>
      <c r="J44" s="1004"/>
      <c r="K44" s="1004"/>
      <c r="L44" s="1004"/>
      <c r="M44" s="1004"/>
      <c r="N44" s="1004"/>
      <c r="O44" s="1004"/>
      <c r="P44" s="1004"/>
      <c r="Q44" s="1004"/>
      <c r="R44" s="1004"/>
      <c r="S44" s="1005"/>
      <c r="T44" s="483" t="s">
        <v>1475</v>
      </c>
      <c r="U44" s="486"/>
      <c r="V44" s="998"/>
      <c r="W44" s="998"/>
      <c r="X44" s="998"/>
      <c r="Y44" s="998"/>
      <c r="Z44" s="998"/>
      <c r="AA44" s="996"/>
      <c r="AB44" s="996"/>
      <c r="AC44" s="996"/>
      <c r="AD44" s="996"/>
      <c r="AE44" s="996"/>
      <c r="AF44" s="996"/>
      <c r="AG44" s="996"/>
      <c r="AH44" s="996"/>
      <c r="AI44" s="996"/>
      <c r="AJ44" s="996"/>
      <c r="AK44" s="996" t="s">
        <v>656</v>
      </c>
      <c r="AL44" s="996"/>
      <c r="AM44" s="996"/>
      <c r="AN44" s="996"/>
      <c r="AO44" s="996"/>
    </row>
    <row r="45" spans="1:41" ht="21.75" customHeight="1">
      <c r="A45" s="1003" t="s">
        <v>1144</v>
      </c>
      <c r="B45" s="1004"/>
      <c r="C45" s="1004"/>
      <c r="D45" s="1004"/>
      <c r="E45" s="1004"/>
      <c r="F45" s="1004"/>
      <c r="G45" s="1004"/>
      <c r="H45" s="1004"/>
      <c r="I45" s="1004"/>
      <c r="J45" s="1004"/>
      <c r="K45" s="1004"/>
      <c r="L45" s="1004"/>
      <c r="M45" s="1004"/>
      <c r="N45" s="1004"/>
      <c r="O45" s="1004"/>
      <c r="P45" s="1004"/>
      <c r="Q45" s="1004"/>
      <c r="R45" s="1004"/>
      <c r="S45" s="1005"/>
      <c r="T45" s="483" t="s">
        <v>1477</v>
      </c>
      <c r="U45" s="486"/>
      <c r="V45" s="998"/>
      <c r="W45" s="998"/>
      <c r="X45" s="998"/>
      <c r="Y45" s="998"/>
      <c r="Z45" s="998"/>
      <c r="AA45" s="996"/>
      <c r="AB45" s="996"/>
      <c r="AC45" s="996"/>
      <c r="AD45" s="996"/>
      <c r="AE45" s="996"/>
      <c r="AF45" s="996"/>
      <c r="AG45" s="996"/>
      <c r="AH45" s="996"/>
      <c r="AI45" s="996"/>
      <c r="AJ45" s="996"/>
      <c r="AK45" s="996" t="s">
        <v>656</v>
      </c>
      <c r="AL45" s="996"/>
      <c r="AM45" s="996"/>
      <c r="AN45" s="996"/>
      <c r="AO45" s="996"/>
    </row>
    <row r="46" spans="1:41" ht="21.75" customHeight="1">
      <c r="A46" s="1003" t="s">
        <v>1145</v>
      </c>
      <c r="B46" s="1004"/>
      <c r="C46" s="1004"/>
      <c r="D46" s="1004"/>
      <c r="E46" s="1004"/>
      <c r="F46" s="1004"/>
      <c r="G46" s="1004"/>
      <c r="H46" s="1004"/>
      <c r="I46" s="1004"/>
      <c r="J46" s="1004"/>
      <c r="K46" s="1004"/>
      <c r="L46" s="1004"/>
      <c r="M46" s="1004"/>
      <c r="N46" s="1004"/>
      <c r="O46" s="1004"/>
      <c r="P46" s="1004"/>
      <c r="Q46" s="1004"/>
      <c r="R46" s="1004"/>
      <c r="S46" s="1005"/>
      <c r="T46" s="483" t="s">
        <v>1479</v>
      </c>
      <c r="U46" s="486"/>
      <c r="V46" s="998"/>
      <c r="W46" s="998"/>
      <c r="X46" s="998"/>
      <c r="Y46" s="998"/>
      <c r="Z46" s="998"/>
      <c r="AA46" s="996"/>
      <c r="AB46" s="996"/>
      <c r="AC46" s="996"/>
      <c r="AD46" s="996"/>
      <c r="AE46" s="996"/>
      <c r="AF46" s="996"/>
      <c r="AG46" s="996"/>
      <c r="AH46" s="996"/>
      <c r="AI46" s="996"/>
      <c r="AJ46" s="996"/>
      <c r="AK46" s="996" t="s">
        <v>656</v>
      </c>
      <c r="AL46" s="996"/>
      <c r="AM46" s="996"/>
      <c r="AN46" s="996"/>
      <c r="AO46" s="996"/>
    </row>
    <row r="47" spans="1:41" ht="27.75" customHeight="1">
      <c r="A47" s="1003" t="s">
        <v>1146</v>
      </c>
      <c r="B47" s="1004"/>
      <c r="C47" s="1004"/>
      <c r="D47" s="1004"/>
      <c r="E47" s="1004"/>
      <c r="F47" s="1004"/>
      <c r="G47" s="1004"/>
      <c r="H47" s="1004"/>
      <c r="I47" s="1004"/>
      <c r="J47" s="1004"/>
      <c r="K47" s="1004"/>
      <c r="L47" s="1004"/>
      <c r="M47" s="1004"/>
      <c r="N47" s="1004"/>
      <c r="O47" s="1004"/>
      <c r="P47" s="1004"/>
      <c r="Q47" s="1004"/>
      <c r="R47" s="1004"/>
      <c r="S47" s="1005"/>
      <c r="T47" s="483" t="s">
        <v>1481</v>
      </c>
      <c r="U47" s="486"/>
      <c r="V47" s="998"/>
      <c r="W47" s="998"/>
      <c r="X47" s="998"/>
      <c r="Y47" s="998"/>
      <c r="Z47" s="998"/>
      <c r="AA47" s="996"/>
      <c r="AB47" s="996"/>
      <c r="AC47" s="996"/>
      <c r="AD47" s="996"/>
      <c r="AE47" s="996"/>
      <c r="AF47" s="996"/>
      <c r="AG47" s="996"/>
      <c r="AH47" s="996"/>
      <c r="AI47" s="996"/>
      <c r="AJ47" s="996"/>
      <c r="AK47" s="996" t="s">
        <v>656</v>
      </c>
      <c r="AL47" s="996"/>
      <c r="AM47" s="996"/>
      <c r="AN47" s="996"/>
      <c r="AO47" s="996"/>
    </row>
    <row r="48" spans="1:41" ht="27.75" customHeight="1">
      <c r="A48" s="1009" t="s">
        <v>1147</v>
      </c>
      <c r="B48" s="1010"/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0"/>
      <c r="S48" s="1011"/>
      <c r="T48" s="483" t="s">
        <v>1483</v>
      </c>
      <c r="U48" s="486"/>
      <c r="V48" s="1034"/>
      <c r="W48" s="1035"/>
      <c r="X48" s="1035"/>
      <c r="Y48" s="1035"/>
      <c r="Z48" s="1036"/>
      <c r="AA48" s="1021"/>
      <c r="AB48" s="1022"/>
      <c r="AC48" s="1022"/>
      <c r="AD48" s="1022"/>
      <c r="AE48" s="1023"/>
      <c r="AF48" s="1021"/>
      <c r="AG48" s="1022"/>
      <c r="AH48" s="1022"/>
      <c r="AI48" s="1022"/>
      <c r="AJ48" s="1023"/>
      <c r="AK48" s="996" t="s">
        <v>656</v>
      </c>
      <c r="AL48" s="996"/>
      <c r="AM48" s="996"/>
      <c r="AN48" s="996"/>
      <c r="AO48" s="996"/>
    </row>
    <row r="49" spans="1:41" ht="27" customHeight="1">
      <c r="A49" s="1006" t="s">
        <v>1172</v>
      </c>
      <c r="B49" s="1007"/>
      <c r="C49" s="1007"/>
      <c r="D49" s="1007"/>
      <c r="E49" s="1007"/>
      <c r="F49" s="1007"/>
      <c r="G49" s="1007"/>
      <c r="H49" s="1007"/>
      <c r="I49" s="1007"/>
      <c r="J49" s="1007"/>
      <c r="K49" s="1007"/>
      <c r="L49" s="1007"/>
      <c r="M49" s="1007"/>
      <c r="N49" s="1007"/>
      <c r="O49" s="1007"/>
      <c r="P49" s="1007"/>
      <c r="Q49" s="1007"/>
      <c r="R49" s="1007"/>
      <c r="S49" s="1008"/>
      <c r="T49" s="487">
        <v>36</v>
      </c>
      <c r="U49" s="488"/>
      <c r="V49" s="998">
        <f>V19+V40+V41+V42+V43+V44+V45+V46+V47+V48</f>
        <v>70000</v>
      </c>
      <c r="W49" s="998"/>
      <c r="X49" s="998"/>
      <c r="Y49" s="998"/>
      <c r="Z49" s="998"/>
      <c r="AA49" s="996"/>
      <c r="AB49" s="996"/>
      <c r="AC49" s="996"/>
      <c r="AD49" s="996"/>
      <c r="AE49" s="996"/>
      <c r="AF49" s="996"/>
      <c r="AG49" s="996"/>
      <c r="AH49" s="996"/>
      <c r="AI49" s="996"/>
      <c r="AJ49" s="996"/>
      <c r="AK49" s="996" t="s">
        <v>656</v>
      </c>
      <c r="AL49" s="996"/>
      <c r="AM49" s="996"/>
      <c r="AN49" s="996"/>
      <c r="AO49" s="996"/>
    </row>
    <row r="50" spans="1:41" ht="29.25" customHeight="1">
      <c r="A50" s="1003" t="s">
        <v>1148</v>
      </c>
      <c r="B50" s="1004"/>
      <c r="C50" s="1004"/>
      <c r="D50" s="1004"/>
      <c r="E50" s="1004"/>
      <c r="F50" s="1004"/>
      <c r="G50" s="1004"/>
      <c r="H50" s="1004"/>
      <c r="I50" s="1004"/>
      <c r="J50" s="1004"/>
      <c r="K50" s="1004"/>
      <c r="L50" s="1004"/>
      <c r="M50" s="1004"/>
      <c r="N50" s="1004"/>
      <c r="O50" s="1004"/>
      <c r="P50" s="1004"/>
      <c r="Q50" s="1004"/>
      <c r="R50" s="1004"/>
      <c r="S50" s="1005"/>
      <c r="T50" s="483">
        <v>37</v>
      </c>
      <c r="U50" s="486"/>
      <c r="V50" s="998">
        <v>269748</v>
      </c>
      <c r="W50" s="998"/>
      <c r="X50" s="998"/>
      <c r="Y50" s="998"/>
      <c r="Z50" s="998"/>
      <c r="AA50" s="996"/>
      <c r="AB50" s="996"/>
      <c r="AC50" s="996"/>
      <c r="AD50" s="996"/>
      <c r="AE50" s="996"/>
      <c r="AF50" s="996"/>
      <c r="AG50" s="996"/>
      <c r="AH50" s="996"/>
      <c r="AI50" s="996"/>
      <c r="AJ50" s="996"/>
      <c r="AK50" s="996" t="s">
        <v>656</v>
      </c>
      <c r="AL50" s="996"/>
      <c r="AM50" s="996"/>
      <c r="AN50" s="996"/>
      <c r="AO50" s="996"/>
    </row>
    <row r="51" spans="1:41" ht="25.5" customHeight="1">
      <c r="A51" s="1003" t="s">
        <v>1149</v>
      </c>
      <c r="B51" s="1004"/>
      <c r="C51" s="1004"/>
      <c r="D51" s="1004"/>
      <c r="E51" s="1004"/>
      <c r="F51" s="1004"/>
      <c r="G51" s="1004"/>
      <c r="H51" s="1004"/>
      <c r="I51" s="1004"/>
      <c r="J51" s="1004"/>
      <c r="K51" s="1004"/>
      <c r="L51" s="1004"/>
      <c r="M51" s="1004"/>
      <c r="N51" s="1004"/>
      <c r="O51" s="1004"/>
      <c r="P51" s="1004"/>
      <c r="Q51" s="1004"/>
      <c r="R51" s="1004"/>
      <c r="S51" s="1005"/>
      <c r="T51" s="483">
        <v>38</v>
      </c>
      <c r="U51" s="486"/>
      <c r="V51" s="998">
        <v>3599958</v>
      </c>
      <c r="W51" s="998"/>
      <c r="X51" s="998"/>
      <c r="Y51" s="998"/>
      <c r="Z51" s="998"/>
      <c r="AA51" s="996"/>
      <c r="AB51" s="996"/>
      <c r="AC51" s="996"/>
      <c r="AD51" s="996"/>
      <c r="AE51" s="996"/>
      <c r="AF51" s="996"/>
      <c r="AG51" s="996"/>
      <c r="AH51" s="996"/>
      <c r="AI51" s="996"/>
      <c r="AJ51" s="996"/>
      <c r="AK51" s="996" t="s">
        <v>656</v>
      </c>
      <c r="AL51" s="996"/>
      <c r="AM51" s="996"/>
      <c r="AN51" s="996"/>
      <c r="AO51" s="996"/>
    </row>
    <row r="52" spans="1:41" ht="21.75" customHeight="1">
      <c r="A52" s="1006" t="s">
        <v>1150</v>
      </c>
      <c r="B52" s="1007"/>
      <c r="C52" s="1007"/>
      <c r="D52" s="1007"/>
      <c r="E52" s="1007"/>
      <c r="F52" s="1007"/>
      <c r="G52" s="1007"/>
      <c r="H52" s="1007"/>
      <c r="I52" s="1007"/>
      <c r="J52" s="1007"/>
      <c r="K52" s="1007"/>
      <c r="L52" s="1007"/>
      <c r="M52" s="1007"/>
      <c r="N52" s="1007"/>
      <c r="O52" s="1007"/>
      <c r="P52" s="1007"/>
      <c r="Q52" s="1007"/>
      <c r="R52" s="1007"/>
      <c r="S52" s="1008"/>
      <c r="T52" s="487">
        <v>39</v>
      </c>
      <c r="U52" s="488"/>
      <c r="V52" s="998">
        <f>SUM(V50:Z51)</f>
        <v>3869706</v>
      </c>
      <c r="W52" s="998"/>
      <c r="X52" s="998"/>
      <c r="Y52" s="998"/>
      <c r="Z52" s="998"/>
      <c r="AA52" s="996"/>
      <c r="AB52" s="996"/>
      <c r="AC52" s="996"/>
      <c r="AD52" s="996"/>
      <c r="AE52" s="996"/>
      <c r="AF52" s="996"/>
      <c r="AG52" s="996"/>
      <c r="AH52" s="996"/>
      <c r="AI52" s="996"/>
      <c r="AJ52" s="996"/>
      <c r="AK52" s="996" t="s">
        <v>656</v>
      </c>
      <c r="AL52" s="996"/>
      <c r="AM52" s="996"/>
      <c r="AN52" s="996"/>
      <c r="AO52" s="996"/>
    </row>
    <row r="53" spans="1:41" ht="21.75" customHeight="1">
      <c r="A53" s="1003" t="s">
        <v>1151</v>
      </c>
      <c r="B53" s="1004"/>
      <c r="C53" s="1004"/>
      <c r="D53" s="1004"/>
      <c r="E53" s="1004"/>
      <c r="F53" s="1004"/>
      <c r="G53" s="1004"/>
      <c r="H53" s="1004"/>
      <c r="I53" s="1004"/>
      <c r="J53" s="1004"/>
      <c r="K53" s="1004"/>
      <c r="L53" s="1004"/>
      <c r="M53" s="1004"/>
      <c r="N53" s="1004"/>
      <c r="O53" s="1004"/>
      <c r="P53" s="1004"/>
      <c r="Q53" s="1004"/>
      <c r="R53" s="1004"/>
      <c r="S53" s="1005"/>
      <c r="T53" s="483">
        <v>40</v>
      </c>
      <c r="U53" s="486"/>
      <c r="V53" s="998">
        <v>203452</v>
      </c>
      <c r="W53" s="998"/>
      <c r="X53" s="998"/>
      <c r="Y53" s="998"/>
      <c r="Z53" s="998"/>
      <c r="AA53" s="996"/>
      <c r="AB53" s="996"/>
      <c r="AC53" s="996"/>
      <c r="AD53" s="996"/>
      <c r="AE53" s="996"/>
      <c r="AF53" s="996"/>
      <c r="AG53" s="996"/>
      <c r="AH53" s="996"/>
      <c r="AI53" s="996"/>
      <c r="AJ53" s="996"/>
      <c r="AK53" s="996" t="s">
        <v>656</v>
      </c>
      <c r="AL53" s="996"/>
      <c r="AM53" s="996"/>
      <c r="AN53" s="996"/>
      <c r="AO53" s="996"/>
    </row>
    <row r="54" spans="1:41" ht="25.5" customHeight="1">
      <c r="A54" s="1003" t="s">
        <v>1152</v>
      </c>
      <c r="B54" s="1004"/>
      <c r="C54" s="1004"/>
      <c r="D54" s="1004"/>
      <c r="E54" s="1004"/>
      <c r="F54" s="1004"/>
      <c r="G54" s="1004"/>
      <c r="H54" s="1004"/>
      <c r="I54" s="1004"/>
      <c r="J54" s="1004"/>
      <c r="K54" s="1004"/>
      <c r="L54" s="1004"/>
      <c r="M54" s="1004"/>
      <c r="N54" s="1004"/>
      <c r="O54" s="1004"/>
      <c r="P54" s="1004"/>
      <c r="Q54" s="1004"/>
      <c r="R54" s="1004"/>
      <c r="S54" s="1005"/>
      <c r="T54" s="483">
        <v>41</v>
      </c>
      <c r="U54" s="486"/>
      <c r="V54" s="998" t="s">
        <v>656</v>
      </c>
      <c r="W54" s="998"/>
      <c r="X54" s="998"/>
      <c r="Y54" s="998"/>
      <c r="Z54" s="998"/>
      <c r="AA54" s="996"/>
      <c r="AB54" s="996"/>
      <c r="AC54" s="996"/>
      <c r="AD54" s="996"/>
      <c r="AE54" s="996"/>
      <c r="AF54" s="996"/>
      <c r="AG54" s="996"/>
      <c r="AH54" s="996"/>
      <c r="AI54" s="996"/>
      <c r="AJ54" s="996"/>
      <c r="AK54" s="996" t="s">
        <v>656</v>
      </c>
      <c r="AL54" s="996"/>
      <c r="AM54" s="996"/>
      <c r="AN54" s="996"/>
      <c r="AO54" s="996"/>
    </row>
    <row r="55" spans="1:41" s="489" customFormat="1" ht="55.5" customHeight="1">
      <c r="A55" s="1003" t="s">
        <v>1153</v>
      </c>
      <c r="B55" s="1004"/>
      <c r="C55" s="1004"/>
      <c r="D55" s="1004"/>
      <c r="E55" s="1004"/>
      <c r="F55" s="1004"/>
      <c r="G55" s="1004"/>
      <c r="H55" s="1004"/>
      <c r="I55" s="1004"/>
      <c r="J55" s="1004"/>
      <c r="K55" s="1004"/>
      <c r="L55" s="1004"/>
      <c r="M55" s="1004"/>
      <c r="N55" s="1004"/>
      <c r="O55" s="1004"/>
      <c r="P55" s="1004"/>
      <c r="Q55" s="1004"/>
      <c r="R55" s="1004"/>
      <c r="S55" s="1005"/>
      <c r="T55" s="483">
        <v>42</v>
      </c>
      <c r="U55" s="486"/>
      <c r="V55" s="998" t="s">
        <v>656</v>
      </c>
      <c r="W55" s="998"/>
      <c r="X55" s="998"/>
      <c r="Y55" s="998"/>
      <c r="Z55" s="998"/>
      <c r="AA55" s="996"/>
      <c r="AB55" s="996"/>
      <c r="AC55" s="996"/>
      <c r="AD55" s="996"/>
      <c r="AE55" s="996"/>
      <c r="AF55" s="996"/>
      <c r="AG55" s="996"/>
      <c r="AH55" s="996"/>
      <c r="AI55" s="996"/>
      <c r="AJ55" s="996"/>
      <c r="AK55" s="996" t="s">
        <v>656</v>
      </c>
      <c r="AL55" s="996"/>
      <c r="AM55" s="996"/>
      <c r="AN55" s="996"/>
      <c r="AO55" s="996"/>
    </row>
    <row r="56" spans="1:41" s="489" customFormat="1" ht="21.75" customHeight="1">
      <c r="A56" s="1003" t="s">
        <v>1154</v>
      </c>
      <c r="B56" s="1004"/>
      <c r="C56" s="1004"/>
      <c r="D56" s="1004"/>
      <c r="E56" s="1004"/>
      <c r="F56" s="1004"/>
      <c r="G56" s="1004"/>
      <c r="H56" s="1004"/>
      <c r="I56" s="1004"/>
      <c r="J56" s="1004"/>
      <c r="K56" s="1004"/>
      <c r="L56" s="1004"/>
      <c r="M56" s="1004"/>
      <c r="N56" s="1004"/>
      <c r="O56" s="1004"/>
      <c r="P56" s="1004"/>
      <c r="Q56" s="1004"/>
      <c r="R56" s="1004"/>
      <c r="S56" s="1005"/>
      <c r="T56" s="483">
        <v>43</v>
      </c>
      <c r="U56" s="486"/>
      <c r="V56" s="998" t="s">
        <v>656</v>
      </c>
      <c r="W56" s="998"/>
      <c r="X56" s="998"/>
      <c r="Y56" s="998"/>
      <c r="Z56" s="998"/>
      <c r="AA56" s="996"/>
      <c r="AB56" s="996"/>
      <c r="AC56" s="996"/>
      <c r="AD56" s="996"/>
      <c r="AE56" s="996"/>
      <c r="AF56" s="996"/>
      <c r="AG56" s="996"/>
      <c r="AH56" s="996"/>
      <c r="AI56" s="996"/>
      <c r="AJ56" s="996"/>
      <c r="AK56" s="996" t="s">
        <v>656</v>
      </c>
      <c r="AL56" s="996"/>
      <c r="AM56" s="996"/>
      <c r="AN56" s="996"/>
      <c r="AO56" s="996"/>
    </row>
    <row r="57" spans="1:41" s="489" customFormat="1" ht="24.75" customHeight="1">
      <c r="A57" s="1000" t="s">
        <v>1155</v>
      </c>
      <c r="B57" s="1001"/>
      <c r="C57" s="1001"/>
      <c r="D57" s="1001"/>
      <c r="E57" s="1001"/>
      <c r="F57" s="1001"/>
      <c r="G57" s="1001"/>
      <c r="H57" s="1001"/>
      <c r="I57" s="1001"/>
      <c r="J57" s="1001"/>
      <c r="K57" s="1001"/>
      <c r="L57" s="1001"/>
      <c r="M57" s="1001"/>
      <c r="N57" s="1001"/>
      <c r="O57" s="1001"/>
      <c r="P57" s="1001"/>
      <c r="Q57" s="1001"/>
      <c r="R57" s="1001"/>
      <c r="S57" s="1002"/>
      <c r="T57" s="487">
        <v>44</v>
      </c>
      <c r="U57" s="488"/>
      <c r="V57" s="997"/>
      <c r="W57" s="997"/>
      <c r="X57" s="997"/>
      <c r="Y57" s="997"/>
      <c r="Z57" s="997"/>
      <c r="AA57" s="995"/>
      <c r="AB57" s="995"/>
      <c r="AC57" s="995"/>
      <c r="AD57" s="995"/>
      <c r="AE57" s="995"/>
      <c r="AF57" s="995"/>
      <c r="AG57" s="995"/>
      <c r="AH57" s="995"/>
      <c r="AI57" s="995"/>
      <c r="AJ57" s="995"/>
      <c r="AK57" s="995" t="s">
        <v>656</v>
      </c>
      <c r="AL57" s="995"/>
      <c r="AM57" s="995"/>
      <c r="AN57" s="995"/>
      <c r="AO57" s="995"/>
    </row>
    <row r="58" spans="1:41" s="489" customFormat="1" ht="21.75" customHeight="1">
      <c r="A58" s="1003" t="s">
        <v>1156</v>
      </c>
      <c r="B58" s="1004"/>
      <c r="C58" s="1004"/>
      <c r="D58" s="1004"/>
      <c r="E58" s="1004"/>
      <c r="F58" s="1004"/>
      <c r="G58" s="1004"/>
      <c r="H58" s="1004"/>
      <c r="I58" s="1004"/>
      <c r="J58" s="1004"/>
      <c r="K58" s="1004"/>
      <c r="L58" s="1004"/>
      <c r="M58" s="1004"/>
      <c r="N58" s="1004"/>
      <c r="O58" s="1004"/>
      <c r="P58" s="1004"/>
      <c r="Q58" s="1004"/>
      <c r="R58" s="1004"/>
      <c r="S58" s="1005"/>
      <c r="T58" s="483">
        <v>45</v>
      </c>
      <c r="U58" s="486"/>
      <c r="V58" s="998"/>
      <c r="W58" s="998"/>
      <c r="X58" s="998"/>
      <c r="Y58" s="998"/>
      <c r="Z58" s="998"/>
      <c r="AA58" s="996"/>
      <c r="AB58" s="996"/>
      <c r="AC58" s="996"/>
      <c r="AD58" s="996"/>
      <c r="AE58" s="996"/>
      <c r="AF58" s="996"/>
      <c r="AG58" s="996"/>
      <c r="AH58" s="996"/>
      <c r="AI58" s="996"/>
      <c r="AJ58" s="996"/>
      <c r="AK58" s="996" t="s">
        <v>656</v>
      </c>
      <c r="AL58" s="996"/>
      <c r="AM58" s="996"/>
      <c r="AN58" s="996"/>
      <c r="AO58" s="996"/>
    </row>
    <row r="59" spans="1:41" s="489" customFormat="1" ht="21.75" customHeight="1">
      <c r="A59" s="1003" t="s">
        <v>1157</v>
      </c>
      <c r="B59" s="1004"/>
      <c r="C59" s="1004"/>
      <c r="D59" s="1004"/>
      <c r="E59" s="1004"/>
      <c r="F59" s="1004"/>
      <c r="G59" s="1004"/>
      <c r="H59" s="1004"/>
      <c r="I59" s="1004"/>
      <c r="J59" s="1004"/>
      <c r="K59" s="1004"/>
      <c r="L59" s="1004"/>
      <c r="M59" s="1004"/>
      <c r="N59" s="1004"/>
      <c r="O59" s="1004"/>
      <c r="P59" s="1004"/>
      <c r="Q59" s="1004"/>
      <c r="R59" s="1004"/>
      <c r="S59" s="1005"/>
      <c r="T59" s="483">
        <v>46</v>
      </c>
      <c r="U59" s="486"/>
      <c r="V59" s="998">
        <v>50128</v>
      </c>
      <c r="W59" s="998"/>
      <c r="X59" s="998"/>
      <c r="Y59" s="998"/>
      <c r="Z59" s="998"/>
      <c r="AA59" s="996"/>
      <c r="AB59" s="996"/>
      <c r="AC59" s="996"/>
      <c r="AD59" s="996"/>
      <c r="AE59" s="996"/>
      <c r="AF59" s="996"/>
      <c r="AG59" s="996"/>
      <c r="AH59" s="996"/>
      <c r="AI59" s="996"/>
      <c r="AJ59" s="996"/>
      <c r="AK59" s="996" t="s">
        <v>656</v>
      </c>
      <c r="AL59" s="996"/>
      <c r="AM59" s="996"/>
      <c r="AN59" s="996"/>
      <c r="AO59" s="996"/>
    </row>
    <row r="60" spans="1:41" s="489" customFormat="1" ht="21.75" customHeight="1">
      <c r="A60" s="1031" t="s">
        <v>1158</v>
      </c>
      <c r="B60" s="1032"/>
      <c r="C60" s="1032"/>
      <c r="D60" s="1032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1032"/>
      <c r="R60" s="1032"/>
      <c r="S60" s="1033"/>
      <c r="T60" s="483">
        <v>47</v>
      </c>
      <c r="U60" s="486"/>
      <c r="V60" s="1034"/>
      <c r="W60" s="1035"/>
      <c r="X60" s="1035"/>
      <c r="Y60" s="1035"/>
      <c r="Z60" s="1036"/>
      <c r="AA60" s="1021"/>
      <c r="AB60" s="1022"/>
      <c r="AC60" s="1022"/>
      <c r="AD60" s="1022"/>
      <c r="AE60" s="1023"/>
      <c r="AF60" s="1021"/>
      <c r="AG60" s="1022"/>
      <c r="AH60" s="1022"/>
      <c r="AI60" s="1022"/>
      <c r="AJ60" s="1023"/>
      <c r="AK60" s="1021"/>
      <c r="AL60" s="1022"/>
      <c r="AM60" s="1022"/>
      <c r="AN60" s="1022"/>
      <c r="AO60" s="1023"/>
    </row>
    <row r="61" spans="1:41" s="489" customFormat="1" ht="19.5" customHeight="1">
      <c r="A61" s="1003" t="s">
        <v>1159</v>
      </c>
      <c r="B61" s="1004"/>
      <c r="C61" s="1004"/>
      <c r="D61" s="1004"/>
      <c r="E61" s="1004"/>
      <c r="F61" s="1004"/>
      <c r="G61" s="1004"/>
      <c r="H61" s="1004"/>
      <c r="I61" s="1004"/>
      <c r="J61" s="1004"/>
      <c r="K61" s="1004"/>
      <c r="L61" s="1004"/>
      <c r="M61" s="1004"/>
      <c r="N61" s="1004"/>
      <c r="O61" s="1004"/>
      <c r="P61" s="1004"/>
      <c r="Q61" s="1004"/>
      <c r="R61" s="1004"/>
      <c r="S61" s="1005"/>
      <c r="T61" s="483">
        <v>48</v>
      </c>
      <c r="U61" s="486"/>
      <c r="V61" s="998">
        <v>279442</v>
      </c>
      <c r="W61" s="998"/>
      <c r="X61" s="998"/>
      <c r="Y61" s="998"/>
      <c r="Z61" s="998"/>
      <c r="AA61" s="996"/>
      <c r="AB61" s="996"/>
      <c r="AC61" s="996"/>
      <c r="AD61" s="996"/>
      <c r="AE61" s="996"/>
      <c r="AF61" s="996"/>
      <c r="AG61" s="996"/>
      <c r="AH61" s="996"/>
      <c r="AI61" s="996"/>
      <c r="AJ61" s="996"/>
      <c r="AK61" s="996" t="s">
        <v>656</v>
      </c>
      <c r="AL61" s="996"/>
      <c r="AM61" s="996"/>
      <c r="AN61" s="996"/>
      <c r="AO61" s="996"/>
    </row>
    <row r="62" spans="1:41" s="489" customFormat="1" ht="21.75" customHeight="1">
      <c r="A62" s="1000" t="s">
        <v>1160</v>
      </c>
      <c r="B62" s="1001"/>
      <c r="C62" s="1001"/>
      <c r="D62" s="1001"/>
      <c r="E62" s="1001"/>
      <c r="F62" s="1001"/>
      <c r="G62" s="1001"/>
      <c r="H62" s="1001"/>
      <c r="I62" s="1001"/>
      <c r="J62" s="1001"/>
      <c r="K62" s="1001"/>
      <c r="L62" s="1001"/>
      <c r="M62" s="1001"/>
      <c r="N62" s="1001"/>
      <c r="O62" s="1001"/>
      <c r="P62" s="1001"/>
      <c r="Q62" s="1001"/>
      <c r="R62" s="1001"/>
      <c r="S62" s="1002"/>
      <c r="T62" s="483">
        <v>49</v>
      </c>
      <c r="U62" s="488"/>
      <c r="V62" s="997">
        <f>SUM(V59:Z61)</f>
        <v>329570</v>
      </c>
      <c r="W62" s="997"/>
      <c r="X62" s="997"/>
      <c r="Y62" s="997"/>
      <c r="Z62" s="997"/>
      <c r="AA62" s="995"/>
      <c r="AB62" s="995"/>
      <c r="AC62" s="995"/>
      <c r="AD62" s="995"/>
      <c r="AE62" s="995"/>
      <c r="AF62" s="995"/>
      <c r="AG62" s="995"/>
      <c r="AH62" s="995"/>
      <c r="AI62" s="995"/>
      <c r="AJ62" s="995"/>
      <c r="AK62" s="995" t="s">
        <v>656</v>
      </c>
      <c r="AL62" s="995"/>
      <c r="AM62" s="995"/>
      <c r="AN62" s="995"/>
      <c r="AO62" s="995"/>
    </row>
    <row r="63" spans="1:41" s="489" customFormat="1" ht="21.75" customHeight="1">
      <c r="A63" s="1003" t="s">
        <v>1161</v>
      </c>
      <c r="B63" s="1004"/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5"/>
      <c r="T63" s="483">
        <v>50</v>
      </c>
      <c r="U63" s="486"/>
      <c r="V63" s="998"/>
      <c r="W63" s="998"/>
      <c r="X63" s="998"/>
      <c r="Y63" s="998"/>
      <c r="Z63" s="998"/>
      <c r="AA63" s="996"/>
      <c r="AB63" s="996"/>
      <c r="AC63" s="996"/>
      <c r="AD63" s="996"/>
      <c r="AE63" s="996"/>
      <c r="AF63" s="996"/>
      <c r="AG63" s="996"/>
      <c r="AH63" s="996"/>
      <c r="AI63" s="996"/>
      <c r="AJ63" s="996"/>
      <c r="AK63" s="996" t="s">
        <v>656</v>
      </c>
      <c r="AL63" s="996"/>
      <c r="AM63" s="996"/>
      <c r="AN63" s="996"/>
      <c r="AO63" s="996"/>
    </row>
    <row r="64" spans="1:41" s="489" customFormat="1" ht="21.75" customHeight="1">
      <c r="A64" s="1003" t="s">
        <v>1162</v>
      </c>
      <c r="B64" s="1004"/>
      <c r="C64" s="1004"/>
      <c r="D64" s="1004"/>
      <c r="E64" s="1004"/>
      <c r="F64" s="1004"/>
      <c r="G64" s="1004"/>
      <c r="H64" s="1004"/>
      <c r="I64" s="1004"/>
      <c r="J64" s="1004"/>
      <c r="K64" s="1004"/>
      <c r="L64" s="1004"/>
      <c r="M64" s="1004"/>
      <c r="N64" s="1004"/>
      <c r="O64" s="1004"/>
      <c r="P64" s="1004"/>
      <c r="Q64" s="1004"/>
      <c r="R64" s="1004"/>
      <c r="S64" s="1005"/>
      <c r="T64" s="483">
        <v>51</v>
      </c>
      <c r="U64" s="486"/>
      <c r="V64" s="998"/>
      <c r="W64" s="998"/>
      <c r="X64" s="998"/>
      <c r="Y64" s="998"/>
      <c r="Z64" s="998"/>
      <c r="AA64" s="996"/>
      <c r="AB64" s="996"/>
      <c r="AC64" s="996"/>
      <c r="AD64" s="996"/>
      <c r="AE64" s="996"/>
      <c r="AF64" s="996"/>
      <c r="AG64" s="996"/>
      <c r="AH64" s="996"/>
      <c r="AI64" s="996"/>
      <c r="AJ64" s="996"/>
      <c r="AK64" s="996" t="s">
        <v>656</v>
      </c>
      <c r="AL64" s="996"/>
      <c r="AM64" s="996"/>
      <c r="AN64" s="996"/>
      <c r="AO64" s="996"/>
    </row>
    <row r="65" spans="1:41" ht="27.75" customHeight="1">
      <c r="A65" s="1003" t="s">
        <v>1163</v>
      </c>
      <c r="B65" s="1004"/>
      <c r="C65" s="1004"/>
      <c r="D65" s="1004"/>
      <c r="E65" s="1004"/>
      <c r="F65" s="1004"/>
      <c r="G65" s="1004"/>
      <c r="H65" s="1004"/>
      <c r="I65" s="1004"/>
      <c r="J65" s="1004"/>
      <c r="K65" s="1004"/>
      <c r="L65" s="1004"/>
      <c r="M65" s="1004"/>
      <c r="N65" s="1004"/>
      <c r="O65" s="1004"/>
      <c r="P65" s="1004"/>
      <c r="Q65" s="1004"/>
      <c r="R65" s="1004"/>
      <c r="S65" s="1005"/>
      <c r="T65" s="483">
        <v>52</v>
      </c>
      <c r="U65" s="486"/>
      <c r="V65" s="998"/>
      <c r="W65" s="998"/>
      <c r="X65" s="998"/>
      <c r="Y65" s="998"/>
      <c r="Z65" s="998"/>
      <c r="AA65" s="996"/>
      <c r="AB65" s="996"/>
      <c r="AC65" s="996"/>
      <c r="AD65" s="996"/>
      <c r="AE65" s="996"/>
      <c r="AF65" s="996"/>
      <c r="AG65" s="996"/>
      <c r="AH65" s="996"/>
      <c r="AI65" s="996"/>
      <c r="AJ65" s="996"/>
      <c r="AK65" s="996" t="s">
        <v>656</v>
      </c>
      <c r="AL65" s="996"/>
      <c r="AM65" s="996"/>
      <c r="AN65" s="996"/>
      <c r="AO65" s="996"/>
    </row>
    <row r="66" spans="1:41" ht="21.75" customHeight="1">
      <c r="A66" s="1003" t="s">
        <v>1164</v>
      </c>
      <c r="B66" s="1004"/>
      <c r="C66" s="1004"/>
      <c r="D66" s="1004"/>
      <c r="E66" s="1004"/>
      <c r="F66" s="1004"/>
      <c r="G66" s="1004"/>
      <c r="H66" s="1004"/>
      <c r="I66" s="1004"/>
      <c r="J66" s="1004"/>
      <c r="K66" s="1004"/>
      <c r="L66" s="1004"/>
      <c r="M66" s="1004"/>
      <c r="N66" s="1004"/>
      <c r="O66" s="1004"/>
      <c r="P66" s="1004"/>
      <c r="Q66" s="1004"/>
      <c r="R66" s="1004"/>
      <c r="S66" s="1005"/>
      <c r="T66" s="483">
        <v>53</v>
      </c>
      <c r="U66" s="486"/>
      <c r="V66" s="998" t="s">
        <v>656</v>
      </c>
      <c r="W66" s="998"/>
      <c r="X66" s="998"/>
      <c r="Y66" s="998"/>
      <c r="Z66" s="998"/>
      <c r="AA66" s="996"/>
      <c r="AB66" s="996"/>
      <c r="AC66" s="996"/>
      <c r="AD66" s="996"/>
      <c r="AE66" s="996"/>
      <c r="AF66" s="996"/>
      <c r="AG66" s="996"/>
      <c r="AH66" s="996"/>
      <c r="AI66" s="996"/>
      <c r="AJ66" s="996"/>
      <c r="AK66" s="996" t="s">
        <v>656</v>
      </c>
      <c r="AL66" s="996"/>
      <c r="AM66" s="996"/>
      <c r="AN66" s="996"/>
      <c r="AO66" s="996"/>
    </row>
    <row r="67" spans="1:41" ht="21.75" customHeight="1">
      <c r="A67" s="1003" t="s">
        <v>1165</v>
      </c>
      <c r="B67" s="1004"/>
      <c r="C67" s="1004"/>
      <c r="D67" s="1004"/>
      <c r="E67" s="1004"/>
      <c r="F67" s="1004"/>
      <c r="G67" s="1004"/>
      <c r="H67" s="1004"/>
      <c r="I67" s="1004"/>
      <c r="J67" s="1004"/>
      <c r="K67" s="1004"/>
      <c r="L67" s="1004"/>
      <c r="M67" s="1004"/>
      <c r="N67" s="1004"/>
      <c r="O67" s="1004"/>
      <c r="P67" s="1004"/>
      <c r="Q67" s="1004"/>
      <c r="R67" s="1004"/>
      <c r="S67" s="1005"/>
      <c r="T67" s="483">
        <v>54</v>
      </c>
      <c r="U67" s="486"/>
      <c r="V67" s="998"/>
      <c r="W67" s="998"/>
      <c r="X67" s="998"/>
      <c r="Y67" s="998"/>
      <c r="Z67" s="998"/>
      <c r="AA67" s="996"/>
      <c r="AB67" s="996"/>
      <c r="AC67" s="996"/>
      <c r="AD67" s="996"/>
      <c r="AE67" s="996"/>
      <c r="AF67" s="996"/>
      <c r="AG67" s="996"/>
      <c r="AH67" s="996"/>
      <c r="AI67" s="996"/>
      <c r="AJ67" s="996"/>
      <c r="AK67" s="996" t="s">
        <v>656</v>
      </c>
      <c r="AL67" s="996"/>
      <c r="AM67" s="996"/>
      <c r="AN67" s="996"/>
      <c r="AO67" s="996"/>
    </row>
    <row r="68" spans="1:41" ht="28.5" customHeight="1">
      <c r="A68" s="1003" t="s">
        <v>1166</v>
      </c>
      <c r="B68" s="1004"/>
      <c r="C68" s="1004"/>
      <c r="D68" s="1004"/>
      <c r="E68" s="1004"/>
      <c r="F68" s="1004"/>
      <c r="G68" s="1004"/>
      <c r="H68" s="1004"/>
      <c r="I68" s="1004"/>
      <c r="J68" s="1004"/>
      <c r="K68" s="1004"/>
      <c r="L68" s="1004"/>
      <c r="M68" s="1004"/>
      <c r="N68" s="1004"/>
      <c r="O68" s="1004"/>
      <c r="P68" s="1004"/>
      <c r="Q68" s="1004"/>
      <c r="R68" s="1004"/>
      <c r="S68" s="1005"/>
      <c r="T68" s="483">
        <v>55</v>
      </c>
      <c r="U68" s="486"/>
      <c r="V68" s="998" t="s">
        <v>656</v>
      </c>
      <c r="W68" s="998"/>
      <c r="X68" s="998"/>
      <c r="Y68" s="998"/>
      <c r="Z68" s="998"/>
      <c r="AA68" s="996"/>
      <c r="AB68" s="996"/>
      <c r="AC68" s="996"/>
      <c r="AD68" s="996"/>
      <c r="AE68" s="996"/>
      <c r="AF68" s="996"/>
      <c r="AG68" s="996"/>
      <c r="AH68" s="996"/>
      <c r="AI68" s="996"/>
      <c r="AJ68" s="996"/>
      <c r="AK68" s="996" t="s">
        <v>656</v>
      </c>
      <c r="AL68" s="996"/>
      <c r="AM68" s="996"/>
      <c r="AN68" s="996"/>
      <c r="AO68" s="996"/>
    </row>
    <row r="69" spans="1:41" ht="21.75" customHeight="1">
      <c r="A69" s="1003" t="s">
        <v>1167</v>
      </c>
      <c r="B69" s="1004"/>
      <c r="C69" s="1004"/>
      <c r="D69" s="1004"/>
      <c r="E69" s="1004"/>
      <c r="F69" s="1004"/>
      <c r="G69" s="1004"/>
      <c r="H69" s="1004"/>
      <c r="I69" s="1004"/>
      <c r="J69" s="1004"/>
      <c r="K69" s="1004"/>
      <c r="L69" s="1004"/>
      <c r="M69" s="1004"/>
      <c r="N69" s="1004"/>
      <c r="O69" s="1004"/>
      <c r="P69" s="1004"/>
      <c r="Q69" s="1004"/>
      <c r="R69" s="1004"/>
      <c r="S69" s="1005"/>
      <c r="T69" s="483">
        <v>56</v>
      </c>
      <c r="U69" s="486"/>
      <c r="V69" s="998" t="s">
        <v>656</v>
      </c>
      <c r="W69" s="998"/>
      <c r="X69" s="998"/>
      <c r="Y69" s="998"/>
      <c r="Z69" s="998"/>
      <c r="AA69" s="996"/>
      <c r="AB69" s="996"/>
      <c r="AC69" s="996"/>
      <c r="AD69" s="996"/>
      <c r="AE69" s="996"/>
      <c r="AF69" s="996"/>
      <c r="AG69" s="996"/>
      <c r="AH69" s="996"/>
      <c r="AI69" s="996"/>
      <c r="AJ69" s="996"/>
      <c r="AK69" s="996" t="s">
        <v>656</v>
      </c>
      <c r="AL69" s="996"/>
      <c r="AM69" s="996"/>
      <c r="AN69" s="996"/>
      <c r="AO69" s="996"/>
    </row>
    <row r="70" spans="1:41" ht="31.5" customHeight="1">
      <c r="A70" s="1000" t="s">
        <v>1168</v>
      </c>
      <c r="B70" s="1001"/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2"/>
      <c r="T70" s="483">
        <v>57</v>
      </c>
      <c r="U70" s="488"/>
      <c r="V70" s="997">
        <f>V52+V53+V57+V62</f>
        <v>4402728</v>
      </c>
      <c r="W70" s="997"/>
      <c r="X70" s="997"/>
      <c r="Y70" s="997"/>
      <c r="Z70" s="997"/>
      <c r="AA70" s="995"/>
      <c r="AB70" s="995"/>
      <c r="AC70" s="995"/>
      <c r="AD70" s="995"/>
      <c r="AE70" s="995"/>
      <c r="AF70" s="995"/>
      <c r="AG70" s="995"/>
      <c r="AH70" s="995"/>
      <c r="AI70" s="995"/>
      <c r="AJ70" s="995"/>
      <c r="AK70" s="995"/>
      <c r="AL70" s="995"/>
      <c r="AM70" s="995"/>
      <c r="AN70" s="995"/>
      <c r="AO70" s="995"/>
    </row>
    <row r="71" spans="16:22" ht="21.75" customHeight="1">
      <c r="P71" s="443" t="s">
        <v>1409</v>
      </c>
      <c r="T71" s="490"/>
      <c r="U71" s="445"/>
      <c r="V71" s="444"/>
    </row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spans="1:4" ht="21.75" customHeight="1">
      <c r="A139" s="491"/>
      <c r="B139" s="491"/>
      <c r="C139" s="491"/>
      <c r="D139" s="491"/>
    </row>
    <row r="140" spans="1:4" ht="21.75" customHeight="1">
      <c r="A140" s="491"/>
      <c r="B140" s="491"/>
      <c r="C140" s="491"/>
      <c r="D140" s="491"/>
    </row>
    <row r="141" spans="1:4" ht="21.75" customHeight="1">
      <c r="A141" s="491"/>
      <c r="B141" s="491"/>
      <c r="C141" s="491"/>
      <c r="D141" s="491"/>
    </row>
    <row r="142" spans="1:4" ht="21.75" customHeight="1">
      <c r="A142" s="491"/>
      <c r="B142" s="491"/>
      <c r="C142" s="491"/>
      <c r="D142" s="491"/>
    </row>
    <row r="143" spans="1:4" ht="21.75" customHeight="1">
      <c r="A143" s="491"/>
      <c r="B143" s="491"/>
      <c r="C143" s="491"/>
      <c r="D143" s="491"/>
    </row>
    <row r="144" spans="1:4" ht="21.75" customHeight="1">
      <c r="A144" s="491"/>
      <c r="B144" s="491"/>
      <c r="C144" s="491"/>
      <c r="D144" s="491"/>
    </row>
    <row r="145" spans="1:4" ht="21.75" customHeight="1">
      <c r="A145" s="491"/>
      <c r="B145" s="491"/>
      <c r="C145" s="491"/>
      <c r="D145" s="491"/>
    </row>
    <row r="146" spans="1:4" ht="21.75" customHeight="1">
      <c r="A146" s="491"/>
      <c r="B146" s="491"/>
      <c r="C146" s="491"/>
      <c r="D146" s="491"/>
    </row>
    <row r="147" spans="1:4" ht="21.75" customHeight="1">
      <c r="A147" s="491"/>
      <c r="B147" s="491"/>
      <c r="C147" s="491"/>
      <c r="D147" s="491"/>
    </row>
    <row r="148" spans="1:4" ht="21.75" customHeight="1">
      <c r="A148" s="491"/>
      <c r="B148" s="491"/>
      <c r="C148" s="491"/>
      <c r="D148" s="491"/>
    </row>
    <row r="149" spans="1:4" ht="21.75" customHeight="1">
      <c r="A149" s="491"/>
      <c r="B149" s="491"/>
      <c r="C149" s="491"/>
      <c r="D149" s="491"/>
    </row>
    <row r="150" spans="1:4" ht="21.75" customHeight="1">
      <c r="A150" s="491"/>
      <c r="B150" s="491"/>
      <c r="C150" s="491"/>
      <c r="D150" s="491"/>
    </row>
    <row r="151" spans="1:4" ht="21.75" customHeight="1">
      <c r="A151" s="491"/>
      <c r="B151" s="491"/>
      <c r="C151" s="491"/>
      <c r="D151" s="491"/>
    </row>
    <row r="152" spans="1:4" ht="21.75" customHeight="1">
      <c r="A152" s="491"/>
      <c r="B152" s="491"/>
      <c r="C152" s="491"/>
      <c r="D152" s="491"/>
    </row>
    <row r="153" spans="1:4" ht="21.75" customHeight="1">
      <c r="A153" s="491"/>
      <c r="B153" s="491"/>
      <c r="C153" s="491"/>
      <c r="D153" s="491"/>
    </row>
    <row r="154" spans="1:4" ht="21.75" customHeight="1">
      <c r="A154" s="491"/>
      <c r="B154" s="491"/>
      <c r="C154" s="491"/>
      <c r="D154" s="491"/>
    </row>
    <row r="155" spans="1:4" ht="21.75" customHeight="1">
      <c r="A155" s="491"/>
      <c r="B155" s="491"/>
      <c r="C155" s="491"/>
      <c r="D155" s="491"/>
    </row>
    <row r="156" spans="1:4" ht="21.75" customHeight="1">
      <c r="A156" s="491"/>
      <c r="B156" s="491"/>
      <c r="C156" s="491"/>
      <c r="D156" s="491"/>
    </row>
    <row r="157" spans="1:4" ht="21.75" customHeight="1">
      <c r="A157" s="491"/>
      <c r="B157" s="491"/>
      <c r="C157" s="491"/>
      <c r="D157" s="491"/>
    </row>
    <row r="158" spans="1:4" ht="21.75" customHeight="1">
      <c r="A158" s="491"/>
      <c r="B158" s="491"/>
      <c r="C158" s="491"/>
      <c r="D158" s="491"/>
    </row>
    <row r="159" spans="1:4" ht="21.75" customHeight="1">
      <c r="A159" s="491"/>
      <c r="B159" s="491"/>
      <c r="C159" s="491"/>
      <c r="D159" s="491"/>
    </row>
    <row r="160" spans="1:4" ht="21.75" customHeight="1">
      <c r="A160" s="491"/>
      <c r="B160" s="491"/>
      <c r="C160" s="491"/>
      <c r="D160" s="491"/>
    </row>
    <row r="161" spans="1:4" ht="21.75" customHeight="1">
      <c r="A161" s="491"/>
      <c r="B161" s="491"/>
      <c r="C161" s="491"/>
      <c r="D161" s="491"/>
    </row>
    <row r="162" spans="1:4" ht="21.75" customHeight="1">
      <c r="A162" s="491"/>
      <c r="B162" s="491"/>
      <c r="C162" s="491"/>
      <c r="D162" s="491"/>
    </row>
    <row r="163" spans="1:4" ht="21.75" customHeight="1">
      <c r="A163" s="491"/>
      <c r="B163" s="491"/>
      <c r="C163" s="491"/>
      <c r="D163" s="491"/>
    </row>
    <row r="164" spans="1:4" ht="21.75" customHeight="1">
      <c r="A164" s="491"/>
      <c r="B164" s="491"/>
      <c r="C164" s="491"/>
      <c r="D164" s="491"/>
    </row>
    <row r="165" spans="1:4" ht="21.75" customHeight="1">
      <c r="A165" s="491"/>
      <c r="B165" s="491"/>
      <c r="C165" s="491"/>
      <c r="D165" s="491"/>
    </row>
    <row r="166" spans="1:4" ht="21.75" customHeight="1">
      <c r="A166" s="491"/>
      <c r="B166" s="491"/>
      <c r="C166" s="491"/>
      <c r="D166" s="491"/>
    </row>
    <row r="167" spans="1:4" ht="21.75" customHeight="1">
      <c r="A167" s="491"/>
      <c r="B167" s="491"/>
      <c r="C167" s="491"/>
      <c r="D167" s="491"/>
    </row>
    <row r="168" spans="1:4" ht="21.75" customHeight="1">
      <c r="A168" s="491"/>
      <c r="B168" s="491"/>
      <c r="C168" s="491"/>
      <c r="D168" s="491"/>
    </row>
    <row r="169" spans="1:4" ht="21.75" customHeight="1">
      <c r="A169" s="491"/>
      <c r="B169" s="491"/>
      <c r="C169" s="491"/>
      <c r="D169" s="491"/>
    </row>
    <row r="170" spans="1:4" ht="21.75" customHeight="1">
      <c r="A170" s="491"/>
      <c r="B170" s="491"/>
      <c r="C170" s="491"/>
      <c r="D170" s="491"/>
    </row>
    <row r="171" spans="1:4" ht="21.75" customHeight="1">
      <c r="A171" s="491"/>
      <c r="B171" s="491"/>
      <c r="C171" s="491"/>
      <c r="D171" s="491"/>
    </row>
    <row r="172" spans="1:4" ht="21.75" customHeight="1">
      <c r="A172" s="491"/>
      <c r="B172" s="491"/>
      <c r="C172" s="491"/>
      <c r="D172" s="491"/>
    </row>
    <row r="173" spans="1:4" ht="21.75" customHeight="1">
      <c r="A173" s="491"/>
      <c r="B173" s="491"/>
      <c r="C173" s="491"/>
      <c r="D173" s="491"/>
    </row>
    <row r="174" spans="1:4" ht="21.75" customHeight="1">
      <c r="A174" s="491"/>
      <c r="B174" s="491"/>
      <c r="C174" s="491"/>
      <c r="D174" s="491"/>
    </row>
    <row r="175" spans="1:4" ht="21.75" customHeight="1">
      <c r="A175" s="491"/>
      <c r="B175" s="491"/>
      <c r="C175" s="491"/>
      <c r="D175" s="491"/>
    </row>
    <row r="176" spans="1:4" ht="21.75" customHeight="1">
      <c r="A176" s="491"/>
      <c r="B176" s="491"/>
      <c r="C176" s="491"/>
      <c r="D176" s="491"/>
    </row>
    <row r="177" spans="1:4" ht="21.75" customHeight="1">
      <c r="A177" s="491"/>
      <c r="B177" s="491"/>
      <c r="C177" s="491"/>
      <c r="D177" s="491"/>
    </row>
    <row r="178" spans="1:4" ht="21.75" customHeight="1">
      <c r="A178" s="491"/>
      <c r="B178" s="491"/>
      <c r="C178" s="491"/>
      <c r="D178" s="491"/>
    </row>
    <row r="179" spans="1:4" ht="21.75" customHeight="1">
      <c r="A179" s="491"/>
      <c r="B179" s="491"/>
      <c r="C179" s="491"/>
      <c r="D179" s="491"/>
    </row>
    <row r="180" spans="1:4" ht="21.75" customHeight="1">
      <c r="A180" s="491"/>
      <c r="B180" s="491"/>
      <c r="C180" s="491"/>
      <c r="D180" s="491"/>
    </row>
    <row r="181" spans="1:4" ht="21.75" customHeight="1">
      <c r="A181" s="491"/>
      <c r="B181" s="491"/>
      <c r="C181" s="491"/>
      <c r="D181" s="491"/>
    </row>
    <row r="182" spans="1:4" ht="21.75" customHeight="1">
      <c r="A182" s="491"/>
      <c r="B182" s="491"/>
      <c r="C182" s="491"/>
      <c r="D182" s="491"/>
    </row>
    <row r="183" spans="1:4" ht="21.75" customHeight="1">
      <c r="A183" s="491"/>
      <c r="B183" s="491"/>
      <c r="C183" s="491"/>
      <c r="D183" s="491"/>
    </row>
    <row r="184" spans="1:4" ht="21.75" customHeight="1">
      <c r="A184" s="491"/>
      <c r="B184" s="491"/>
      <c r="C184" s="491"/>
      <c r="D184" s="491"/>
    </row>
    <row r="185" spans="1:4" ht="21.75" customHeight="1">
      <c r="A185" s="491"/>
      <c r="B185" s="491"/>
      <c r="C185" s="491"/>
      <c r="D185" s="491"/>
    </row>
    <row r="186" spans="1:4" ht="21.75" customHeight="1">
      <c r="A186" s="491"/>
      <c r="B186" s="491"/>
      <c r="C186" s="491"/>
      <c r="D186" s="491"/>
    </row>
    <row r="187" spans="1:4" ht="21.75" customHeight="1">
      <c r="A187" s="491"/>
      <c r="B187" s="491"/>
      <c r="C187" s="491"/>
      <c r="D187" s="491"/>
    </row>
    <row r="188" spans="1:4" ht="21.75" customHeight="1">
      <c r="A188" s="491"/>
      <c r="B188" s="491"/>
      <c r="C188" s="491"/>
      <c r="D188" s="491"/>
    </row>
    <row r="189" spans="1:4" ht="21.75" customHeight="1">
      <c r="A189" s="491"/>
      <c r="B189" s="491"/>
      <c r="C189" s="491"/>
      <c r="D189" s="491"/>
    </row>
    <row r="190" spans="1:4" ht="21.75" customHeight="1">
      <c r="A190" s="491"/>
      <c r="B190" s="491"/>
      <c r="C190" s="491"/>
      <c r="D190" s="491"/>
    </row>
    <row r="191" spans="1:4" ht="21.75" customHeight="1">
      <c r="A191" s="491"/>
      <c r="B191" s="491"/>
      <c r="C191" s="491"/>
      <c r="D191" s="491"/>
    </row>
    <row r="192" spans="1:4" ht="21.75" customHeight="1">
      <c r="A192" s="491"/>
      <c r="B192" s="491"/>
      <c r="C192" s="491"/>
      <c r="D192" s="491"/>
    </row>
    <row r="193" spans="1:4" ht="21.75" customHeight="1">
      <c r="A193" s="491"/>
      <c r="B193" s="491"/>
      <c r="C193" s="491"/>
      <c r="D193" s="491"/>
    </row>
    <row r="194" spans="1:4" ht="21.75" customHeight="1">
      <c r="A194" s="491"/>
      <c r="B194" s="491"/>
      <c r="C194" s="491"/>
      <c r="D194" s="491"/>
    </row>
    <row r="195" spans="1:4" ht="21.75" customHeight="1">
      <c r="A195" s="491"/>
      <c r="B195" s="491"/>
      <c r="C195" s="491"/>
      <c r="D195" s="491"/>
    </row>
    <row r="196" spans="1:4" ht="21.75" customHeight="1">
      <c r="A196" s="491"/>
      <c r="B196" s="491"/>
      <c r="C196" s="491"/>
      <c r="D196" s="491"/>
    </row>
    <row r="197" spans="1:4" ht="21.75" customHeight="1">
      <c r="A197" s="491"/>
      <c r="B197" s="491"/>
      <c r="C197" s="491"/>
      <c r="D197" s="491"/>
    </row>
    <row r="198" spans="1:4" ht="21.75" customHeight="1">
      <c r="A198" s="491"/>
      <c r="B198" s="491"/>
      <c r="C198" s="491"/>
      <c r="D198" s="491"/>
    </row>
    <row r="199" spans="1:4" ht="21.75" customHeight="1">
      <c r="A199" s="491"/>
      <c r="B199" s="491"/>
      <c r="C199" s="491"/>
      <c r="D199" s="491"/>
    </row>
    <row r="200" spans="1:4" ht="21.75" customHeight="1">
      <c r="A200" s="491"/>
      <c r="B200" s="491"/>
      <c r="C200" s="491"/>
      <c r="D200" s="491"/>
    </row>
    <row r="201" spans="1:4" ht="21.75" customHeight="1">
      <c r="A201" s="491"/>
      <c r="B201" s="491"/>
      <c r="C201" s="491"/>
      <c r="D201" s="491"/>
    </row>
    <row r="202" spans="1:4" ht="21.75" customHeight="1">
      <c r="A202" s="491"/>
      <c r="B202" s="491"/>
      <c r="C202" s="491"/>
      <c r="D202" s="491"/>
    </row>
    <row r="203" spans="1:4" ht="21.75" customHeight="1">
      <c r="A203" s="491"/>
      <c r="B203" s="491"/>
      <c r="C203" s="491"/>
      <c r="D203" s="491"/>
    </row>
    <row r="204" spans="1:4" ht="21.75" customHeight="1">
      <c r="A204" s="491"/>
      <c r="B204" s="491"/>
      <c r="C204" s="491"/>
      <c r="D204" s="491"/>
    </row>
    <row r="205" spans="1:4" ht="21.75" customHeight="1">
      <c r="A205" s="491"/>
      <c r="B205" s="491"/>
      <c r="C205" s="491"/>
      <c r="D205" s="491"/>
    </row>
    <row r="206" spans="1:4" ht="21.75" customHeight="1">
      <c r="A206" s="491"/>
      <c r="B206" s="491"/>
      <c r="C206" s="491"/>
      <c r="D206" s="491"/>
    </row>
    <row r="207" spans="1:4" ht="21.75" customHeight="1">
      <c r="A207" s="491"/>
      <c r="B207" s="491"/>
      <c r="C207" s="491"/>
      <c r="D207" s="491"/>
    </row>
    <row r="208" spans="1:4" ht="21.75" customHeight="1">
      <c r="A208" s="491"/>
      <c r="B208" s="491"/>
      <c r="C208" s="491"/>
      <c r="D208" s="491"/>
    </row>
    <row r="209" spans="1:4" ht="21.75" customHeight="1">
      <c r="A209" s="491"/>
      <c r="B209" s="491"/>
      <c r="C209" s="491"/>
      <c r="D209" s="491"/>
    </row>
    <row r="210" spans="1:4" ht="21.75" customHeight="1">
      <c r="A210" s="491"/>
      <c r="B210" s="491"/>
      <c r="C210" s="491"/>
      <c r="D210" s="491"/>
    </row>
    <row r="211" spans="1:4" ht="21.75" customHeight="1">
      <c r="A211" s="491"/>
      <c r="B211" s="491"/>
      <c r="C211" s="491"/>
      <c r="D211" s="491"/>
    </row>
    <row r="212" spans="1:4" ht="21.75" customHeight="1">
      <c r="A212" s="491"/>
      <c r="B212" s="491"/>
      <c r="C212" s="491"/>
      <c r="D212" s="491"/>
    </row>
    <row r="213" spans="1:4" ht="21.75" customHeight="1">
      <c r="A213" s="491"/>
      <c r="B213" s="491"/>
      <c r="C213" s="491"/>
      <c r="D213" s="491"/>
    </row>
    <row r="214" spans="1:4" ht="21.75" customHeight="1">
      <c r="A214" s="491"/>
      <c r="B214" s="491"/>
      <c r="C214" s="491"/>
      <c r="D214" s="491"/>
    </row>
    <row r="215" spans="1:4" ht="21.75" customHeight="1">
      <c r="A215" s="491"/>
      <c r="B215" s="491"/>
      <c r="C215" s="491"/>
      <c r="D215" s="491"/>
    </row>
    <row r="216" spans="1:4" ht="21.75" customHeight="1">
      <c r="A216" s="491"/>
      <c r="B216" s="491"/>
      <c r="C216" s="491"/>
      <c r="D216" s="491"/>
    </row>
    <row r="217" spans="1:4" ht="12.75">
      <c r="A217" s="491"/>
      <c r="B217" s="491"/>
      <c r="C217" s="491"/>
      <c r="D217" s="491"/>
    </row>
    <row r="218" spans="1:4" ht="12.75">
      <c r="A218" s="491"/>
      <c r="B218" s="491"/>
      <c r="C218" s="491"/>
      <c r="D218" s="491"/>
    </row>
    <row r="219" spans="1:4" ht="12.75">
      <c r="A219" s="491"/>
      <c r="B219" s="491"/>
      <c r="C219" s="491"/>
      <c r="D219" s="491"/>
    </row>
    <row r="220" spans="1:4" ht="12.75">
      <c r="A220" s="491"/>
      <c r="B220" s="491"/>
      <c r="C220" s="491"/>
      <c r="D220" s="491"/>
    </row>
    <row r="221" spans="1:4" ht="12.75">
      <c r="A221" s="491"/>
      <c r="B221" s="491"/>
      <c r="C221" s="491"/>
      <c r="D221" s="491"/>
    </row>
  </sheetData>
  <mergeCells count="294">
    <mergeCell ref="V48:Z48"/>
    <mergeCell ref="AA48:AE48"/>
    <mergeCell ref="AF48:AJ48"/>
    <mergeCell ref="AK48:AO48"/>
    <mergeCell ref="A60:S60"/>
    <mergeCell ref="V60:Z60"/>
    <mergeCell ref="AA60:AE60"/>
    <mergeCell ref="AF60:AJ60"/>
    <mergeCell ref="AK60:AO60"/>
    <mergeCell ref="AK49:AO49"/>
    <mergeCell ref="AK57:AO57"/>
    <mergeCell ref="AK62:AO62"/>
    <mergeCell ref="AK68:AO68"/>
    <mergeCell ref="AK53:AO53"/>
    <mergeCell ref="AK58:AO58"/>
    <mergeCell ref="AK59:AO59"/>
    <mergeCell ref="AK61:AO61"/>
    <mergeCell ref="AK63:AO63"/>
    <mergeCell ref="AK64:AO64"/>
    <mergeCell ref="AK56:AO56"/>
    <mergeCell ref="AK55:AO55"/>
    <mergeCell ref="AK54:AO54"/>
    <mergeCell ref="A61:S61"/>
    <mergeCell ref="A54:S54"/>
    <mergeCell ref="V19:Z19"/>
    <mergeCell ref="AA19:AE19"/>
    <mergeCell ref="A30:S30"/>
    <mergeCell ref="A31:S31"/>
    <mergeCell ref="B19:J19"/>
    <mergeCell ref="A23:S23"/>
    <mergeCell ref="A32:S32"/>
    <mergeCell ref="A33:S33"/>
    <mergeCell ref="A3:AO3"/>
    <mergeCell ref="W9:AB9"/>
    <mergeCell ref="AE9:AF9"/>
    <mergeCell ref="AI9:AL9"/>
    <mergeCell ref="AD5:AM5"/>
    <mergeCell ref="A29:S29"/>
    <mergeCell ref="A27:S27"/>
    <mergeCell ref="A28:S28"/>
    <mergeCell ref="A22:S22"/>
    <mergeCell ref="A24:S24"/>
    <mergeCell ref="A25:S25"/>
    <mergeCell ref="A26:S26"/>
    <mergeCell ref="AK11:AO12"/>
    <mergeCell ref="AK25:AO25"/>
    <mergeCell ref="AK13:AO13"/>
    <mergeCell ref="AF11:AJ12"/>
    <mergeCell ref="AK14:AO14"/>
    <mergeCell ref="AK24:AO24"/>
    <mergeCell ref="AF19:AJ19"/>
    <mergeCell ref="AK19:AO19"/>
    <mergeCell ref="A70:S70"/>
    <mergeCell ref="V66:Z66"/>
    <mergeCell ref="A67:S67"/>
    <mergeCell ref="A68:S68"/>
    <mergeCell ref="V68:Z68"/>
    <mergeCell ref="A69:S69"/>
    <mergeCell ref="V67:Z67"/>
    <mergeCell ref="A11:S11"/>
    <mergeCell ref="A14:S14"/>
    <mergeCell ref="A15:S15"/>
    <mergeCell ref="A16:S16"/>
    <mergeCell ref="A17:S17"/>
    <mergeCell ref="A18:S18"/>
    <mergeCell ref="A20:S20"/>
    <mergeCell ref="A21:S21"/>
    <mergeCell ref="A34:S34"/>
    <mergeCell ref="A35:S35"/>
    <mergeCell ref="A36:S36"/>
    <mergeCell ref="A37:S37"/>
    <mergeCell ref="A38:S38"/>
    <mergeCell ref="A39:S39"/>
    <mergeCell ref="A40:S40"/>
    <mergeCell ref="A41:S41"/>
    <mergeCell ref="A42:S42"/>
    <mergeCell ref="A43:S43"/>
    <mergeCell ref="A58:S58"/>
    <mergeCell ref="A56:S56"/>
    <mergeCell ref="A51:S51"/>
    <mergeCell ref="A52:S52"/>
    <mergeCell ref="A53:S53"/>
    <mergeCell ref="A55:S55"/>
    <mergeCell ref="A48:S48"/>
    <mergeCell ref="AA56:AE56"/>
    <mergeCell ref="AF56:AJ56"/>
    <mergeCell ref="A59:S59"/>
    <mergeCell ref="A44:S44"/>
    <mergeCell ref="A45:S45"/>
    <mergeCell ref="A46:S46"/>
    <mergeCell ref="A49:S49"/>
    <mergeCell ref="A47:S47"/>
    <mergeCell ref="A50:S50"/>
    <mergeCell ref="A57:S57"/>
    <mergeCell ref="AK45:AO45"/>
    <mergeCell ref="AK46:AO46"/>
    <mergeCell ref="V57:Z57"/>
    <mergeCell ref="AK52:AO52"/>
    <mergeCell ref="AK51:AO51"/>
    <mergeCell ref="AK50:AO50"/>
    <mergeCell ref="V51:Z51"/>
    <mergeCell ref="AA51:AE51"/>
    <mergeCell ref="AF51:AJ51"/>
    <mergeCell ref="V52:Z52"/>
    <mergeCell ref="AK67:AO67"/>
    <mergeCell ref="AK69:AO69"/>
    <mergeCell ref="A62:S62"/>
    <mergeCell ref="A63:S63"/>
    <mergeCell ref="A64:S64"/>
    <mergeCell ref="A66:S66"/>
    <mergeCell ref="A65:S65"/>
    <mergeCell ref="V62:Z62"/>
    <mergeCell ref="AA62:AE62"/>
    <mergeCell ref="AF62:AJ62"/>
    <mergeCell ref="AK32:AO32"/>
    <mergeCell ref="V26:Z26"/>
    <mergeCell ref="AK65:AO65"/>
    <mergeCell ref="AK66:AO66"/>
    <mergeCell ref="AK47:AO47"/>
    <mergeCell ref="AK40:AO40"/>
    <mergeCell ref="AK41:AO41"/>
    <mergeCell ref="AK42:AO42"/>
    <mergeCell ref="AK43:AO43"/>
    <mergeCell ref="AK44:AO44"/>
    <mergeCell ref="AK31:AO31"/>
    <mergeCell ref="AK26:AO26"/>
    <mergeCell ref="AK27:AO27"/>
    <mergeCell ref="AK28:AO28"/>
    <mergeCell ref="V14:Z14"/>
    <mergeCell ref="AA14:AE14"/>
    <mergeCell ref="AF14:AJ14"/>
    <mergeCell ref="V69:Z69"/>
    <mergeCell ref="V32:Z32"/>
    <mergeCell ref="AA32:AE32"/>
    <mergeCell ref="AF32:AJ32"/>
    <mergeCell ref="AA52:AE52"/>
    <mergeCell ref="AF52:AJ52"/>
    <mergeCell ref="V55:Z55"/>
    <mergeCell ref="V15:Z15"/>
    <mergeCell ref="AA15:AE15"/>
    <mergeCell ref="AF15:AJ15"/>
    <mergeCell ref="AK15:AO15"/>
    <mergeCell ref="V16:Z16"/>
    <mergeCell ref="AA16:AE16"/>
    <mergeCell ref="AF16:AJ16"/>
    <mergeCell ref="AK16:AO16"/>
    <mergeCell ref="V17:Z17"/>
    <mergeCell ref="AA17:AE17"/>
    <mergeCell ref="AF17:AJ17"/>
    <mergeCell ref="AK17:AO17"/>
    <mergeCell ref="V18:Z18"/>
    <mergeCell ref="AA18:AE18"/>
    <mergeCell ref="AF18:AJ18"/>
    <mergeCell ref="AK18:AO18"/>
    <mergeCell ref="V20:Z20"/>
    <mergeCell ref="AA20:AE20"/>
    <mergeCell ref="AF20:AJ20"/>
    <mergeCell ref="AK20:AO20"/>
    <mergeCell ref="V21:Z21"/>
    <mergeCell ref="AA21:AE21"/>
    <mergeCell ref="AF21:AJ21"/>
    <mergeCell ref="AK21:AO21"/>
    <mergeCell ref="V22:Z22"/>
    <mergeCell ref="AA22:AE22"/>
    <mergeCell ref="AF22:AJ22"/>
    <mergeCell ref="AK22:AO22"/>
    <mergeCell ref="V23:Z23"/>
    <mergeCell ref="AA23:AE23"/>
    <mergeCell ref="AF23:AJ23"/>
    <mergeCell ref="AK23:AO23"/>
    <mergeCell ref="V25:Z25"/>
    <mergeCell ref="AA25:AE25"/>
    <mergeCell ref="AF25:AJ25"/>
    <mergeCell ref="V24:Z24"/>
    <mergeCell ref="AA24:AE24"/>
    <mergeCell ref="AF24:AJ24"/>
    <mergeCell ref="V28:Z28"/>
    <mergeCell ref="AA28:AE28"/>
    <mergeCell ref="AF28:AJ28"/>
    <mergeCell ref="AA26:AE26"/>
    <mergeCell ref="AF26:AJ26"/>
    <mergeCell ref="V27:Z27"/>
    <mergeCell ref="AA27:AE27"/>
    <mergeCell ref="AF27:AJ27"/>
    <mergeCell ref="V29:Z29"/>
    <mergeCell ref="AA29:AE29"/>
    <mergeCell ref="AF29:AJ29"/>
    <mergeCell ref="AK29:AO29"/>
    <mergeCell ref="V30:Z30"/>
    <mergeCell ref="AA30:AE30"/>
    <mergeCell ref="AF30:AJ30"/>
    <mergeCell ref="AK30:AO30"/>
    <mergeCell ref="V31:Z31"/>
    <mergeCell ref="AA31:AE31"/>
    <mergeCell ref="AF31:AJ31"/>
    <mergeCell ref="V33:Z33"/>
    <mergeCell ref="AA33:AE33"/>
    <mergeCell ref="AF33:AJ33"/>
    <mergeCell ref="AK33:AO33"/>
    <mergeCell ref="V34:Z34"/>
    <mergeCell ref="AA34:AE34"/>
    <mergeCell ref="AF34:AJ34"/>
    <mergeCell ref="AK34:AO34"/>
    <mergeCell ref="V35:Z35"/>
    <mergeCell ref="AA35:AE35"/>
    <mergeCell ref="AF35:AJ35"/>
    <mergeCell ref="AK35:AO35"/>
    <mergeCell ref="V36:Z36"/>
    <mergeCell ref="AA36:AE36"/>
    <mergeCell ref="AF36:AJ36"/>
    <mergeCell ref="AK36:AO36"/>
    <mergeCell ref="V37:Z37"/>
    <mergeCell ref="AA37:AE37"/>
    <mergeCell ref="AF37:AJ37"/>
    <mergeCell ref="AK37:AO37"/>
    <mergeCell ref="V38:Z38"/>
    <mergeCell ref="AA38:AE38"/>
    <mergeCell ref="AF38:AJ38"/>
    <mergeCell ref="AK38:AO38"/>
    <mergeCell ref="V39:Z39"/>
    <mergeCell ref="AA39:AE39"/>
    <mergeCell ref="AF39:AJ39"/>
    <mergeCell ref="AK39:AO39"/>
    <mergeCell ref="V40:Z40"/>
    <mergeCell ref="AA40:AE40"/>
    <mergeCell ref="AF40:AJ40"/>
    <mergeCell ref="V41:Z41"/>
    <mergeCell ref="AA41:AE41"/>
    <mergeCell ref="AF41:AJ41"/>
    <mergeCell ref="V42:Z42"/>
    <mergeCell ref="AA42:AE42"/>
    <mergeCell ref="AF42:AJ42"/>
    <mergeCell ref="V43:Z43"/>
    <mergeCell ref="AA43:AE43"/>
    <mergeCell ref="AF43:AJ43"/>
    <mergeCell ref="V44:Z44"/>
    <mergeCell ref="AA44:AE44"/>
    <mergeCell ref="AF44:AJ44"/>
    <mergeCell ref="V45:Z45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9:Z49"/>
    <mergeCell ref="AA49:AE49"/>
    <mergeCell ref="AF49:AJ49"/>
    <mergeCell ref="V50:Z50"/>
    <mergeCell ref="AA50:AE50"/>
    <mergeCell ref="AF50:AJ50"/>
    <mergeCell ref="AF59:AJ59"/>
    <mergeCell ref="V53:Z53"/>
    <mergeCell ref="AA53:AE53"/>
    <mergeCell ref="AF53:AJ53"/>
    <mergeCell ref="AA54:AE54"/>
    <mergeCell ref="AF54:AJ54"/>
    <mergeCell ref="V54:Z54"/>
    <mergeCell ref="V56:Z56"/>
    <mergeCell ref="AA55:AE55"/>
    <mergeCell ref="AF55:AJ55"/>
    <mergeCell ref="V61:Z61"/>
    <mergeCell ref="AA61:AE61"/>
    <mergeCell ref="AF61:AJ61"/>
    <mergeCell ref="AA57:AE57"/>
    <mergeCell ref="AF57:AJ57"/>
    <mergeCell ref="V58:Z58"/>
    <mergeCell ref="AA58:AE58"/>
    <mergeCell ref="AF58:AJ58"/>
    <mergeCell ref="V59:Z59"/>
    <mergeCell ref="AA59:AE59"/>
    <mergeCell ref="V63:Z63"/>
    <mergeCell ref="AA63:AE63"/>
    <mergeCell ref="AF63:AJ63"/>
    <mergeCell ref="V64:Z64"/>
    <mergeCell ref="AA64:AE64"/>
    <mergeCell ref="AF64:AJ64"/>
    <mergeCell ref="V65:Z65"/>
    <mergeCell ref="AA65:AE65"/>
    <mergeCell ref="AF65:AJ65"/>
    <mergeCell ref="AA66:AE66"/>
    <mergeCell ref="AF66:AJ66"/>
    <mergeCell ref="AA67:AE67"/>
    <mergeCell ref="AF67:AJ67"/>
    <mergeCell ref="AA68:AE68"/>
    <mergeCell ref="AF68:AJ68"/>
    <mergeCell ref="AK70:AO70"/>
    <mergeCell ref="AA69:AE69"/>
    <mergeCell ref="AF69:AJ69"/>
    <mergeCell ref="V70:Z70"/>
    <mergeCell ref="AA70:AE70"/>
    <mergeCell ref="AF70:AJ70"/>
  </mergeCells>
  <printOptions horizontalCentered="1"/>
  <pageMargins left="0.16" right="0.09" top="0.3937007874015748" bottom="0.24" header="0.31496062992125984" footer="0.15"/>
  <pageSetup fitToHeight="0" horizontalDpi="360" verticalDpi="360" orientation="portrait" paperSize="9" scale="77" r:id="rId2"/>
  <rowBreaks count="1" manualBreakCount="1">
    <brk id="49" max="4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227"/>
  <sheetViews>
    <sheetView showGridLines="0" view="pageBreakPreview" zoomScaleSheetLayoutView="100" workbookViewId="0" topLeftCell="A52">
      <selection activeCell="V17" sqref="V17:Z17"/>
    </sheetView>
  </sheetViews>
  <sheetFormatPr defaultColWidth="9.140625" defaultRowHeight="12.75"/>
  <cols>
    <col min="1" max="6" width="3.28125" style="492" customWidth="1"/>
    <col min="7" max="7" width="3.8515625" style="492" customWidth="1"/>
    <col min="8" max="11" width="3.28125" style="492" customWidth="1"/>
    <col min="12" max="12" width="3.8515625" style="492" customWidth="1"/>
    <col min="13" max="14" width="3.28125" style="492" customWidth="1"/>
    <col min="15" max="15" width="3.8515625" style="492" customWidth="1"/>
    <col min="16" max="18" width="3.28125" style="492" customWidth="1"/>
    <col min="19" max="19" width="3.421875" style="492" customWidth="1"/>
    <col min="20" max="20" width="1.7109375" style="492" customWidth="1"/>
    <col min="21" max="36" width="3.28125" style="492" customWidth="1"/>
    <col min="37" max="37" width="2.00390625" style="492" customWidth="1"/>
    <col min="38" max="16384" width="9.140625" style="492" customWidth="1"/>
  </cols>
  <sheetData>
    <row r="1" spans="35:36" ht="12.75">
      <c r="AI1" s="493"/>
      <c r="AJ1" s="494"/>
    </row>
    <row r="2" spans="1:36" ht="18">
      <c r="A2" s="495" t="s">
        <v>1173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</row>
    <row r="3" spans="1:36" ht="18">
      <c r="A3" s="495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</row>
    <row r="4" spans="35:36" ht="12.75">
      <c r="AI4" s="493"/>
      <c r="AJ4" s="493"/>
    </row>
    <row r="5" spans="26:38" ht="12.75">
      <c r="Z5" s="497"/>
      <c r="AA5" s="1044" t="s">
        <v>1312</v>
      </c>
      <c r="AB5" s="1044"/>
      <c r="AC5" s="1044"/>
      <c r="AD5" s="1044"/>
      <c r="AE5" s="1044"/>
      <c r="AF5" s="1044"/>
      <c r="AG5" s="1044"/>
      <c r="AH5" s="1044"/>
      <c r="AI5" s="1044"/>
      <c r="AJ5" s="1044"/>
      <c r="AK5" s="497"/>
      <c r="AL5" s="497"/>
    </row>
    <row r="6" spans="28:36" ht="12.75">
      <c r="AB6" s="498" t="s">
        <v>1313</v>
      </c>
      <c r="AC6" s="498"/>
      <c r="AD6" s="498"/>
      <c r="AE6" s="498"/>
      <c r="AF6" s="498"/>
      <c r="AG6" s="498"/>
      <c r="AH6" s="498"/>
      <c r="AI6" s="498"/>
      <c r="AJ6" s="498"/>
    </row>
    <row r="7" ht="13.5" thickBot="1"/>
    <row r="8" spans="1:36" ht="15.75" customHeight="1" thickBot="1">
      <c r="A8" s="499">
        <v>5</v>
      </c>
      <c r="B8" s="500">
        <v>1</v>
      </c>
      <c r="C8" s="500">
        <v>3</v>
      </c>
      <c r="D8" s="500">
        <v>0</v>
      </c>
      <c r="E8" s="500">
        <v>0</v>
      </c>
      <c r="F8" s="501">
        <v>9</v>
      </c>
      <c r="H8" s="499">
        <v>1</v>
      </c>
      <c r="I8" s="500">
        <v>2</v>
      </c>
      <c r="J8" s="500">
        <v>5</v>
      </c>
      <c r="K8" s="501">
        <v>4</v>
      </c>
      <c r="M8" s="499">
        <v>0</v>
      </c>
      <c r="N8" s="501">
        <v>1</v>
      </c>
      <c r="O8" s="502"/>
      <c r="P8" s="499">
        <v>2</v>
      </c>
      <c r="Q8" s="500">
        <v>8</v>
      </c>
      <c r="R8" s="500">
        <v>0</v>
      </c>
      <c r="S8" s="501">
        <v>0</v>
      </c>
      <c r="U8" s="499">
        <v>8</v>
      </c>
      <c r="V8" s="500">
        <v>4</v>
      </c>
      <c r="W8" s="500">
        <v>1</v>
      </c>
      <c r="X8" s="500">
        <v>1</v>
      </c>
      <c r="Y8" s="500">
        <v>0</v>
      </c>
      <c r="Z8" s="501">
        <v>5</v>
      </c>
      <c r="AB8" s="504">
        <v>1</v>
      </c>
      <c r="AC8" s="505">
        <v>7</v>
      </c>
      <c r="AE8" s="506">
        <v>2</v>
      </c>
      <c r="AF8" s="507">
        <v>0</v>
      </c>
      <c r="AG8" s="507">
        <v>0</v>
      </c>
      <c r="AH8" s="508">
        <v>8</v>
      </c>
      <c r="AJ8" s="509">
        <v>3</v>
      </c>
    </row>
    <row r="9" spans="1:37" ht="18" customHeight="1">
      <c r="A9" s="510" t="s">
        <v>1314</v>
      </c>
      <c r="B9" s="510"/>
      <c r="C9" s="510"/>
      <c r="D9" s="510"/>
      <c r="E9" s="510"/>
      <c r="F9" s="510"/>
      <c r="G9" s="511"/>
      <c r="H9" s="510" t="s">
        <v>1315</v>
      </c>
      <c r="I9" s="510"/>
      <c r="J9" s="510"/>
      <c r="K9" s="510"/>
      <c r="L9" s="511"/>
      <c r="M9" s="512" t="s">
        <v>1407</v>
      </c>
      <c r="N9" s="512"/>
      <c r="O9" s="511"/>
      <c r="P9" s="512" t="s">
        <v>1083</v>
      </c>
      <c r="Q9" s="512"/>
      <c r="R9" s="512"/>
      <c r="S9" s="512"/>
      <c r="T9" s="511"/>
      <c r="U9" s="510" t="s">
        <v>1318</v>
      </c>
      <c r="V9" s="510"/>
      <c r="W9" s="510"/>
      <c r="X9" s="510"/>
      <c r="Y9" s="510"/>
      <c r="Z9" s="510"/>
      <c r="AB9" s="510" t="s">
        <v>1319</v>
      </c>
      <c r="AC9" s="510"/>
      <c r="AE9" s="510" t="s">
        <v>1320</v>
      </c>
      <c r="AF9" s="510"/>
      <c r="AG9" s="510"/>
      <c r="AH9" s="510"/>
      <c r="AJ9" s="510" t="s">
        <v>1321</v>
      </c>
      <c r="AK9" s="511"/>
    </row>
    <row r="10" spans="1:36" ht="12.75">
      <c r="A10" s="510"/>
      <c r="B10" s="510"/>
      <c r="C10" s="510"/>
      <c r="D10" s="510"/>
      <c r="E10" s="510"/>
      <c r="F10" s="510"/>
      <c r="G10" s="511"/>
      <c r="H10" s="510"/>
      <c r="I10" s="510"/>
      <c r="J10" s="510"/>
      <c r="K10" s="510"/>
      <c r="L10" s="511"/>
      <c r="M10" s="512"/>
      <c r="N10" s="510"/>
      <c r="O10" s="510"/>
      <c r="P10" s="511"/>
      <c r="Q10" s="512"/>
      <c r="R10" s="512"/>
      <c r="S10" s="512"/>
      <c r="T10" s="512"/>
      <c r="V10" s="510"/>
      <c r="W10" s="510"/>
      <c r="X10" s="510"/>
      <c r="Y10" s="510"/>
      <c r="Z10" s="510"/>
      <c r="AB10" s="510"/>
      <c r="AC10" s="510"/>
      <c r="AE10" s="510"/>
      <c r="AF10" s="510"/>
      <c r="AG10" s="510"/>
      <c r="AH10" s="510"/>
      <c r="AJ10" s="510"/>
    </row>
    <row r="11" ht="12.75">
      <c r="AG11" s="513" t="s">
        <v>1322</v>
      </c>
    </row>
    <row r="12" spans="1:36" ht="38.25" customHeight="1">
      <c r="A12" s="514" t="s">
        <v>654</v>
      </c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6"/>
      <c r="S12" s="516"/>
      <c r="T12" s="517" t="s">
        <v>1324</v>
      </c>
      <c r="U12" s="517"/>
      <c r="V12" s="514" t="s">
        <v>1325</v>
      </c>
      <c r="W12" s="515"/>
      <c r="X12" s="515"/>
      <c r="Y12" s="515"/>
      <c r="Z12" s="516"/>
      <c r="AA12" s="514" t="s">
        <v>1326</v>
      </c>
      <c r="AB12" s="515"/>
      <c r="AC12" s="515"/>
      <c r="AD12" s="515"/>
      <c r="AE12" s="516"/>
      <c r="AF12" s="515" t="s">
        <v>1327</v>
      </c>
      <c r="AG12" s="515"/>
      <c r="AH12" s="515"/>
      <c r="AI12" s="515"/>
      <c r="AJ12" s="516"/>
    </row>
    <row r="13" spans="1:36" ht="12.75">
      <c r="A13" s="518"/>
      <c r="B13" s="494"/>
      <c r="C13" s="494"/>
      <c r="D13" s="494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4"/>
      <c r="S13" s="519"/>
      <c r="T13" s="496"/>
      <c r="U13" s="496"/>
      <c r="V13" s="514" t="s">
        <v>1328</v>
      </c>
      <c r="W13" s="515"/>
      <c r="X13" s="515"/>
      <c r="Y13" s="515"/>
      <c r="Z13" s="515"/>
      <c r="AA13" s="514"/>
      <c r="AB13" s="515"/>
      <c r="AC13" s="515"/>
      <c r="AD13" s="515"/>
      <c r="AE13" s="516"/>
      <c r="AF13" s="520"/>
      <c r="AG13" s="521"/>
      <c r="AH13" s="521"/>
      <c r="AI13" s="521"/>
      <c r="AJ13" s="522"/>
    </row>
    <row r="14" spans="1:36" ht="12.75">
      <c r="A14" s="523">
        <v>1</v>
      </c>
      <c r="B14" s="524"/>
      <c r="C14" s="524"/>
      <c r="D14" s="524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4"/>
      <c r="S14" s="524"/>
      <c r="T14" s="525">
        <v>2</v>
      </c>
      <c r="U14" s="525"/>
      <c r="V14" s="526">
        <v>3</v>
      </c>
      <c r="W14" s="525"/>
      <c r="X14" s="525"/>
      <c r="Y14" s="525"/>
      <c r="Z14" s="525"/>
      <c r="AA14" s="526">
        <v>4</v>
      </c>
      <c r="AB14" s="525"/>
      <c r="AC14" s="525"/>
      <c r="AD14" s="525"/>
      <c r="AE14" s="525"/>
      <c r="AF14" s="526">
        <v>5</v>
      </c>
      <c r="AG14" s="525"/>
      <c r="AH14" s="525"/>
      <c r="AI14" s="525"/>
      <c r="AJ14" s="524"/>
    </row>
    <row r="15" spans="1:36" ht="21.75" customHeight="1">
      <c r="A15" s="1045" t="s">
        <v>1174</v>
      </c>
      <c r="B15" s="1046"/>
      <c r="C15" s="1046"/>
      <c r="D15" s="1046"/>
      <c r="E15" s="1046"/>
      <c r="F15" s="1046"/>
      <c r="G15" s="1046"/>
      <c r="H15" s="1046"/>
      <c r="I15" s="1046"/>
      <c r="J15" s="1046"/>
      <c r="K15" s="1046"/>
      <c r="L15" s="1046"/>
      <c r="M15" s="1046"/>
      <c r="N15" s="1046"/>
      <c r="O15" s="1046"/>
      <c r="P15" s="1046"/>
      <c r="Q15" s="1046"/>
      <c r="R15" s="1046"/>
      <c r="S15" s="1047"/>
      <c r="T15" s="1057" t="s">
        <v>1330</v>
      </c>
      <c r="U15" s="1058"/>
      <c r="V15" s="1037"/>
      <c r="W15" s="1038"/>
      <c r="X15" s="1038"/>
      <c r="Y15" s="1038"/>
      <c r="Z15" s="1039"/>
      <c r="AA15" s="530"/>
      <c r="AB15" s="531"/>
      <c r="AC15" s="531"/>
      <c r="AD15" s="531"/>
      <c r="AE15" s="532"/>
      <c r="AF15" s="530"/>
      <c r="AG15" s="531"/>
      <c r="AH15" s="531"/>
      <c r="AI15" s="531"/>
      <c r="AJ15" s="532"/>
    </row>
    <row r="16" spans="1:36" ht="21.75" customHeight="1">
      <c r="A16" s="1045" t="s">
        <v>1175</v>
      </c>
      <c r="B16" s="1046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7"/>
      <c r="T16" s="1057" t="s">
        <v>1332</v>
      </c>
      <c r="U16" s="1058"/>
      <c r="V16" s="1037"/>
      <c r="W16" s="1038"/>
      <c r="X16" s="1038"/>
      <c r="Y16" s="1038"/>
      <c r="Z16" s="1039"/>
      <c r="AA16" s="531"/>
      <c r="AB16" s="531"/>
      <c r="AC16" s="531"/>
      <c r="AD16" s="531"/>
      <c r="AE16" s="532"/>
      <c r="AF16" s="531"/>
      <c r="AG16" s="531"/>
      <c r="AH16" s="531"/>
      <c r="AI16" s="531"/>
      <c r="AJ16" s="532"/>
    </row>
    <row r="17" spans="1:36" ht="21.75" customHeight="1">
      <c r="A17" s="1045" t="s">
        <v>1176</v>
      </c>
      <c r="B17" s="1046"/>
      <c r="C17" s="1046"/>
      <c r="D17" s="1046"/>
      <c r="E17" s="1046"/>
      <c r="F17" s="1046"/>
      <c r="G17" s="1046"/>
      <c r="H17" s="1046"/>
      <c r="I17" s="1046"/>
      <c r="J17" s="1046"/>
      <c r="K17" s="1046"/>
      <c r="L17" s="1046"/>
      <c r="M17" s="1046"/>
      <c r="N17" s="1046"/>
      <c r="O17" s="1046"/>
      <c r="P17" s="1046"/>
      <c r="Q17" s="1046"/>
      <c r="R17" s="1046"/>
      <c r="S17" s="1047"/>
      <c r="T17" s="1057" t="s">
        <v>1334</v>
      </c>
      <c r="U17" s="1058"/>
      <c r="V17" s="1037">
        <v>27062</v>
      </c>
      <c r="W17" s="1038"/>
      <c r="X17" s="1038"/>
      <c r="Y17" s="1038"/>
      <c r="Z17" s="1039"/>
      <c r="AA17" s="531"/>
      <c r="AB17" s="531"/>
      <c r="AC17" s="531"/>
      <c r="AD17" s="531"/>
      <c r="AE17" s="532"/>
      <c r="AF17" s="531"/>
      <c r="AG17" s="531"/>
      <c r="AH17" s="531"/>
      <c r="AI17" s="531"/>
      <c r="AJ17" s="532"/>
    </row>
    <row r="18" spans="1:36" ht="21.75" customHeight="1">
      <c r="A18" s="1048" t="s">
        <v>1177</v>
      </c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7"/>
      <c r="T18" s="1059" t="s">
        <v>1336</v>
      </c>
      <c r="U18" s="1060"/>
      <c r="V18" s="1040">
        <f>SUM(V15:Z17)</f>
        <v>27062</v>
      </c>
      <c r="W18" s="1041"/>
      <c r="X18" s="1041"/>
      <c r="Y18" s="1041"/>
      <c r="Z18" s="1042"/>
      <c r="AA18" s="531"/>
      <c r="AB18" s="531"/>
      <c r="AC18" s="531"/>
      <c r="AD18" s="531"/>
      <c r="AE18" s="532"/>
      <c r="AF18" s="531"/>
      <c r="AG18" s="531"/>
      <c r="AH18" s="531"/>
      <c r="AI18" s="531"/>
      <c r="AJ18" s="532"/>
    </row>
    <row r="19" spans="1:36" ht="21.75" customHeight="1">
      <c r="A19" s="1048" t="s">
        <v>1178</v>
      </c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50"/>
      <c r="T19" s="1059" t="s">
        <v>1338</v>
      </c>
      <c r="U19" s="1060"/>
      <c r="V19" s="1040">
        <v>6491</v>
      </c>
      <c r="W19" s="1041"/>
      <c r="X19" s="1041"/>
      <c r="Y19" s="1041"/>
      <c r="Z19" s="1042"/>
      <c r="AA19" s="531"/>
      <c r="AB19" s="531"/>
      <c r="AC19" s="531"/>
      <c r="AD19" s="531"/>
      <c r="AE19" s="532"/>
      <c r="AF19" s="531"/>
      <c r="AG19" s="531"/>
      <c r="AH19" s="531"/>
      <c r="AI19" s="531"/>
      <c r="AJ19" s="532"/>
    </row>
    <row r="20" spans="1:36" ht="21.75" customHeight="1">
      <c r="A20" s="1045" t="s">
        <v>1179</v>
      </c>
      <c r="B20" s="1046"/>
      <c r="C20" s="1046"/>
      <c r="D20" s="1046"/>
      <c r="E20" s="1046"/>
      <c r="F20" s="1046"/>
      <c r="G20" s="1046"/>
      <c r="H20" s="1046"/>
      <c r="I20" s="1046"/>
      <c r="J20" s="1046"/>
      <c r="K20" s="1046"/>
      <c r="L20" s="1046"/>
      <c r="M20" s="1046"/>
      <c r="N20" s="1046"/>
      <c r="O20" s="1046"/>
      <c r="P20" s="1046"/>
      <c r="Q20" s="1046"/>
      <c r="R20" s="1046"/>
      <c r="S20" s="1047"/>
      <c r="T20" s="1057" t="s">
        <v>1340</v>
      </c>
      <c r="U20" s="1058"/>
      <c r="V20" s="1037">
        <v>14025</v>
      </c>
      <c r="W20" s="1038"/>
      <c r="X20" s="1038"/>
      <c r="Y20" s="1038"/>
      <c r="Z20" s="1039"/>
      <c r="AA20" s="531"/>
      <c r="AB20" s="531"/>
      <c r="AC20" s="531"/>
      <c r="AD20" s="531"/>
      <c r="AE20" s="532"/>
      <c r="AF20" s="531"/>
      <c r="AG20" s="531"/>
      <c r="AH20" s="531"/>
      <c r="AI20" s="531"/>
      <c r="AJ20" s="532"/>
    </row>
    <row r="21" spans="1:36" ht="21.75" customHeight="1">
      <c r="A21" s="1045" t="s">
        <v>1180</v>
      </c>
      <c r="B21" s="1046"/>
      <c r="C21" s="1046"/>
      <c r="D21" s="1046"/>
      <c r="E21" s="1046"/>
      <c r="F21" s="1046"/>
      <c r="G21" s="1046"/>
      <c r="H21" s="1046"/>
      <c r="I21" s="1046"/>
      <c r="J21" s="1046"/>
      <c r="K21" s="1046"/>
      <c r="L21" s="1046"/>
      <c r="M21" s="1046"/>
      <c r="N21" s="1046"/>
      <c r="O21" s="1046"/>
      <c r="P21" s="1046"/>
      <c r="Q21" s="1046"/>
      <c r="R21" s="1046"/>
      <c r="S21" s="1047"/>
      <c r="T21" s="1057" t="s">
        <v>1342</v>
      </c>
      <c r="U21" s="1058"/>
      <c r="V21" s="1037">
        <v>52</v>
      </c>
      <c r="W21" s="1038"/>
      <c r="X21" s="1038"/>
      <c r="Y21" s="1038"/>
      <c r="Z21" s="1039"/>
      <c r="AA21" s="531"/>
      <c r="AB21" s="531"/>
      <c r="AC21" s="531"/>
      <c r="AD21" s="531"/>
      <c r="AE21" s="532"/>
      <c r="AF21" s="531"/>
      <c r="AG21" s="531"/>
      <c r="AH21" s="531"/>
      <c r="AI21" s="531"/>
      <c r="AJ21" s="532"/>
    </row>
    <row r="22" spans="1:36" ht="21.75" customHeight="1">
      <c r="A22" s="1048" t="s">
        <v>1181</v>
      </c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7"/>
      <c r="T22" s="1059" t="s">
        <v>1344</v>
      </c>
      <c r="U22" s="1060"/>
      <c r="V22" s="1040">
        <f>SUM(V20:Z21)</f>
        <v>14077</v>
      </c>
      <c r="W22" s="1041"/>
      <c r="X22" s="1041"/>
      <c r="Y22" s="1041"/>
      <c r="Z22" s="1042"/>
      <c r="AA22" s="531"/>
      <c r="AB22" s="531"/>
      <c r="AC22" s="531"/>
      <c r="AD22" s="531"/>
      <c r="AE22" s="532"/>
      <c r="AF22" s="531"/>
      <c r="AG22" s="531"/>
      <c r="AH22" s="531"/>
      <c r="AI22" s="531"/>
      <c r="AJ22" s="532"/>
    </row>
    <row r="23" spans="1:36" ht="21.75" customHeight="1">
      <c r="A23" s="1045" t="s">
        <v>1182</v>
      </c>
      <c r="B23" s="1046"/>
      <c r="C23" s="1046"/>
      <c r="D23" s="1046"/>
      <c r="E23" s="1046"/>
      <c r="F23" s="1046"/>
      <c r="G23" s="1046"/>
      <c r="H23" s="1046"/>
      <c r="I23" s="1046"/>
      <c r="J23" s="1046"/>
      <c r="K23" s="1046"/>
      <c r="L23" s="1046"/>
      <c r="M23" s="1046"/>
      <c r="N23" s="1046"/>
      <c r="O23" s="1046"/>
      <c r="P23" s="1046"/>
      <c r="Q23" s="1046"/>
      <c r="R23" s="1046"/>
      <c r="S23" s="1047"/>
      <c r="T23" s="1057" t="s">
        <v>1346</v>
      </c>
      <c r="U23" s="1058"/>
      <c r="V23" s="1037">
        <v>150</v>
      </c>
      <c r="W23" s="1038"/>
      <c r="X23" s="1038"/>
      <c r="Y23" s="1038"/>
      <c r="Z23" s="1039"/>
      <c r="AA23" s="531"/>
      <c r="AB23" s="531"/>
      <c r="AC23" s="531"/>
      <c r="AD23" s="531"/>
      <c r="AE23" s="532"/>
      <c r="AF23" s="531"/>
      <c r="AG23" s="531"/>
      <c r="AH23" s="531"/>
      <c r="AI23" s="531"/>
      <c r="AJ23" s="532"/>
    </row>
    <row r="24" spans="1:36" ht="21.75" customHeight="1">
      <c r="A24" s="527" t="s">
        <v>1183</v>
      </c>
      <c r="B24" s="528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8"/>
      <c r="R24" s="528"/>
      <c r="S24" s="529"/>
      <c r="T24" s="1057">
        <v>10</v>
      </c>
      <c r="U24" s="1058"/>
      <c r="V24" s="1037"/>
      <c r="W24" s="1038"/>
      <c r="X24" s="1038"/>
      <c r="Y24" s="1038"/>
      <c r="Z24" s="1039"/>
      <c r="AA24" s="531"/>
      <c r="AB24" s="531"/>
      <c r="AC24" s="531"/>
      <c r="AD24" s="531"/>
      <c r="AE24" s="532"/>
      <c r="AF24" s="531"/>
      <c r="AG24" s="531"/>
      <c r="AH24" s="531"/>
      <c r="AI24" s="531"/>
      <c r="AJ24" s="532"/>
    </row>
    <row r="25" spans="1:36" ht="21.75" customHeight="1">
      <c r="A25" s="1048" t="s">
        <v>1184</v>
      </c>
      <c r="B25" s="1051"/>
      <c r="C25" s="1051"/>
      <c r="D25" s="1051"/>
      <c r="E25" s="1051"/>
      <c r="F25" s="1051"/>
      <c r="G25" s="1051"/>
      <c r="H25" s="1051"/>
      <c r="I25" s="1051"/>
      <c r="J25" s="1051"/>
      <c r="K25" s="1051"/>
      <c r="L25" s="1051"/>
      <c r="M25" s="1051"/>
      <c r="N25" s="1051"/>
      <c r="O25" s="1051"/>
      <c r="P25" s="1051"/>
      <c r="Q25" s="1051"/>
      <c r="R25" s="1051"/>
      <c r="S25" s="1052"/>
      <c r="T25" s="1059">
        <v>11</v>
      </c>
      <c r="U25" s="1060"/>
      <c r="V25" s="1040">
        <f>V18+V19+V22+V23+V24</f>
        <v>47780</v>
      </c>
      <c r="W25" s="1041"/>
      <c r="X25" s="1041"/>
      <c r="Y25" s="1041"/>
      <c r="Z25" s="1042"/>
      <c r="AA25" s="531"/>
      <c r="AB25" s="531"/>
      <c r="AC25" s="531"/>
      <c r="AD25" s="531"/>
      <c r="AE25" s="532"/>
      <c r="AF25" s="531"/>
      <c r="AG25" s="531"/>
      <c r="AH25" s="531"/>
      <c r="AI25" s="531"/>
      <c r="AJ25" s="532"/>
    </row>
    <row r="26" spans="1:36" ht="21.75" customHeight="1">
      <c r="A26" s="1045" t="s">
        <v>1570</v>
      </c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7"/>
      <c r="T26" s="1057">
        <v>12</v>
      </c>
      <c r="U26" s="1058"/>
      <c r="V26" s="1037">
        <v>1500</v>
      </c>
      <c r="W26" s="1038"/>
      <c r="X26" s="1038"/>
      <c r="Y26" s="1038"/>
      <c r="Z26" s="1039"/>
      <c r="AA26" s="531"/>
      <c r="AB26" s="531"/>
      <c r="AC26" s="531"/>
      <c r="AD26" s="531"/>
      <c r="AE26" s="532"/>
      <c r="AF26" s="531"/>
      <c r="AG26" s="531"/>
      <c r="AH26" s="531"/>
      <c r="AI26" s="531"/>
      <c r="AJ26" s="532"/>
    </row>
    <row r="27" spans="1:36" ht="21.75" customHeight="1">
      <c r="A27" s="1045" t="s">
        <v>1185</v>
      </c>
      <c r="B27" s="1046"/>
      <c r="C27" s="1046"/>
      <c r="D27" s="1046"/>
      <c r="E27" s="1046"/>
      <c r="F27" s="1046"/>
      <c r="G27" s="1046"/>
      <c r="H27" s="1046"/>
      <c r="I27" s="1046"/>
      <c r="J27" s="1046"/>
      <c r="K27" s="1046"/>
      <c r="L27" s="1046"/>
      <c r="M27" s="1046"/>
      <c r="N27" s="1046"/>
      <c r="O27" s="1046"/>
      <c r="P27" s="1046"/>
      <c r="Q27" s="1046"/>
      <c r="R27" s="1046"/>
      <c r="S27" s="1047"/>
      <c r="T27" s="1057">
        <v>13</v>
      </c>
      <c r="U27" s="1058"/>
      <c r="V27" s="1037"/>
      <c r="W27" s="1038"/>
      <c r="X27" s="1038"/>
      <c r="Y27" s="1038"/>
      <c r="Z27" s="1039"/>
      <c r="AA27" s="531"/>
      <c r="AB27" s="531"/>
      <c r="AC27" s="531"/>
      <c r="AD27" s="531"/>
      <c r="AE27" s="532"/>
      <c r="AF27" s="531"/>
      <c r="AG27" s="531"/>
      <c r="AH27" s="531"/>
      <c r="AI27" s="531"/>
      <c r="AJ27" s="532"/>
    </row>
    <row r="28" spans="1:36" ht="21.75" customHeight="1">
      <c r="A28" s="1045" t="s">
        <v>1186</v>
      </c>
      <c r="B28" s="1046"/>
      <c r="C28" s="1046"/>
      <c r="D28" s="1046"/>
      <c r="E28" s="1046"/>
      <c r="F28" s="1046"/>
      <c r="G28" s="1046"/>
      <c r="H28" s="1046"/>
      <c r="I28" s="1046"/>
      <c r="J28" s="1046"/>
      <c r="K28" s="1046"/>
      <c r="L28" s="1046"/>
      <c r="M28" s="1046"/>
      <c r="N28" s="1046"/>
      <c r="O28" s="1046"/>
      <c r="P28" s="1046"/>
      <c r="Q28" s="1046"/>
      <c r="R28" s="1046"/>
      <c r="S28" s="1047"/>
      <c r="T28" s="1057">
        <v>14</v>
      </c>
      <c r="U28" s="1058"/>
      <c r="V28" s="1037"/>
      <c r="W28" s="1038"/>
      <c r="X28" s="1038"/>
      <c r="Y28" s="1038"/>
      <c r="Z28" s="1039"/>
      <c r="AA28" s="531"/>
      <c r="AB28" s="531"/>
      <c r="AC28" s="531"/>
      <c r="AD28" s="531"/>
      <c r="AE28" s="532"/>
      <c r="AF28" s="531"/>
      <c r="AG28" s="531"/>
      <c r="AH28" s="531"/>
      <c r="AI28" s="531"/>
      <c r="AJ28" s="532"/>
    </row>
    <row r="29" spans="1:36" ht="21.75" customHeight="1">
      <c r="A29" s="1048" t="s">
        <v>1187</v>
      </c>
      <c r="B29" s="1046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7"/>
      <c r="T29" s="1059">
        <v>15</v>
      </c>
      <c r="U29" s="1060"/>
      <c r="V29" s="1040">
        <f>SUM(V26:Z28)</f>
        <v>1500</v>
      </c>
      <c r="W29" s="1041"/>
      <c r="X29" s="1041"/>
      <c r="Y29" s="1041"/>
      <c r="Z29" s="1042"/>
      <c r="AA29" s="531"/>
      <c r="AB29" s="531"/>
      <c r="AC29" s="531"/>
      <c r="AD29" s="531"/>
      <c r="AE29" s="532"/>
      <c r="AF29" s="531"/>
      <c r="AG29" s="531"/>
      <c r="AH29" s="531"/>
      <c r="AI29" s="531"/>
      <c r="AJ29" s="532"/>
    </row>
    <row r="30" spans="1:36" ht="21.75" customHeight="1">
      <c r="A30" s="1048" t="s">
        <v>1188</v>
      </c>
      <c r="B30" s="1046"/>
      <c r="C30" s="1046"/>
      <c r="D30" s="1046"/>
      <c r="E30" s="1046"/>
      <c r="F30" s="1046"/>
      <c r="G30" s="1046"/>
      <c r="H30" s="1046"/>
      <c r="I30" s="1046"/>
      <c r="J30" s="1046"/>
      <c r="K30" s="1046"/>
      <c r="L30" s="1046"/>
      <c r="M30" s="1046"/>
      <c r="N30" s="1046"/>
      <c r="O30" s="1046"/>
      <c r="P30" s="1046"/>
      <c r="Q30" s="1046"/>
      <c r="R30" s="1046"/>
      <c r="S30" s="1047"/>
      <c r="T30" s="1059">
        <v>16</v>
      </c>
      <c r="U30" s="1060"/>
      <c r="V30" s="1040">
        <f>V25+V29</f>
        <v>49280</v>
      </c>
      <c r="W30" s="1041"/>
      <c r="X30" s="1041"/>
      <c r="Y30" s="1041"/>
      <c r="Z30" s="1042"/>
      <c r="AA30" s="531"/>
      <c r="AB30" s="531"/>
      <c r="AC30" s="531"/>
      <c r="AD30" s="531"/>
      <c r="AE30" s="532"/>
      <c r="AF30" s="531"/>
      <c r="AG30" s="531"/>
      <c r="AH30" s="531"/>
      <c r="AI30" s="531"/>
      <c r="AJ30" s="532"/>
    </row>
    <row r="31" spans="1:36" ht="21.75" customHeight="1">
      <c r="A31" s="1045" t="s">
        <v>1189</v>
      </c>
      <c r="B31" s="1046"/>
      <c r="C31" s="1046"/>
      <c r="D31" s="1046"/>
      <c r="E31" s="1046"/>
      <c r="F31" s="1046"/>
      <c r="G31" s="1046"/>
      <c r="H31" s="1046"/>
      <c r="I31" s="1046"/>
      <c r="J31" s="1046"/>
      <c r="K31" s="1046"/>
      <c r="L31" s="1046"/>
      <c r="M31" s="1046"/>
      <c r="N31" s="1046"/>
      <c r="O31" s="1046"/>
      <c r="P31" s="1046"/>
      <c r="Q31" s="1046"/>
      <c r="R31" s="1046"/>
      <c r="S31" s="1047"/>
      <c r="T31" s="1057">
        <v>17</v>
      </c>
      <c r="U31" s="1058"/>
      <c r="V31" s="1037"/>
      <c r="W31" s="1038"/>
      <c r="X31" s="1038"/>
      <c r="Y31" s="1038"/>
      <c r="Z31" s="1039"/>
      <c r="AA31" s="531"/>
      <c r="AB31" s="531"/>
      <c r="AC31" s="531"/>
      <c r="AD31" s="531"/>
      <c r="AE31" s="532"/>
      <c r="AF31" s="531"/>
      <c r="AG31" s="531"/>
      <c r="AH31" s="531"/>
      <c r="AI31" s="531"/>
      <c r="AJ31" s="532"/>
    </row>
    <row r="32" spans="1:36" ht="21.75" customHeight="1">
      <c r="A32" s="1045" t="s">
        <v>1190</v>
      </c>
      <c r="B32" s="1046"/>
      <c r="C32" s="1046"/>
      <c r="D32" s="1046"/>
      <c r="E32" s="1046"/>
      <c r="F32" s="1046"/>
      <c r="G32" s="1046"/>
      <c r="H32" s="1046"/>
      <c r="I32" s="1046"/>
      <c r="J32" s="1046"/>
      <c r="K32" s="1046"/>
      <c r="L32" s="1046"/>
      <c r="M32" s="1046"/>
      <c r="N32" s="1046"/>
      <c r="O32" s="1046"/>
      <c r="P32" s="1046"/>
      <c r="Q32" s="1046"/>
      <c r="R32" s="1046"/>
      <c r="S32" s="1047"/>
      <c r="T32" s="1057">
        <v>18</v>
      </c>
      <c r="U32" s="1058"/>
      <c r="V32" s="1037">
        <v>220</v>
      </c>
      <c r="W32" s="1038"/>
      <c r="X32" s="1038"/>
      <c r="Y32" s="1038"/>
      <c r="Z32" s="1039"/>
      <c r="AA32" s="531"/>
      <c r="AB32" s="531"/>
      <c r="AC32" s="531"/>
      <c r="AD32" s="531"/>
      <c r="AE32" s="532"/>
      <c r="AF32" s="531"/>
      <c r="AG32" s="531"/>
      <c r="AH32" s="531"/>
      <c r="AI32" s="531"/>
      <c r="AJ32" s="532"/>
    </row>
    <row r="33" spans="1:36" ht="21.75" customHeight="1">
      <c r="A33" s="1045" t="s">
        <v>1191</v>
      </c>
      <c r="B33" s="1046"/>
      <c r="C33" s="1046"/>
      <c r="D33" s="1046"/>
      <c r="E33" s="1046"/>
      <c r="F33" s="1046"/>
      <c r="G33" s="1046"/>
      <c r="H33" s="1046"/>
      <c r="I33" s="1046"/>
      <c r="J33" s="1046"/>
      <c r="K33" s="1046"/>
      <c r="L33" s="1046"/>
      <c r="M33" s="1046"/>
      <c r="N33" s="1046"/>
      <c r="O33" s="1046"/>
      <c r="P33" s="1046"/>
      <c r="Q33" s="1046"/>
      <c r="R33" s="1046"/>
      <c r="S33" s="1047"/>
      <c r="T33" s="1057">
        <v>19</v>
      </c>
      <c r="U33" s="1058"/>
      <c r="V33" s="1037">
        <v>200</v>
      </c>
      <c r="W33" s="1038"/>
      <c r="X33" s="1038"/>
      <c r="Y33" s="1038"/>
      <c r="Z33" s="1039"/>
      <c r="AA33" s="531"/>
      <c r="AB33" s="531"/>
      <c r="AC33" s="531"/>
      <c r="AD33" s="531"/>
      <c r="AE33" s="532"/>
      <c r="AF33" s="531"/>
      <c r="AG33" s="531"/>
      <c r="AH33" s="531"/>
      <c r="AI33" s="531"/>
      <c r="AJ33" s="532"/>
    </row>
    <row r="34" spans="1:36" ht="21.75" customHeight="1">
      <c r="A34" s="1045" t="s">
        <v>1572</v>
      </c>
      <c r="B34" s="1046"/>
      <c r="C34" s="1046"/>
      <c r="D34" s="1046"/>
      <c r="E34" s="1046"/>
      <c r="F34" s="1046"/>
      <c r="G34" s="1046"/>
      <c r="H34" s="1046"/>
      <c r="I34" s="1046"/>
      <c r="J34" s="1046"/>
      <c r="K34" s="1046"/>
      <c r="L34" s="1046"/>
      <c r="M34" s="1046"/>
      <c r="N34" s="1046"/>
      <c r="O34" s="1046"/>
      <c r="P34" s="1046"/>
      <c r="Q34" s="1046"/>
      <c r="R34" s="1046"/>
      <c r="S34" s="1047"/>
      <c r="T34" s="1057">
        <v>20</v>
      </c>
      <c r="U34" s="1058"/>
      <c r="V34" s="1037">
        <v>300</v>
      </c>
      <c r="W34" s="1038"/>
      <c r="X34" s="1038"/>
      <c r="Y34" s="1038"/>
      <c r="Z34" s="1039"/>
      <c r="AA34" s="531"/>
      <c r="AB34" s="531"/>
      <c r="AC34" s="531"/>
      <c r="AD34" s="531"/>
      <c r="AE34" s="532"/>
      <c r="AF34" s="531"/>
      <c r="AG34" s="531"/>
      <c r="AH34" s="531"/>
      <c r="AI34" s="531"/>
      <c r="AJ34" s="532"/>
    </row>
    <row r="35" spans="1:36" ht="21.75" customHeight="1">
      <c r="A35" s="1048" t="s">
        <v>1192</v>
      </c>
      <c r="B35" s="1046"/>
      <c r="C35" s="1046"/>
      <c r="D35" s="1046"/>
      <c r="E35" s="1046"/>
      <c r="F35" s="1046"/>
      <c r="G35" s="1046"/>
      <c r="H35" s="1046"/>
      <c r="I35" s="1046"/>
      <c r="J35" s="1046"/>
      <c r="K35" s="1046"/>
      <c r="L35" s="1046"/>
      <c r="M35" s="1046"/>
      <c r="N35" s="1046"/>
      <c r="O35" s="1046"/>
      <c r="P35" s="1046"/>
      <c r="Q35" s="1046"/>
      <c r="R35" s="1046"/>
      <c r="S35" s="1047"/>
      <c r="T35" s="1059">
        <v>21</v>
      </c>
      <c r="U35" s="1060"/>
      <c r="V35" s="1040">
        <f>SUM(V31:Z34)</f>
        <v>720</v>
      </c>
      <c r="W35" s="1041"/>
      <c r="X35" s="1041"/>
      <c r="Y35" s="1041"/>
      <c r="Z35" s="1042"/>
      <c r="AA35" s="531"/>
      <c r="AB35" s="531"/>
      <c r="AC35" s="531"/>
      <c r="AD35" s="531"/>
      <c r="AE35" s="532"/>
      <c r="AF35" s="531"/>
      <c r="AG35" s="531"/>
      <c r="AH35" s="531"/>
      <c r="AI35" s="531"/>
      <c r="AJ35" s="532"/>
    </row>
    <row r="36" spans="1:36" ht="21.75" customHeight="1">
      <c r="A36" s="1045" t="s">
        <v>1193</v>
      </c>
      <c r="B36" s="1046"/>
      <c r="C36" s="1046"/>
      <c r="D36" s="1046"/>
      <c r="E36" s="1046"/>
      <c r="F36" s="1046"/>
      <c r="G36" s="1046"/>
      <c r="H36" s="1046"/>
      <c r="I36" s="1046"/>
      <c r="J36" s="1046"/>
      <c r="K36" s="1046"/>
      <c r="L36" s="1046"/>
      <c r="M36" s="1046"/>
      <c r="N36" s="1046"/>
      <c r="O36" s="1046"/>
      <c r="P36" s="1046"/>
      <c r="Q36" s="1046"/>
      <c r="R36" s="1046"/>
      <c r="S36" s="1047"/>
      <c r="T36" s="1057">
        <v>22</v>
      </c>
      <c r="U36" s="1058"/>
      <c r="V36" s="1037"/>
      <c r="W36" s="1038"/>
      <c r="X36" s="1038"/>
      <c r="Y36" s="1038"/>
      <c r="Z36" s="1039"/>
      <c r="AA36" s="531"/>
      <c r="AB36" s="531"/>
      <c r="AC36" s="531"/>
      <c r="AD36" s="531"/>
      <c r="AE36" s="532"/>
      <c r="AF36" s="531"/>
      <c r="AG36" s="531"/>
      <c r="AH36" s="531"/>
      <c r="AI36" s="531"/>
      <c r="AJ36" s="532"/>
    </row>
    <row r="37" spans="1:36" ht="21.75" customHeight="1">
      <c r="A37" s="1048" t="s">
        <v>1194</v>
      </c>
      <c r="B37" s="1049"/>
      <c r="C37" s="1049"/>
      <c r="D37" s="1049"/>
      <c r="E37" s="1049"/>
      <c r="F37" s="1049"/>
      <c r="G37" s="1049"/>
      <c r="H37" s="1049"/>
      <c r="I37" s="1049"/>
      <c r="J37" s="1049"/>
      <c r="K37" s="1049"/>
      <c r="L37" s="1049"/>
      <c r="M37" s="1049"/>
      <c r="N37" s="1049"/>
      <c r="O37" s="1049"/>
      <c r="P37" s="1049"/>
      <c r="Q37" s="1049"/>
      <c r="R37" s="1049"/>
      <c r="S37" s="1050"/>
      <c r="T37" s="1059">
        <v>23</v>
      </c>
      <c r="U37" s="1060"/>
      <c r="V37" s="1040">
        <f>V30+V35+V36</f>
        <v>50000</v>
      </c>
      <c r="W37" s="1041"/>
      <c r="X37" s="1041"/>
      <c r="Y37" s="1041"/>
      <c r="Z37" s="1042"/>
      <c r="AA37" s="531"/>
      <c r="AB37" s="531"/>
      <c r="AC37" s="531"/>
      <c r="AD37" s="531"/>
      <c r="AE37" s="532"/>
      <c r="AF37" s="531"/>
      <c r="AG37" s="531"/>
      <c r="AH37" s="531"/>
      <c r="AI37" s="531"/>
      <c r="AJ37" s="532"/>
    </row>
    <row r="38" spans="1:36" ht="21.75" customHeight="1">
      <c r="A38" s="1045" t="s">
        <v>1195</v>
      </c>
      <c r="B38" s="1046"/>
      <c r="C38" s="1046"/>
      <c r="D38" s="1046"/>
      <c r="E38" s="1046"/>
      <c r="F38" s="1046"/>
      <c r="G38" s="1046"/>
      <c r="H38" s="1046"/>
      <c r="I38" s="1046"/>
      <c r="J38" s="1046"/>
      <c r="K38" s="1046"/>
      <c r="L38" s="1046"/>
      <c r="M38" s="1046"/>
      <c r="N38" s="1046"/>
      <c r="O38" s="1046"/>
      <c r="P38" s="1046"/>
      <c r="Q38" s="1046"/>
      <c r="R38" s="1046"/>
      <c r="S38" s="1047"/>
      <c r="T38" s="1057">
        <v>24</v>
      </c>
      <c r="U38" s="1058"/>
      <c r="V38" s="1037"/>
      <c r="W38" s="1038"/>
      <c r="X38" s="1038"/>
      <c r="Y38" s="1038"/>
      <c r="Z38" s="1039"/>
      <c r="AA38" s="531"/>
      <c r="AB38" s="531"/>
      <c r="AC38" s="531"/>
      <c r="AD38" s="531"/>
      <c r="AE38" s="532"/>
      <c r="AF38" s="531"/>
      <c r="AG38" s="531"/>
      <c r="AH38" s="531"/>
      <c r="AI38" s="531"/>
      <c r="AJ38" s="532"/>
    </row>
    <row r="39" spans="1:36" ht="21.75" customHeight="1">
      <c r="A39" s="1048" t="s">
        <v>1196</v>
      </c>
      <c r="B39" s="1049"/>
      <c r="C39" s="1049"/>
      <c r="D39" s="1049"/>
      <c r="E39" s="1049"/>
      <c r="F39" s="1049"/>
      <c r="G39" s="1049"/>
      <c r="H39" s="1049"/>
      <c r="I39" s="1049"/>
      <c r="J39" s="1049"/>
      <c r="K39" s="1049"/>
      <c r="L39" s="1049"/>
      <c r="M39" s="1049"/>
      <c r="N39" s="1049"/>
      <c r="O39" s="1049"/>
      <c r="P39" s="1049"/>
      <c r="Q39" s="1049"/>
      <c r="R39" s="1049"/>
      <c r="S39" s="1050"/>
      <c r="T39" s="1059">
        <v>25</v>
      </c>
      <c r="U39" s="1060"/>
      <c r="V39" s="1040">
        <f>SUM(V37:Z38)</f>
        <v>50000</v>
      </c>
      <c r="W39" s="1041"/>
      <c r="X39" s="1041"/>
      <c r="Y39" s="1041"/>
      <c r="Z39" s="1042"/>
      <c r="AA39" s="531"/>
      <c r="AB39" s="531"/>
      <c r="AC39" s="531"/>
      <c r="AD39" s="531"/>
      <c r="AE39" s="532"/>
      <c r="AF39" s="531"/>
      <c r="AG39" s="531"/>
      <c r="AH39" s="531"/>
      <c r="AI39" s="531"/>
      <c r="AJ39" s="532"/>
    </row>
    <row r="40" spans="1:36" ht="21.75" customHeight="1">
      <c r="A40" s="1045" t="s">
        <v>1197</v>
      </c>
      <c r="B40" s="1046"/>
      <c r="C40" s="1046"/>
      <c r="D40" s="1046"/>
      <c r="E40" s="1046"/>
      <c r="F40" s="1046"/>
      <c r="G40" s="1046"/>
      <c r="H40" s="1046"/>
      <c r="I40" s="1046"/>
      <c r="J40" s="1046"/>
      <c r="K40" s="1046"/>
      <c r="L40" s="1046"/>
      <c r="M40" s="1046"/>
      <c r="N40" s="1046"/>
      <c r="O40" s="1046"/>
      <c r="P40" s="1046"/>
      <c r="Q40" s="1046"/>
      <c r="R40" s="1046"/>
      <c r="S40" s="1047"/>
      <c r="T40" s="1057">
        <v>26</v>
      </c>
      <c r="U40" s="1058"/>
      <c r="V40" s="1037"/>
      <c r="W40" s="1038"/>
      <c r="X40" s="1038"/>
      <c r="Y40" s="1038"/>
      <c r="Z40" s="1039"/>
      <c r="AA40" s="531"/>
      <c r="AB40" s="531"/>
      <c r="AC40" s="531"/>
      <c r="AD40" s="531"/>
      <c r="AE40" s="532"/>
      <c r="AF40" s="531"/>
      <c r="AG40" s="531"/>
      <c r="AH40" s="531"/>
      <c r="AI40" s="531"/>
      <c r="AJ40" s="532"/>
    </row>
    <row r="41" spans="1:36" ht="21.75" customHeight="1">
      <c r="A41" s="1045" t="s">
        <v>1198</v>
      </c>
      <c r="B41" s="1046"/>
      <c r="C41" s="1046"/>
      <c r="D41" s="1046"/>
      <c r="E41" s="1046"/>
      <c r="F41" s="1046"/>
      <c r="G41" s="1046"/>
      <c r="H41" s="1046"/>
      <c r="I41" s="1046"/>
      <c r="J41" s="1046"/>
      <c r="K41" s="1046"/>
      <c r="L41" s="1046"/>
      <c r="M41" s="1046"/>
      <c r="N41" s="1046"/>
      <c r="O41" s="1046"/>
      <c r="P41" s="1046"/>
      <c r="Q41" s="1046"/>
      <c r="R41" s="1046"/>
      <c r="S41" s="1047"/>
      <c r="T41" s="1057">
        <v>27</v>
      </c>
      <c r="U41" s="1058"/>
      <c r="V41" s="1037"/>
      <c r="W41" s="1038"/>
      <c r="X41" s="1038"/>
      <c r="Y41" s="1038"/>
      <c r="Z41" s="1039"/>
      <c r="AA41" s="531"/>
      <c r="AB41" s="531"/>
      <c r="AC41" s="531"/>
      <c r="AD41" s="531"/>
      <c r="AE41" s="532"/>
      <c r="AF41" s="531"/>
      <c r="AG41" s="531"/>
      <c r="AH41" s="531"/>
      <c r="AI41" s="531"/>
      <c r="AJ41" s="532"/>
    </row>
    <row r="42" spans="1:36" ht="21.75" customHeight="1">
      <c r="A42" s="1045" t="s">
        <v>1199</v>
      </c>
      <c r="B42" s="1046"/>
      <c r="C42" s="1046"/>
      <c r="D42" s="1046"/>
      <c r="E42" s="1046"/>
      <c r="F42" s="1046"/>
      <c r="G42" s="1046"/>
      <c r="H42" s="1046"/>
      <c r="I42" s="1046"/>
      <c r="J42" s="1046"/>
      <c r="K42" s="1046"/>
      <c r="L42" s="1046"/>
      <c r="M42" s="1046"/>
      <c r="N42" s="1046"/>
      <c r="O42" s="1046"/>
      <c r="P42" s="1046"/>
      <c r="Q42" s="1046"/>
      <c r="R42" s="1046"/>
      <c r="S42" s="1047"/>
      <c r="T42" s="1057">
        <v>28</v>
      </c>
      <c r="U42" s="1058"/>
      <c r="V42" s="1037"/>
      <c r="W42" s="1038"/>
      <c r="X42" s="1038"/>
      <c r="Y42" s="1038"/>
      <c r="Z42" s="1039"/>
      <c r="AA42" s="531"/>
      <c r="AB42" s="531"/>
      <c r="AC42" s="531"/>
      <c r="AD42" s="531"/>
      <c r="AE42" s="532"/>
      <c r="AF42" s="531"/>
      <c r="AG42" s="531"/>
      <c r="AH42" s="531"/>
      <c r="AI42" s="531"/>
      <c r="AJ42" s="532"/>
    </row>
    <row r="43" spans="1:36" ht="26.25" customHeight="1">
      <c r="A43" s="1053" t="s">
        <v>1200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5"/>
      <c r="T43" s="1059">
        <v>29</v>
      </c>
      <c r="U43" s="1060"/>
      <c r="V43" s="1040">
        <f>SUM(V39:Z42)</f>
        <v>50000</v>
      </c>
      <c r="W43" s="1041"/>
      <c r="X43" s="1041"/>
      <c r="Y43" s="1041"/>
      <c r="Z43" s="1042"/>
      <c r="AA43" s="531"/>
      <c r="AB43" s="531"/>
      <c r="AC43" s="531"/>
      <c r="AD43" s="531"/>
      <c r="AE43" s="532"/>
      <c r="AF43" s="531"/>
      <c r="AG43" s="531"/>
      <c r="AH43" s="531"/>
      <c r="AI43" s="531"/>
      <c r="AJ43" s="532"/>
    </row>
    <row r="44" spans="1:36" ht="21.75" customHeight="1">
      <c r="A44" s="1045" t="s">
        <v>1201</v>
      </c>
      <c r="B44" s="1046"/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7"/>
      <c r="T44" s="1057">
        <v>30</v>
      </c>
      <c r="U44" s="1058"/>
      <c r="V44" s="1037"/>
      <c r="W44" s="1038"/>
      <c r="X44" s="1038"/>
      <c r="Y44" s="1038"/>
      <c r="Z44" s="1039"/>
      <c r="AA44" s="531"/>
      <c r="AB44" s="531"/>
      <c r="AC44" s="531"/>
      <c r="AD44" s="531"/>
      <c r="AE44" s="532"/>
      <c r="AF44" s="531"/>
      <c r="AG44" s="531"/>
      <c r="AH44" s="531"/>
      <c r="AI44" s="531"/>
      <c r="AJ44" s="532"/>
    </row>
    <row r="45" spans="1:36" ht="21.75" customHeight="1">
      <c r="A45" s="1045" t="s">
        <v>1202</v>
      </c>
      <c r="B45" s="1046"/>
      <c r="C45" s="1046"/>
      <c r="D45" s="1046"/>
      <c r="E45" s="1046"/>
      <c r="F45" s="1046"/>
      <c r="G45" s="1046"/>
      <c r="H45" s="1046"/>
      <c r="I45" s="1046"/>
      <c r="J45" s="1046"/>
      <c r="K45" s="1046"/>
      <c r="L45" s="1046"/>
      <c r="M45" s="1046"/>
      <c r="N45" s="1046"/>
      <c r="O45" s="1046"/>
      <c r="P45" s="1046"/>
      <c r="Q45" s="1046"/>
      <c r="R45" s="1046"/>
      <c r="S45" s="1047"/>
      <c r="T45" s="1057">
        <v>31</v>
      </c>
      <c r="U45" s="1058"/>
      <c r="V45" s="1037"/>
      <c r="W45" s="1038"/>
      <c r="X45" s="1038"/>
      <c r="Y45" s="1038"/>
      <c r="Z45" s="1039"/>
      <c r="AA45" s="531"/>
      <c r="AB45" s="531"/>
      <c r="AC45" s="531"/>
      <c r="AD45" s="531"/>
      <c r="AE45" s="532"/>
      <c r="AF45" s="531"/>
      <c r="AG45" s="531"/>
      <c r="AH45" s="531"/>
      <c r="AI45" s="531"/>
      <c r="AJ45" s="532"/>
    </row>
    <row r="46" spans="1:36" ht="21.75" customHeight="1">
      <c r="A46" s="1045" t="s">
        <v>1203</v>
      </c>
      <c r="B46" s="1046"/>
      <c r="C46" s="1046"/>
      <c r="D46" s="1046"/>
      <c r="E46" s="1046"/>
      <c r="F46" s="1046"/>
      <c r="G46" s="1046"/>
      <c r="H46" s="1046"/>
      <c r="I46" s="1046"/>
      <c r="J46" s="1046"/>
      <c r="K46" s="1046"/>
      <c r="L46" s="1046"/>
      <c r="M46" s="1046"/>
      <c r="N46" s="1046"/>
      <c r="O46" s="1046"/>
      <c r="P46" s="1046"/>
      <c r="Q46" s="1046"/>
      <c r="R46" s="1046"/>
      <c r="S46" s="1047"/>
      <c r="T46" s="1057">
        <v>32</v>
      </c>
      <c r="U46" s="1058"/>
      <c r="V46" s="1037"/>
      <c r="W46" s="1038"/>
      <c r="X46" s="1038"/>
      <c r="Y46" s="1038"/>
      <c r="Z46" s="1039"/>
      <c r="AA46" s="531"/>
      <c r="AB46" s="531"/>
      <c r="AC46" s="531"/>
      <c r="AD46" s="531"/>
      <c r="AE46" s="532"/>
      <c r="AF46" s="531"/>
      <c r="AG46" s="531"/>
      <c r="AH46" s="531"/>
      <c r="AI46" s="531"/>
      <c r="AJ46" s="532"/>
    </row>
    <row r="47" spans="1:36" ht="21.75" customHeight="1">
      <c r="A47" s="1045" t="s">
        <v>1204</v>
      </c>
      <c r="B47" s="1046"/>
      <c r="C47" s="1046"/>
      <c r="D47" s="1046"/>
      <c r="E47" s="1046"/>
      <c r="F47" s="1046"/>
      <c r="G47" s="1046"/>
      <c r="H47" s="1046"/>
      <c r="I47" s="1046"/>
      <c r="J47" s="1046"/>
      <c r="K47" s="1046"/>
      <c r="L47" s="1046"/>
      <c r="M47" s="1046"/>
      <c r="N47" s="1046"/>
      <c r="O47" s="1046"/>
      <c r="P47" s="1046"/>
      <c r="Q47" s="1046"/>
      <c r="R47" s="1046"/>
      <c r="S47" s="1047"/>
      <c r="T47" s="1057">
        <v>33</v>
      </c>
      <c r="U47" s="1058"/>
      <c r="V47" s="1037">
        <v>6400</v>
      </c>
      <c r="W47" s="1038"/>
      <c r="X47" s="1038"/>
      <c r="Y47" s="1038"/>
      <c r="Z47" s="1039"/>
      <c r="AA47" s="531"/>
      <c r="AB47" s="531"/>
      <c r="AC47" s="531"/>
      <c r="AD47" s="531"/>
      <c r="AE47" s="532"/>
      <c r="AF47" s="531"/>
      <c r="AG47" s="531"/>
      <c r="AH47" s="531"/>
      <c r="AI47" s="531"/>
      <c r="AJ47" s="532"/>
    </row>
    <row r="48" spans="1:36" ht="27" customHeight="1">
      <c r="A48" s="1056" t="s">
        <v>1205</v>
      </c>
      <c r="B48" s="1054"/>
      <c r="C48" s="1054"/>
      <c r="D48" s="1054"/>
      <c r="E48" s="1054"/>
      <c r="F48" s="1054"/>
      <c r="G48" s="1054"/>
      <c r="H48" s="1054"/>
      <c r="I48" s="1054"/>
      <c r="J48" s="1054"/>
      <c r="K48" s="1054"/>
      <c r="L48" s="1054"/>
      <c r="M48" s="1054"/>
      <c r="N48" s="1054"/>
      <c r="O48" s="1054"/>
      <c r="P48" s="1054"/>
      <c r="Q48" s="1054"/>
      <c r="R48" s="1054"/>
      <c r="S48" s="1055"/>
      <c r="T48" s="1057">
        <v>34</v>
      </c>
      <c r="U48" s="1058"/>
      <c r="V48" s="1037"/>
      <c r="W48" s="1038"/>
      <c r="X48" s="1038"/>
      <c r="Y48" s="1038"/>
      <c r="Z48" s="1039"/>
      <c r="AA48" s="531"/>
      <c r="AB48" s="531"/>
      <c r="AC48" s="531"/>
      <c r="AD48" s="531"/>
      <c r="AE48" s="532"/>
      <c r="AF48" s="531"/>
      <c r="AG48" s="531"/>
      <c r="AH48" s="531"/>
      <c r="AI48" s="531"/>
      <c r="AJ48" s="532"/>
    </row>
    <row r="49" spans="1:36" ht="21.75" customHeight="1">
      <c r="A49" s="1045" t="s">
        <v>1206</v>
      </c>
      <c r="B49" s="1046"/>
      <c r="C49" s="1046"/>
      <c r="D49" s="1046"/>
      <c r="E49" s="1046"/>
      <c r="F49" s="1046"/>
      <c r="G49" s="1046"/>
      <c r="H49" s="1046"/>
      <c r="I49" s="1046"/>
      <c r="J49" s="1046"/>
      <c r="K49" s="1046"/>
      <c r="L49" s="1046"/>
      <c r="M49" s="1046"/>
      <c r="N49" s="1046"/>
      <c r="O49" s="1046"/>
      <c r="P49" s="1046"/>
      <c r="Q49" s="1046"/>
      <c r="R49" s="1046"/>
      <c r="S49" s="1047"/>
      <c r="T49" s="1057">
        <v>35</v>
      </c>
      <c r="U49" s="1058"/>
      <c r="V49" s="1037">
        <v>43600</v>
      </c>
      <c r="W49" s="1038"/>
      <c r="X49" s="1038"/>
      <c r="Y49" s="1038"/>
      <c r="Z49" s="1039"/>
      <c r="AA49" s="531"/>
      <c r="AB49" s="531"/>
      <c r="AC49" s="531"/>
      <c r="AD49" s="531"/>
      <c r="AE49" s="532"/>
      <c r="AF49" s="531"/>
      <c r="AG49" s="531"/>
      <c r="AH49" s="531"/>
      <c r="AI49" s="531"/>
      <c r="AJ49" s="532"/>
    </row>
    <row r="50" spans="1:36" ht="21.75" customHeight="1">
      <c r="A50" s="527" t="s">
        <v>647</v>
      </c>
      <c r="B50" s="528"/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9"/>
      <c r="T50" s="1057">
        <v>36</v>
      </c>
      <c r="U50" s="1058"/>
      <c r="V50" s="1037"/>
      <c r="W50" s="1038"/>
      <c r="X50" s="1038"/>
      <c r="Y50" s="1038"/>
      <c r="Z50" s="1039"/>
      <c r="AA50" s="531"/>
      <c r="AB50" s="531"/>
      <c r="AC50" s="531"/>
      <c r="AD50" s="531"/>
      <c r="AE50" s="532"/>
      <c r="AF50" s="531"/>
      <c r="AG50" s="531"/>
      <c r="AH50" s="531"/>
      <c r="AI50" s="531"/>
      <c r="AJ50" s="532"/>
    </row>
    <row r="51" spans="1:36" ht="21.75" customHeight="1">
      <c r="A51" s="1045" t="s">
        <v>1207</v>
      </c>
      <c r="B51" s="1046"/>
      <c r="C51" s="1046"/>
      <c r="D51" s="1046"/>
      <c r="E51" s="1046"/>
      <c r="F51" s="1046"/>
      <c r="G51" s="1046"/>
      <c r="H51" s="1046"/>
      <c r="I51" s="1046"/>
      <c r="J51" s="1046"/>
      <c r="K51" s="1046"/>
      <c r="L51" s="1046"/>
      <c r="M51" s="1046"/>
      <c r="N51" s="1046"/>
      <c r="O51" s="1046"/>
      <c r="P51" s="1046"/>
      <c r="Q51" s="1046"/>
      <c r="R51" s="1046"/>
      <c r="S51" s="1047"/>
      <c r="T51" s="1057">
        <v>37</v>
      </c>
      <c r="U51" s="1058"/>
      <c r="V51" s="1037"/>
      <c r="W51" s="1038"/>
      <c r="X51" s="1038"/>
      <c r="Y51" s="1038"/>
      <c r="Z51" s="1039"/>
      <c r="AA51" s="531"/>
      <c r="AB51" s="531"/>
      <c r="AC51" s="531"/>
      <c r="AD51" s="531"/>
      <c r="AE51" s="532"/>
      <c r="AF51" s="531"/>
      <c r="AG51" s="531"/>
      <c r="AH51" s="531"/>
      <c r="AI51" s="531"/>
      <c r="AJ51" s="532"/>
    </row>
    <row r="52" spans="1:36" ht="21.75" customHeight="1">
      <c r="A52" s="1045" t="s">
        <v>594</v>
      </c>
      <c r="B52" s="1046"/>
      <c r="C52" s="1046"/>
      <c r="D52" s="1046"/>
      <c r="E52" s="1046"/>
      <c r="F52" s="1046"/>
      <c r="G52" s="1046"/>
      <c r="H52" s="1046"/>
      <c r="I52" s="1046"/>
      <c r="J52" s="1046"/>
      <c r="K52" s="1046"/>
      <c r="L52" s="1046"/>
      <c r="M52" s="1046"/>
      <c r="N52" s="1046"/>
      <c r="O52" s="1046"/>
      <c r="P52" s="1046"/>
      <c r="Q52" s="1046"/>
      <c r="R52" s="1046"/>
      <c r="S52" s="1047"/>
      <c r="T52" s="1057">
        <v>38</v>
      </c>
      <c r="U52" s="1058"/>
      <c r="V52" s="1037"/>
      <c r="W52" s="1038"/>
      <c r="X52" s="1038"/>
      <c r="Y52" s="1038"/>
      <c r="Z52" s="1039"/>
      <c r="AA52" s="531"/>
      <c r="AB52" s="531"/>
      <c r="AC52" s="531"/>
      <c r="AD52" s="531"/>
      <c r="AE52" s="532"/>
      <c r="AF52" s="531"/>
      <c r="AG52" s="531"/>
      <c r="AH52" s="531"/>
      <c r="AI52" s="531"/>
      <c r="AJ52" s="532"/>
    </row>
    <row r="53" spans="1:36" ht="21.75" customHeight="1">
      <c r="A53" s="1045" t="s">
        <v>1208</v>
      </c>
      <c r="B53" s="1046"/>
      <c r="C53" s="1046"/>
      <c r="D53" s="1046"/>
      <c r="E53" s="1046"/>
      <c r="F53" s="1046"/>
      <c r="G53" s="1046"/>
      <c r="H53" s="1046"/>
      <c r="I53" s="1046"/>
      <c r="J53" s="1046"/>
      <c r="K53" s="1046"/>
      <c r="L53" s="1046"/>
      <c r="M53" s="1046"/>
      <c r="N53" s="1046"/>
      <c r="O53" s="1046"/>
      <c r="P53" s="1046"/>
      <c r="Q53" s="1046"/>
      <c r="R53" s="1046"/>
      <c r="S53" s="1047"/>
      <c r="T53" s="1057">
        <v>39</v>
      </c>
      <c r="U53" s="1058"/>
      <c r="V53" s="1037"/>
      <c r="W53" s="1038"/>
      <c r="X53" s="1038"/>
      <c r="Y53" s="1038"/>
      <c r="Z53" s="1039"/>
      <c r="AA53" s="531"/>
      <c r="AB53" s="531"/>
      <c r="AC53" s="531"/>
      <c r="AD53" s="531"/>
      <c r="AE53" s="532"/>
      <c r="AF53" s="531"/>
      <c r="AG53" s="531"/>
      <c r="AH53" s="531"/>
      <c r="AI53" s="531"/>
      <c r="AJ53" s="532"/>
    </row>
    <row r="54" spans="1:36" ht="21.75" customHeight="1">
      <c r="A54" s="1045" t="s">
        <v>1209</v>
      </c>
      <c r="B54" s="1046"/>
      <c r="C54" s="1046"/>
      <c r="D54" s="1046"/>
      <c r="E54" s="1046"/>
      <c r="F54" s="1046"/>
      <c r="G54" s="1046"/>
      <c r="H54" s="1046"/>
      <c r="I54" s="1046"/>
      <c r="J54" s="1046"/>
      <c r="K54" s="1046"/>
      <c r="L54" s="1046"/>
      <c r="M54" s="1046"/>
      <c r="N54" s="1046"/>
      <c r="O54" s="1046"/>
      <c r="P54" s="1046"/>
      <c r="Q54" s="1046"/>
      <c r="R54" s="1046"/>
      <c r="S54" s="1047"/>
      <c r="T54" s="1057">
        <v>40</v>
      </c>
      <c r="U54" s="1058"/>
      <c r="V54" s="1037"/>
      <c r="W54" s="1038"/>
      <c r="X54" s="1038"/>
      <c r="Y54" s="1038"/>
      <c r="Z54" s="1039"/>
      <c r="AA54" s="531"/>
      <c r="AB54" s="531"/>
      <c r="AC54" s="531"/>
      <c r="AD54" s="531"/>
      <c r="AE54" s="532"/>
      <c r="AF54" s="531"/>
      <c r="AG54" s="531"/>
      <c r="AH54" s="531"/>
      <c r="AI54" s="531"/>
      <c r="AJ54" s="532"/>
    </row>
    <row r="55" spans="1:36" ht="21.75" customHeight="1">
      <c r="A55" s="1045" t="s">
        <v>1210</v>
      </c>
      <c r="B55" s="1046"/>
      <c r="C55" s="1046"/>
      <c r="D55" s="1046"/>
      <c r="E55" s="1046"/>
      <c r="F55" s="1046"/>
      <c r="G55" s="1046"/>
      <c r="H55" s="1046"/>
      <c r="I55" s="1046"/>
      <c r="J55" s="1046"/>
      <c r="K55" s="1046"/>
      <c r="L55" s="1046"/>
      <c r="M55" s="1046"/>
      <c r="N55" s="1046"/>
      <c r="O55" s="1046"/>
      <c r="P55" s="1046"/>
      <c r="Q55" s="1046"/>
      <c r="R55" s="1046"/>
      <c r="S55" s="1047"/>
      <c r="T55" s="1057">
        <v>41</v>
      </c>
      <c r="U55" s="1058"/>
      <c r="V55" s="1037"/>
      <c r="W55" s="1038"/>
      <c r="X55" s="1038"/>
      <c r="Y55" s="1038"/>
      <c r="Z55" s="1039"/>
      <c r="AA55" s="531"/>
      <c r="AB55" s="531"/>
      <c r="AC55" s="531"/>
      <c r="AD55" s="531"/>
      <c r="AE55" s="532"/>
      <c r="AF55" s="531"/>
      <c r="AG55" s="531"/>
      <c r="AH55" s="531"/>
      <c r="AI55" s="531"/>
      <c r="AJ55" s="532"/>
    </row>
    <row r="56" spans="1:36" ht="21.75" customHeight="1">
      <c r="A56" s="1048" t="s">
        <v>1215</v>
      </c>
      <c r="B56" s="1049"/>
      <c r="C56" s="1049"/>
      <c r="D56" s="1049"/>
      <c r="E56" s="1049"/>
      <c r="F56" s="1049"/>
      <c r="G56" s="1049"/>
      <c r="H56" s="1049"/>
      <c r="I56" s="1049"/>
      <c r="J56" s="1049"/>
      <c r="K56" s="1049"/>
      <c r="L56" s="1049"/>
      <c r="M56" s="1049"/>
      <c r="N56" s="1049"/>
      <c r="O56" s="1049"/>
      <c r="P56" s="1049"/>
      <c r="Q56" s="1049"/>
      <c r="R56" s="1049"/>
      <c r="S56" s="1050"/>
      <c r="T56" s="1059">
        <v>42</v>
      </c>
      <c r="U56" s="1060"/>
      <c r="V56" s="1040">
        <f>SUM(V44:Z55)</f>
        <v>50000</v>
      </c>
      <c r="W56" s="1041"/>
      <c r="X56" s="1041"/>
      <c r="Y56" s="1041"/>
      <c r="Z56" s="1042"/>
      <c r="AA56" s="531"/>
      <c r="AB56" s="531"/>
      <c r="AC56" s="531"/>
      <c r="AD56" s="531"/>
      <c r="AE56" s="532"/>
      <c r="AF56" s="531"/>
      <c r="AG56" s="531"/>
      <c r="AH56" s="531"/>
      <c r="AI56" s="531"/>
      <c r="AJ56" s="532"/>
    </row>
    <row r="57" spans="1:36" ht="21.75" customHeight="1">
      <c r="A57" s="1045" t="s">
        <v>1211</v>
      </c>
      <c r="B57" s="1046"/>
      <c r="C57" s="1046"/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046"/>
      <c r="Q57" s="1046"/>
      <c r="R57" s="1046"/>
      <c r="S57" s="1047"/>
      <c r="T57" s="1057">
        <v>43</v>
      </c>
      <c r="U57" s="1058"/>
      <c r="V57" s="1037"/>
      <c r="W57" s="1038"/>
      <c r="X57" s="1038"/>
      <c r="Y57" s="1038"/>
      <c r="Z57" s="1039"/>
      <c r="AA57" s="531"/>
      <c r="AB57" s="531"/>
      <c r="AC57" s="531"/>
      <c r="AD57" s="531"/>
      <c r="AE57" s="532"/>
      <c r="AF57" s="531"/>
      <c r="AG57" s="531"/>
      <c r="AH57" s="531"/>
      <c r="AI57" s="531"/>
      <c r="AJ57" s="532"/>
    </row>
    <row r="58" spans="1:36" ht="21.75" customHeight="1">
      <c r="A58" s="1048" t="s">
        <v>1216</v>
      </c>
      <c r="B58" s="1049"/>
      <c r="C58" s="1049"/>
      <c r="D58" s="1049"/>
      <c r="E58" s="1049"/>
      <c r="F58" s="1049"/>
      <c r="G58" s="1049"/>
      <c r="H58" s="1049"/>
      <c r="I58" s="1049"/>
      <c r="J58" s="1049"/>
      <c r="K58" s="1049"/>
      <c r="L58" s="1049"/>
      <c r="M58" s="1049"/>
      <c r="N58" s="1049"/>
      <c r="O58" s="1049"/>
      <c r="P58" s="1049"/>
      <c r="Q58" s="1049"/>
      <c r="R58" s="1049"/>
      <c r="S58" s="1050"/>
      <c r="T58" s="1061">
        <v>44</v>
      </c>
      <c r="U58" s="1060"/>
      <c r="V58" s="1040">
        <f>SUM(V56:Z57)</f>
        <v>50000</v>
      </c>
      <c r="W58" s="1041"/>
      <c r="X58" s="1041"/>
      <c r="Y58" s="1041"/>
      <c r="Z58" s="1042"/>
      <c r="AA58" s="531"/>
      <c r="AB58" s="531"/>
      <c r="AC58" s="531"/>
      <c r="AD58" s="531"/>
      <c r="AE58" s="532"/>
      <c r="AF58" s="531"/>
      <c r="AG58" s="531"/>
      <c r="AH58" s="531"/>
      <c r="AI58" s="531"/>
      <c r="AJ58" s="532"/>
    </row>
    <row r="59" spans="1:36" ht="21.75" customHeight="1">
      <c r="A59" s="1045" t="s">
        <v>1212</v>
      </c>
      <c r="B59" s="1046"/>
      <c r="C59" s="1046"/>
      <c r="D59" s="1046"/>
      <c r="E59" s="1046"/>
      <c r="F59" s="1046"/>
      <c r="G59" s="1046"/>
      <c r="H59" s="1046"/>
      <c r="I59" s="1046"/>
      <c r="J59" s="1046"/>
      <c r="K59" s="1046"/>
      <c r="L59" s="1046"/>
      <c r="M59" s="1046"/>
      <c r="N59" s="1046"/>
      <c r="O59" s="1046"/>
      <c r="P59" s="1046"/>
      <c r="Q59" s="1046"/>
      <c r="R59" s="1046"/>
      <c r="S59" s="1047"/>
      <c r="T59" s="1057">
        <v>45</v>
      </c>
      <c r="U59" s="1058"/>
      <c r="V59" s="1037"/>
      <c r="W59" s="1038"/>
      <c r="X59" s="1038"/>
      <c r="Y59" s="1038"/>
      <c r="Z59" s="1039"/>
      <c r="AA59" s="531"/>
      <c r="AB59" s="531"/>
      <c r="AC59" s="531"/>
      <c r="AD59" s="531"/>
      <c r="AE59" s="532"/>
      <c r="AF59" s="531"/>
      <c r="AG59" s="531"/>
      <c r="AH59" s="531"/>
      <c r="AI59" s="531"/>
      <c r="AJ59" s="532"/>
    </row>
    <row r="60" spans="1:36" ht="21.75" customHeight="1">
      <c r="A60" s="1045" t="s">
        <v>1213</v>
      </c>
      <c r="B60" s="1046"/>
      <c r="C60" s="1046"/>
      <c r="D60" s="1046"/>
      <c r="E60" s="1046"/>
      <c r="F60" s="1046"/>
      <c r="G60" s="1046"/>
      <c r="H60" s="1046"/>
      <c r="I60" s="1046"/>
      <c r="J60" s="1046"/>
      <c r="K60" s="1046"/>
      <c r="L60" s="1046"/>
      <c r="M60" s="1046"/>
      <c r="N60" s="1046"/>
      <c r="O60" s="1046"/>
      <c r="P60" s="1046"/>
      <c r="Q60" s="1046"/>
      <c r="R60" s="1046"/>
      <c r="S60" s="1047"/>
      <c r="T60" s="1057">
        <v>46</v>
      </c>
      <c r="U60" s="1058"/>
      <c r="V60" s="1043"/>
      <c r="W60" s="1038"/>
      <c r="X60" s="1038"/>
      <c r="Y60" s="1038"/>
      <c r="Z60" s="1039"/>
      <c r="AA60" s="531"/>
      <c r="AB60" s="531"/>
      <c r="AC60" s="531"/>
      <c r="AD60" s="531"/>
      <c r="AE60" s="532"/>
      <c r="AF60" s="531"/>
      <c r="AG60" s="531"/>
      <c r="AH60" s="531"/>
      <c r="AI60" s="531"/>
      <c r="AJ60" s="532"/>
    </row>
    <row r="61" spans="1:36" ht="21.75" customHeight="1">
      <c r="A61" s="1045" t="s">
        <v>1214</v>
      </c>
      <c r="B61" s="1046"/>
      <c r="C61" s="1046"/>
      <c r="D61" s="1046"/>
      <c r="E61" s="1046"/>
      <c r="F61" s="1046"/>
      <c r="G61" s="1046"/>
      <c r="H61" s="1046"/>
      <c r="I61" s="1046"/>
      <c r="J61" s="1046"/>
      <c r="K61" s="1046"/>
      <c r="L61" s="1046"/>
      <c r="M61" s="1046"/>
      <c r="N61" s="1046"/>
      <c r="O61" s="1046"/>
      <c r="P61" s="1046"/>
      <c r="Q61" s="1046"/>
      <c r="R61" s="1046"/>
      <c r="S61" s="1047"/>
      <c r="T61" s="1057">
        <v>47</v>
      </c>
      <c r="U61" s="1058"/>
      <c r="V61" s="1037"/>
      <c r="W61" s="1038"/>
      <c r="X61" s="1038"/>
      <c r="Y61" s="1038"/>
      <c r="Z61" s="1039"/>
      <c r="AA61" s="531"/>
      <c r="AB61" s="531"/>
      <c r="AC61" s="531"/>
      <c r="AD61" s="531"/>
      <c r="AE61" s="532"/>
      <c r="AF61" s="531"/>
      <c r="AG61" s="531"/>
      <c r="AH61" s="531"/>
      <c r="AI61" s="531"/>
      <c r="AJ61" s="532"/>
    </row>
    <row r="62" spans="1:36" ht="26.25" customHeight="1">
      <c r="A62" s="1053" t="s">
        <v>1217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5"/>
      <c r="T62" s="1059">
        <v>48</v>
      </c>
      <c r="U62" s="1060"/>
      <c r="V62" s="1040">
        <f>V58+V59+V60+V61</f>
        <v>50000</v>
      </c>
      <c r="W62" s="1041"/>
      <c r="X62" s="1041"/>
      <c r="Y62" s="1041"/>
      <c r="Z62" s="1042"/>
      <c r="AA62" s="531"/>
      <c r="AB62" s="531"/>
      <c r="AC62" s="531"/>
      <c r="AD62" s="531"/>
      <c r="AE62" s="532"/>
      <c r="AF62" s="531"/>
      <c r="AG62" s="531"/>
      <c r="AH62" s="531"/>
      <c r="AI62" s="531"/>
      <c r="AJ62" s="532"/>
    </row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spans="1:4" ht="21.75" customHeight="1">
      <c r="A145" s="533"/>
      <c r="B145" s="533"/>
      <c r="C145" s="533"/>
      <c r="D145" s="533"/>
    </row>
    <row r="146" spans="1:4" ht="21.75" customHeight="1">
      <c r="A146" s="533"/>
      <c r="B146" s="533"/>
      <c r="C146" s="533"/>
      <c r="D146" s="533"/>
    </row>
    <row r="147" spans="1:4" ht="21.75" customHeight="1">
      <c r="A147" s="533"/>
      <c r="B147" s="533"/>
      <c r="C147" s="533"/>
      <c r="D147" s="533"/>
    </row>
    <row r="148" spans="1:4" ht="21.75" customHeight="1">
      <c r="A148" s="533"/>
      <c r="B148" s="533"/>
      <c r="C148" s="533"/>
      <c r="D148" s="533"/>
    </row>
    <row r="149" spans="1:4" ht="21.75" customHeight="1">
      <c r="A149" s="533"/>
      <c r="B149" s="533"/>
      <c r="C149" s="533"/>
      <c r="D149" s="533"/>
    </row>
    <row r="150" spans="1:4" ht="21.75" customHeight="1">
      <c r="A150" s="533"/>
      <c r="B150" s="533"/>
      <c r="C150" s="533"/>
      <c r="D150" s="533"/>
    </row>
    <row r="151" spans="1:4" ht="21.75" customHeight="1">
      <c r="A151" s="533"/>
      <c r="B151" s="533"/>
      <c r="C151" s="533"/>
      <c r="D151" s="533"/>
    </row>
    <row r="152" spans="1:4" ht="21.75" customHeight="1">
      <c r="A152" s="533"/>
      <c r="B152" s="533"/>
      <c r="C152" s="533"/>
      <c r="D152" s="533"/>
    </row>
    <row r="153" spans="1:4" ht="21.75" customHeight="1">
      <c r="A153" s="533"/>
      <c r="B153" s="533"/>
      <c r="C153" s="533"/>
      <c r="D153" s="533"/>
    </row>
    <row r="154" spans="1:4" ht="21.75" customHeight="1">
      <c r="A154" s="533"/>
      <c r="B154" s="533"/>
      <c r="C154" s="533"/>
      <c r="D154" s="533"/>
    </row>
    <row r="155" spans="1:4" ht="21.75" customHeight="1">
      <c r="A155" s="533"/>
      <c r="B155" s="533"/>
      <c r="C155" s="533"/>
      <c r="D155" s="533"/>
    </row>
    <row r="156" spans="1:4" ht="21.75" customHeight="1">
      <c r="A156" s="533"/>
      <c r="B156" s="533"/>
      <c r="C156" s="533"/>
      <c r="D156" s="533"/>
    </row>
    <row r="157" spans="1:4" ht="21.75" customHeight="1">
      <c r="A157" s="533"/>
      <c r="B157" s="533"/>
      <c r="C157" s="533"/>
      <c r="D157" s="533"/>
    </row>
    <row r="158" spans="1:4" ht="21.75" customHeight="1">
      <c r="A158" s="533"/>
      <c r="B158" s="533"/>
      <c r="C158" s="533"/>
      <c r="D158" s="533"/>
    </row>
    <row r="159" spans="1:4" ht="21.75" customHeight="1">
      <c r="A159" s="533"/>
      <c r="B159" s="533"/>
      <c r="C159" s="533"/>
      <c r="D159" s="533"/>
    </row>
    <row r="160" spans="1:4" ht="21.75" customHeight="1">
      <c r="A160" s="533"/>
      <c r="B160" s="533"/>
      <c r="C160" s="533"/>
      <c r="D160" s="533"/>
    </row>
    <row r="161" spans="1:4" ht="21.75" customHeight="1">
      <c r="A161" s="533"/>
      <c r="B161" s="533"/>
      <c r="C161" s="533"/>
      <c r="D161" s="533"/>
    </row>
    <row r="162" spans="1:4" ht="21.75" customHeight="1">
      <c r="A162" s="533"/>
      <c r="B162" s="533"/>
      <c r="C162" s="533"/>
      <c r="D162" s="533"/>
    </row>
    <row r="163" spans="1:4" ht="21.75" customHeight="1">
      <c r="A163" s="533"/>
      <c r="B163" s="533"/>
      <c r="C163" s="533"/>
      <c r="D163" s="533"/>
    </row>
    <row r="164" spans="1:4" ht="21.75" customHeight="1">
      <c r="A164" s="533"/>
      <c r="B164" s="533"/>
      <c r="C164" s="533"/>
      <c r="D164" s="533"/>
    </row>
    <row r="165" spans="1:4" ht="21.75" customHeight="1">
      <c r="A165" s="533"/>
      <c r="B165" s="533"/>
      <c r="C165" s="533"/>
      <c r="D165" s="533"/>
    </row>
    <row r="166" spans="1:4" ht="21.75" customHeight="1">
      <c r="A166" s="533"/>
      <c r="B166" s="533"/>
      <c r="C166" s="533"/>
      <c r="D166" s="533"/>
    </row>
    <row r="167" spans="1:4" ht="21.75" customHeight="1">
      <c r="A167" s="533"/>
      <c r="B167" s="533"/>
      <c r="C167" s="533"/>
      <c r="D167" s="533"/>
    </row>
    <row r="168" spans="1:4" ht="21.75" customHeight="1">
      <c r="A168" s="533"/>
      <c r="B168" s="533"/>
      <c r="C168" s="533"/>
      <c r="D168" s="533"/>
    </row>
    <row r="169" spans="1:4" ht="21.75" customHeight="1">
      <c r="A169" s="533"/>
      <c r="B169" s="533"/>
      <c r="C169" s="533"/>
      <c r="D169" s="533"/>
    </row>
    <row r="170" spans="1:4" ht="21.75" customHeight="1">
      <c r="A170" s="533"/>
      <c r="B170" s="533"/>
      <c r="C170" s="533"/>
      <c r="D170" s="533"/>
    </row>
    <row r="171" spans="1:4" ht="21.75" customHeight="1">
      <c r="A171" s="533"/>
      <c r="B171" s="533"/>
      <c r="C171" s="533"/>
      <c r="D171" s="533"/>
    </row>
    <row r="172" spans="1:4" ht="21.75" customHeight="1">
      <c r="A172" s="533"/>
      <c r="B172" s="533"/>
      <c r="C172" s="533"/>
      <c r="D172" s="533"/>
    </row>
    <row r="173" spans="1:4" ht="21.75" customHeight="1">
      <c r="A173" s="533"/>
      <c r="B173" s="533"/>
      <c r="C173" s="533"/>
      <c r="D173" s="533"/>
    </row>
    <row r="174" spans="1:4" ht="21.75" customHeight="1">
      <c r="A174" s="533"/>
      <c r="B174" s="533"/>
      <c r="C174" s="533"/>
      <c r="D174" s="533"/>
    </row>
    <row r="175" spans="1:4" ht="21.75" customHeight="1">
      <c r="A175" s="533"/>
      <c r="B175" s="533"/>
      <c r="C175" s="533"/>
      <c r="D175" s="533"/>
    </row>
    <row r="176" spans="1:4" ht="21.75" customHeight="1">
      <c r="A176" s="533"/>
      <c r="B176" s="533"/>
      <c r="C176" s="533"/>
      <c r="D176" s="533"/>
    </row>
    <row r="177" spans="1:4" ht="21.75" customHeight="1">
      <c r="A177" s="533"/>
      <c r="B177" s="533"/>
      <c r="C177" s="533"/>
      <c r="D177" s="533"/>
    </row>
    <row r="178" spans="1:4" ht="21.75" customHeight="1">
      <c r="A178" s="533"/>
      <c r="B178" s="533"/>
      <c r="C178" s="533"/>
      <c r="D178" s="533"/>
    </row>
    <row r="179" spans="1:4" ht="21.75" customHeight="1">
      <c r="A179" s="533"/>
      <c r="B179" s="533"/>
      <c r="C179" s="533"/>
      <c r="D179" s="533"/>
    </row>
    <row r="180" spans="1:4" ht="21.75" customHeight="1">
      <c r="A180" s="533"/>
      <c r="B180" s="533"/>
      <c r="C180" s="533"/>
      <c r="D180" s="533"/>
    </row>
    <row r="181" spans="1:4" ht="21.75" customHeight="1">
      <c r="A181" s="533"/>
      <c r="B181" s="533"/>
      <c r="C181" s="533"/>
      <c r="D181" s="533"/>
    </row>
    <row r="182" spans="1:4" ht="21.75" customHeight="1">
      <c r="A182" s="533"/>
      <c r="B182" s="533"/>
      <c r="C182" s="533"/>
      <c r="D182" s="533"/>
    </row>
    <row r="183" spans="1:4" ht="21.75" customHeight="1">
      <c r="A183" s="533"/>
      <c r="B183" s="533"/>
      <c r="C183" s="533"/>
      <c r="D183" s="533"/>
    </row>
    <row r="184" spans="1:4" ht="21.75" customHeight="1">
      <c r="A184" s="533"/>
      <c r="B184" s="533"/>
      <c r="C184" s="533"/>
      <c r="D184" s="533"/>
    </row>
    <row r="185" spans="1:4" ht="21.75" customHeight="1">
      <c r="A185" s="533"/>
      <c r="B185" s="533"/>
      <c r="C185" s="533"/>
      <c r="D185" s="533"/>
    </row>
    <row r="186" spans="1:4" ht="21.75" customHeight="1">
      <c r="A186" s="533"/>
      <c r="B186" s="533"/>
      <c r="C186" s="533"/>
      <c r="D186" s="533"/>
    </row>
    <row r="187" spans="1:4" ht="21.75" customHeight="1">
      <c r="A187" s="533"/>
      <c r="B187" s="533"/>
      <c r="C187" s="533"/>
      <c r="D187" s="533"/>
    </row>
    <row r="188" spans="1:4" ht="21.75" customHeight="1">
      <c r="A188" s="533"/>
      <c r="B188" s="533"/>
      <c r="C188" s="533"/>
      <c r="D188" s="533"/>
    </row>
    <row r="189" spans="1:4" ht="21.75" customHeight="1">
      <c r="A189" s="533"/>
      <c r="B189" s="533"/>
      <c r="C189" s="533"/>
      <c r="D189" s="533"/>
    </row>
    <row r="190" spans="1:4" ht="21.75" customHeight="1">
      <c r="A190" s="533"/>
      <c r="B190" s="533"/>
      <c r="C190" s="533"/>
      <c r="D190" s="533"/>
    </row>
    <row r="191" spans="1:4" ht="21.75" customHeight="1">
      <c r="A191" s="533"/>
      <c r="B191" s="533"/>
      <c r="C191" s="533"/>
      <c r="D191" s="533"/>
    </row>
    <row r="192" spans="1:4" ht="21.75" customHeight="1">
      <c r="A192" s="533"/>
      <c r="B192" s="533"/>
      <c r="C192" s="533"/>
      <c r="D192" s="533"/>
    </row>
    <row r="193" spans="1:4" ht="21.75" customHeight="1">
      <c r="A193" s="533"/>
      <c r="B193" s="533"/>
      <c r="C193" s="533"/>
      <c r="D193" s="533"/>
    </row>
    <row r="194" spans="1:4" ht="21.75" customHeight="1">
      <c r="A194" s="533"/>
      <c r="B194" s="533"/>
      <c r="C194" s="533"/>
      <c r="D194" s="533"/>
    </row>
    <row r="195" spans="1:4" ht="21.75" customHeight="1">
      <c r="A195" s="533"/>
      <c r="B195" s="533"/>
      <c r="C195" s="533"/>
      <c r="D195" s="533"/>
    </row>
    <row r="196" spans="1:4" ht="21.75" customHeight="1">
      <c r="A196" s="533"/>
      <c r="B196" s="533"/>
      <c r="C196" s="533"/>
      <c r="D196" s="533"/>
    </row>
    <row r="197" spans="1:4" ht="21.75" customHeight="1">
      <c r="A197" s="533"/>
      <c r="B197" s="533"/>
      <c r="C197" s="533"/>
      <c r="D197" s="533"/>
    </row>
    <row r="198" spans="1:4" ht="21.75" customHeight="1">
      <c r="A198" s="533"/>
      <c r="B198" s="533"/>
      <c r="C198" s="533"/>
      <c r="D198" s="533"/>
    </row>
    <row r="199" spans="1:4" ht="21.75" customHeight="1">
      <c r="A199" s="533"/>
      <c r="B199" s="533"/>
      <c r="C199" s="533"/>
      <c r="D199" s="533"/>
    </row>
    <row r="200" spans="1:4" ht="21.75" customHeight="1">
      <c r="A200" s="533"/>
      <c r="B200" s="533"/>
      <c r="C200" s="533"/>
      <c r="D200" s="533"/>
    </row>
    <row r="201" spans="1:4" ht="21.75" customHeight="1">
      <c r="A201" s="533"/>
      <c r="B201" s="533"/>
      <c r="C201" s="533"/>
      <c r="D201" s="533"/>
    </row>
    <row r="202" spans="1:4" ht="21.75" customHeight="1">
      <c r="A202" s="533"/>
      <c r="B202" s="533"/>
      <c r="C202" s="533"/>
      <c r="D202" s="533"/>
    </row>
    <row r="203" spans="1:4" ht="21.75" customHeight="1">
      <c r="A203" s="533"/>
      <c r="B203" s="533"/>
      <c r="C203" s="533"/>
      <c r="D203" s="533"/>
    </row>
    <row r="204" spans="1:4" ht="21.75" customHeight="1">
      <c r="A204" s="533"/>
      <c r="B204" s="533"/>
      <c r="C204" s="533"/>
      <c r="D204" s="533"/>
    </row>
    <row r="205" spans="1:4" ht="21.75" customHeight="1">
      <c r="A205" s="533"/>
      <c r="B205" s="533"/>
      <c r="C205" s="533"/>
      <c r="D205" s="533"/>
    </row>
    <row r="206" spans="1:4" ht="21.75" customHeight="1">
      <c r="A206" s="533"/>
      <c r="B206" s="533"/>
      <c r="C206" s="533"/>
      <c r="D206" s="533"/>
    </row>
    <row r="207" spans="1:4" ht="21.75" customHeight="1">
      <c r="A207" s="533"/>
      <c r="B207" s="533"/>
      <c r="C207" s="533"/>
      <c r="D207" s="533"/>
    </row>
    <row r="208" spans="1:4" ht="21.75" customHeight="1">
      <c r="A208" s="533"/>
      <c r="B208" s="533"/>
      <c r="C208" s="533"/>
      <c r="D208" s="533"/>
    </row>
    <row r="209" spans="1:4" ht="21.75" customHeight="1">
      <c r="A209" s="533"/>
      <c r="B209" s="533"/>
      <c r="C209" s="533"/>
      <c r="D209" s="533"/>
    </row>
    <row r="210" spans="1:4" ht="21.75" customHeight="1">
      <c r="A210" s="533"/>
      <c r="B210" s="533"/>
      <c r="C210" s="533"/>
      <c r="D210" s="533"/>
    </row>
    <row r="211" spans="1:4" ht="21.75" customHeight="1">
      <c r="A211" s="533"/>
      <c r="B211" s="533"/>
      <c r="C211" s="533"/>
      <c r="D211" s="533"/>
    </row>
    <row r="212" spans="1:4" ht="21.75" customHeight="1">
      <c r="A212" s="533"/>
      <c r="B212" s="533"/>
      <c r="C212" s="533"/>
      <c r="D212" s="533"/>
    </row>
    <row r="213" spans="1:4" ht="21.75" customHeight="1">
      <c r="A213" s="533"/>
      <c r="B213" s="533"/>
      <c r="C213" s="533"/>
      <c r="D213" s="533"/>
    </row>
    <row r="214" spans="1:4" ht="21.75" customHeight="1">
      <c r="A214" s="533"/>
      <c r="B214" s="533"/>
      <c r="C214" s="533"/>
      <c r="D214" s="533"/>
    </row>
    <row r="215" spans="1:4" ht="21.75" customHeight="1">
      <c r="A215" s="533"/>
      <c r="B215" s="533"/>
      <c r="C215" s="533"/>
      <c r="D215" s="533"/>
    </row>
    <row r="216" spans="1:4" ht="21.75" customHeight="1">
      <c r="A216" s="533"/>
      <c r="B216" s="533"/>
      <c r="C216" s="533"/>
      <c r="D216" s="533"/>
    </row>
    <row r="217" spans="1:4" ht="21.75" customHeight="1">
      <c r="A217" s="533"/>
      <c r="B217" s="533"/>
      <c r="C217" s="533"/>
      <c r="D217" s="533"/>
    </row>
    <row r="218" spans="1:4" ht="21.75" customHeight="1">
      <c r="A218" s="533"/>
      <c r="B218" s="533"/>
      <c r="C218" s="533"/>
      <c r="D218" s="533"/>
    </row>
    <row r="219" spans="1:4" ht="21.75" customHeight="1">
      <c r="A219" s="533"/>
      <c r="B219" s="533"/>
      <c r="C219" s="533"/>
      <c r="D219" s="533"/>
    </row>
    <row r="220" spans="1:4" ht="21.75" customHeight="1">
      <c r="A220" s="533"/>
      <c r="B220" s="533"/>
      <c r="C220" s="533"/>
      <c r="D220" s="533"/>
    </row>
    <row r="221" spans="1:4" ht="12.75">
      <c r="A221" s="533"/>
      <c r="B221" s="533"/>
      <c r="C221" s="533"/>
      <c r="D221" s="533"/>
    </row>
    <row r="222" spans="1:4" ht="12.75">
      <c r="A222" s="533"/>
      <c r="B222" s="533"/>
      <c r="C222" s="533"/>
      <c r="D222" s="533"/>
    </row>
    <row r="223" spans="1:4" ht="12.75">
      <c r="A223" s="533"/>
      <c r="B223" s="533"/>
      <c r="C223" s="533"/>
      <c r="D223" s="533"/>
    </row>
    <row r="224" spans="1:4" ht="12.75">
      <c r="A224" s="533"/>
      <c r="B224" s="533"/>
      <c r="C224" s="533"/>
      <c r="D224" s="533"/>
    </row>
    <row r="225" spans="1:4" ht="12.75">
      <c r="A225" s="533"/>
      <c r="B225" s="533"/>
      <c r="C225" s="533"/>
      <c r="D225" s="533"/>
    </row>
    <row r="226" spans="1:4" ht="12.75">
      <c r="A226" s="533"/>
      <c r="B226" s="533"/>
      <c r="C226" s="533"/>
      <c r="D226" s="533"/>
    </row>
    <row r="227" spans="1:4" ht="12.75">
      <c r="A227" s="533"/>
      <c r="B227" s="533"/>
      <c r="C227" s="533"/>
      <c r="D227" s="533"/>
    </row>
  </sheetData>
  <mergeCells count="143">
    <mergeCell ref="T37:U37"/>
    <mergeCell ref="T43:U43"/>
    <mergeCell ref="T44:U44"/>
    <mergeCell ref="T45:U45"/>
    <mergeCell ref="T38:U38"/>
    <mergeCell ref="T41:U41"/>
    <mergeCell ref="T42:U42"/>
    <mergeCell ref="T39:U39"/>
    <mergeCell ref="T40:U40"/>
    <mergeCell ref="A42:S42"/>
    <mergeCell ref="T46:U46"/>
    <mergeCell ref="A46:S46"/>
    <mergeCell ref="A54:S54"/>
    <mergeCell ref="T51:U51"/>
    <mergeCell ref="T54:U54"/>
    <mergeCell ref="T47:U47"/>
    <mergeCell ref="A51:S51"/>
    <mergeCell ref="A44:S44"/>
    <mergeCell ref="A45:S45"/>
    <mergeCell ref="A59:S59"/>
    <mergeCell ref="T59:U59"/>
    <mergeCell ref="A56:S56"/>
    <mergeCell ref="T56:U56"/>
    <mergeCell ref="A58:S58"/>
    <mergeCell ref="T58:U58"/>
    <mergeCell ref="A57:S57"/>
    <mergeCell ref="T62:U62"/>
    <mergeCell ref="A31:S31"/>
    <mergeCell ref="A32:S32"/>
    <mergeCell ref="A36:S36"/>
    <mergeCell ref="A38:S38"/>
    <mergeCell ref="A37:S37"/>
    <mergeCell ref="T36:U36"/>
    <mergeCell ref="A39:S39"/>
    <mergeCell ref="T55:U55"/>
    <mergeCell ref="T57:U57"/>
    <mergeCell ref="T60:U60"/>
    <mergeCell ref="T61:U61"/>
    <mergeCell ref="T48:U48"/>
    <mergeCell ref="T49:U49"/>
    <mergeCell ref="T52:U52"/>
    <mergeCell ref="T53:U53"/>
    <mergeCell ref="T50:U50"/>
    <mergeCell ref="T32:U32"/>
    <mergeCell ref="T34:U34"/>
    <mergeCell ref="T35:U35"/>
    <mergeCell ref="T28:U28"/>
    <mergeCell ref="T29:U29"/>
    <mergeCell ref="T30:U30"/>
    <mergeCell ref="T31:U31"/>
    <mergeCell ref="T33:U33"/>
    <mergeCell ref="T23:U23"/>
    <mergeCell ref="T25:U25"/>
    <mergeCell ref="T26:U26"/>
    <mergeCell ref="T27:U27"/>
    <mergeCell ref="T24:U24"/>
    <mergeCell ref="T19:U19"/>
    <mergeCell ref="T20:U20"/>
    <mergeCell ref="T21:U21"/>
    <mergeCell ref="T22:U22"/>
    <mergeCell ref="T15:U15"/>
    <mergeCell ref="T16:U16"/>
    <mergeCell ref="T17:U17"/>
    <mergeCell ref="T18:U18"/>
    <mergeCell ref="A61:S61"/>
    <mergeCell ref="A62:S62"/>
    <mergeCell ref="A43:S43"/>
    <mergeCell ref="A52:S52"/>
    <mergeCell ref="A53:S53"/>
    <mergeCell ref="A60:S60"/>
    <mergeCell ref="A47:S47"/>
    <mergeCell ref="A48:S48"/>
    <mergeCell ref="A49:S49"/>
    <mergeCell ref="A55:S55"/>
    <mergeCell ref="A34:S34"/>
    <mergeCell ref="A33:S33"/>
    <mergeCell ref="A35:S35"/>
    <mergeCell ref="A41:S41"/>
    <mergeCell ref="A40:S40"/>
    <mergeCell ref="A22:S22"/>
    <mergeCell ref="A28:S28"/>
    <mergeCell ref="A29:S29"/>
    <mergeCell ref="A30:S30"/>
    <mergeCell ref="A25:S25"/>
    <mergeCell ref="A27:S27"/>
    <mergeCell ref="A26:S26"/>
    <mergeCell ref="AA5:AJ5"/>
    <mergeCell ref="V15:Z15"/>
    <mergeCell ref="A23:S23"/>
    <mergeCell ref="A15:S15"/>
    <mergeCell ref="A16:S16"/>
    <mergeCell ref="A17:S17"/>
    <mergeCell ref="A19:S19"/>
    <mergeCell ref="A18:S18"/>
    <mergeCell ref="A20:S20"/>
    <mergeCell ref="A21:S21"/>
    <mergeCell ref="V16:Z16"/>
    <mergeCell ref="V17:Z17"/>
    <mergeCell ref="V18:Z18"/>
    <mergeCell ref="V19:Z19"/>
    <mergeCell ref="V20:Z20"/>
    <mergeCell ref="V21:Z21"/>
    <mergeCell ref="V22:Z22"/>
    <mergeCell ref="V23:Z23"/>
    <mergeCell ref="V24:Z24"/>
    <mergeCell ref="V25:Z25"/>
    <mergeCell ref="V26:Z26"/>
    <mergeCell ref="V27:Z27"/>
    <mergeCell ref="V28:Z28"/>
    <mergeCell ref="V29:Z29"/>
    <mergeCell ref="V30:Z30"/>
    <mergeCell ref="V31:Z31"/>
    <mergeCell ref="V32:Z32"/>
    <mergeCell ref="V33:Z33"/>
    <mergeCell ref="V34:Z34"/>
    <mergeCell ref="V35:Z35"/>
    <mergeCell ref="V36:Z36"/>
    <mergeCell ref="V37:Z37"/>
    <mergeCell ref="V38:Z38"/>
    <mergeCell ref="V39:Z39"/>
    <mergeCell ref="V40:Z40"/>
    <mergeCell ref="V41:Z41"/>
    <mergeCell ref="V42:Z42"/>
    <mergeCell ref="V43:Z43"/>
    <mergeCell ref="V44:Z44"/>
    <mergeCell ref="V45:Z45"/>
    <mergeCell ref="V46:Z46"/>
    <mergeCell ref="V47:Z47"/>
    <mergeCell ref="V48:Z48"/>
    <mergeCell ref="V49:Z49"/>
    <mergeCell ref="V50:Z50"/>
    <mergeCell ref="V51:Z51"/>
    <mergeCell ref="V52:Z52"/>
    <mergeCell ref="V53:Z53"/>
    <mergeCell ref="V54:Z54"/>
    <mergeCell ref="V55:Z55"/>
    <mergeCell ref="V61:Z61"/>
    <mergeCell ref="V62:Z62"/>
    <mergeCell ref="V56:Z56"/>
    <mergeCell ref="V57:Z57"/>
    <mergeCell ref="V58:Z58"/>
    <mergeCell ref="V59:Z59"/>
    <mergeCell ref="V60:Z60"/>
  </mergeCells>
  <printOptions horizontalCentered="1"/>
  <pageMargins left="0.3937007874015748" right="0.1968503937007874" top="0.5905511811023623" bottom="0.5905511811023623" header="0.5118110236220472" footer="0.5118110236220472"/>
  <pageSetup fitToHeight="0" horizontalDpi="360" verticalDpi="36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201"/>
  <sheetViews>
    <sheetView view="pageBreakPreview" zoomScaleSheetLayoutView="100" workbookViewId="0" topLeftCell="L2">
      <pane xSplit="4" ySplit="11" topLeftCell="P88" activePane="bottomRight" state="frozen"/>
      <selection pane="topLeft" activeCell="L2" sqref="L2"/>
      <selection pane="topRight" activeCell="P2" sqref="P2"/>
      <selection pane="bottomLeft" activeCell="L13" sqref="L13"/>
      <selection pane="bottomRight" activeCell="AJ96" sqref="AJ96"/>
    </sheetView>
  </sheetViews>
  <sheetFormatPr defaultColWidth="9.140625" defaultRowHeight="12.75"/>
  <cols>
    <col min="1" max="6" width="3.28125" style="534" customWidth="1"/>
    <col min="7" max="7" width="4.140625" style="534" customWidth="1"/>
    <col min="8" max="11" width="3.28125" style="534" customWidth="1"/>
    <col min="12" max="12" width="4.28125" style="534" customWidth="1"/>
    <col min="13" max="13" width="3.28125" style="534" customWidth="1"/>
    <col min="14" max="14" width="3.421875" style="534" customWidth="1"/>
    <col min="15" max="15" width="5.57421875" style="534" customWidth="1"/>
    <col min="16" max="51" width="3.28125" style="534" customWidth="1"/>
    <col min="52" max="52" width="1.28515625" style="534" customWidth="1"/>
    <col min="53" max="54" width="3.28125" style="534" customWidth="1"/>
    <col min="55" max="16384" width="9.140625" style="534" customWidth="1"/>
  </cols>
  <sheetData>
    <row r="1" spans="50:51" ht="13.5" thickBot="1">
      <c r="AX1" s="535"/>
      <c r="AY1" s="536"/>
    </row>
    <row r="2" spans="50:51" ht="12.75">
      <c r="AX2" s="537" t="s">
        <v>1309</v>
      </c>
      <c r="AY2" s="538"/>
    </row>
    <row r="3" spans="1:51" ht="16.5">
      <c r="A3" s="1091" t="s">
        <v>1218</v>
      </c>
      <c r="B3" s="1091"/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091"/>
      <c r="N3" s="1091"/>
      <c r="O3" s="1091"/>
      <c r="P3" s="1091"/>
      <c r="Q3" s="1091"/>
      <c r="R3" s="1091"/>
      <c r="S3" s="1091"/>
      <c r="T3" s="1091"/>
      <c r="U3" s="1091"/>
      <c r="V3" s="1091"/>
      <c r="W3" s="1091"/>
      <c r="X3" s="1091"/>
      <c r="Y3" s="1091"/>
      <c r="Z3" s="1091"/>
      <c r="AA3" s="1091"/>
      <c r="AB3" s="1091"/>
      <c r="AC3" s="1091"/>
      <c r="AD3" s="1091"/>
      <c r="AE3" s="1091"/>
      <c r="AF3" s="1091"/>
      <c r="AG3" s="1091"/>
      <c r="AH3" s="1091"/>
      <c r="AI3" s="1091"/>
      <c r="AJ3" s="1091"/>
      <c r="AK3" s="1091"/>
      <c r="AL3" s="1091"/>
      <c r="AM3" s="1091"/>
      <c r="AN3" s="1091"/>
      <c r="AO3" s="1091"/>
      <c r="AP3" s="1091"/>
      <c r="AQ3" s="1091"/>
      <c r="AR3" s="1091"/>
      <c r="AS3" s="1091"/>
      <c r="AT3" s="1091"/>
      <c r="AU3" s="1091"/>
      <c r="AV3" s="1091"/>
      <c r="AW3" s="1091"/>
      <c r="AX3" s="1091"/>
      <c r="AY3" s="1091"/>
    </row>
    <row r="4" spans="1:51" ht="16.5">
      <c r="A4" s="1091" t="s">
        <v>1219</v>
      </c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  <c r="U4" s="1091"/>
      <c r="V4" s="1091"/>
      <c r="W4" s="1091"/>
      <c r="X4" s="1091"/>
      <c r="Y4" s="1091"/>
      <c r="Z4" s="1091"/>
      <c r="AA4" s="1091"/>
      <c r="AB4" s="1091"/>
      <c r="AC4" s="1091"/>
      <c r="AD4" s="1091"/>
      <c r="AE4" s="1091"/>
      <c r="AF4" s="1091"/>
      <c r="AG4" s="1091"/>
      <c r="AH4" s="1091"/>
      <c r="AI4" s="1091"/>
      <c r="AJ4" s="1091"/>
      <c r="AK4" s="1091"/>
      <c r="AL4" s="1091"/>
      <c r="AM4" s="1091"/>
      <c r="AN4" s="1091"/>
      <c r="AO4" s="1091"/>
      <c r="AP4" s="1091"/>
      <c r="AQ4" s="1091"/>
      <c r="AR4" s="1091"/>
      <c r="AS4" s="1091"/>
      <c r="AT4" s="1091"/>
      <c r="AU4" s="1091"/>
      <c r="AV4" s="1091"/>
      <c r="AW4" s="1091"/>
      <c r="AX4" s="1091"/>
      <c r="AY4" s="1091"/>
    </row>
    <row r="5" spans="41:51" ht="12.75">
      <c r="AO5" s="1110" t="s">
        <v>1312</v>
      </c>
      <c r="AP5" s="1110"/>
      <c r="AQ5" s="1110"/>
      <c r="AR5" s="1110"/>
      <c r="AS5" s="1110"/>
      <c r="AT5" s="1110"/>
      <c r="AU5" s="1110"/>
      <c r="AV5" s="1110"/>
      <c r="AW5" s="1110"/>
      <c r="AX5" s="1110"/>
      <c r="AY5" s="539"/>
    </row>
    <row r="6" spans="41:50" ht="13.5" thickBot="1">
      <c r="AO6" s="540"/>
      <c r="AP6" s="541" t="s">
        <v>1313</v>
      </c>
      <c r="AQ6" s="541"/>
      <c r="AR6" s="541"/>
      <c r="AS6" s="541"/>
      <c r="AT6" s="541"/>
      <c r="AU6" s="541"/>
      <c r="AV6" s="541"/>
      <c r="AW6" s="541"/>
      <c r="AX6" s="541"/>
    </row>
    <row r="7" spans="1:36" ht="15.75" customHeight="1" thickBot="1">
      <c r="A7" s="545">
        <v>5</v>
      </c>
      <c r="B7" s="546">
        <v>1</v>
      </c>
      <c r="C7" s="546">
        <v>3</v>
      </c>
      <c r="D7" s="546">
        <v>0</v>
      </c>
      <c r="E7" s="546">
        <v>0</v>
      </c>
      <c r="F7" s="547">
        <v>9</v>
      </c>
      <c r="H7" s="545">
        <v>1</v>
      </c>
      <c r="I7" s="546">
        <v>2</v>
      </c>
      <c r="J7" s="546">
        <v>5</v>
      </c>
      <c r="K7" s="547">
        <v>4</v>
      </c>
      <c r="M7" s="545">
        <v>0</v>
      </c>
      <c r="N7" s="547">
        <v>1</v>
      </c>
      <c r="O7" s="548"/>
      <c r="P7" s="545">
        <v>2</v>
      </c>
      <c r="Q7" s="546">
        <v>8</v>
      </c>
      <c r="R7" s="546">
        <v>0</v>
      </c>
      <c r="S7" s="547">
        <v>0</v>
      </c>
      <c r="U7" s="545">
        <v>8</v>
      </c>
      <c r="V7" s="546">
        <v>4</v>
      </c>
      <c r="W7" s="546">
        <v>1</v>
      </c>
      <c r="X7" s="546">
        <v>1</v>
      </c>
      <c r="Y7" s="546">
        <v>0</v>
      </c>
      <c r="Z7" s="547">
        <v>5</v>
      </c>
      <c r="AB7" s="549">
        <v>2</v>
      </c>
      <c r="AC7" s="550">
        <v>1</v>
      </c>
      <c r="AE7" s="551">
        <v>2</v>
      </c>
      <c r="AF7" s="552">
        <v>0</v>
      </c>
      <c r="AG7" s="552">
        <v>0</v>
      </c>
      <c r="AH7" s="553">
        <v>8</v>
      </c>
      <c r="AJ7" s="554">
        <v>3</v>
      </c>
    </row>
    <row r="8" spans="1:36" ht="25.5" customHeight="1">
      <c r="A8" s="555" t="s">
        <v>1314</v>
      </c>
      <c r="B8" s="555"/>
      <c r="C8" s="555"/>
      <c r="D8" s="555"/>
      <c r="E8" s="555"/>
      <c r="F8" s="555"/>
      <c r="G8" s="556"/>
      <c r="H8" s="555" t="s">
        <v>1315</v>
      </c>
      <c r="I8" s="555"/>
      <c r="J8" s="555"/>
      <c r="K8" s="555"/>
      <c r="L8" s="556"/>
      <c r="M8" s="557" t="s">
        <v>1316</v>
      </c>
      <c r="N8" s="557"/>
      <c r="O8" s="556"/>
      <c r="P8" s="557" t="s">
        <v>1586</v>
      </c>
      <c r="Q8" s="557"/>
      <c r="R8" s="557"/>
      <c r="S8" s="557"/>
      <c r="T8" s="556"/>
      <c r="U8" s="555" t="s">
        <v>1318</v>
      </c>
      <c r="V8" s="555"/>
      <c r="W8" s="555"/>
      <c r="X8" s="555"/>
      <c r="Y8" s="555"/>
      <c r="Z8" s="537"/>
      <c r="AB8" s="555" t="s">
        <v>1319</v>
      </c>
      <c r="AC8" s="555"/>
      <c r="AE8" s="555" t="s">
        <v>1320</v>
      </c>
      <c r="AF8" s="555"/>
      <c r="AG8" s="555"/>
      <c r="AH8" s="555"/>
      <c r="AJ8" s="555" t="s">
        <v>1321</v>
      </c>
    </row>
    <row r="9" ht="13.5" thickBot="1">
      <c r="AV9" s="558" t="s">
        <v>1322</v>
      </c>
    </row>
    <row r="10" spans="1:51" ht="38.25" customHeight="1">
      <c r="A10" s="1082" t="s">
        <v>1220</v>
      </c>
      <c r="B10" s="1083"/>
      <c r="C10" s="1083"/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084"/>
      <c r="O10" s="1088" t="s">
        <v>1324</v>
      </c>
      <c r="P10" s="1107" t="s">
        <v>1221</v>
      </c>
      <c r="Q10" s="1108"/>
      <c r="R10" s="1108"/>
      <c r="S10" s="1109"/>
      <c r="T10" s="1107" t="s">
        <v>1222</v>
      </c>
      <c r="U10" s="1108"/>
      <c r="V10" s="1108"/>
      <c r="W10" s="1109"/>
      <c r="X10" s="1107" t="s">
        <v>1223</v>
      </c>
      <c r="Y10" s="1108"/>
      <c r="Z10" s="1108"/>
      <c r="AA10" s="1109"/>
      <c r="AB10" s="1107" t="s">
        <v>1224</v>
      </c>
      <c r="AC10" s="1108"/>
      <c r="AD10" s="1108"/>
      <c r="AE10" s="1109"/>
      <c r="AF10" s="1107" t="s">
        <v>1225</v>
      </c>
      <c r="AG10" s="1108"/>
      <c r="AH10" s="1108"/>
      <c r="AI10" s="1109"/>
      <c r="AJ10" s="1107" t="s">
        <v>1226</v>
      </c>
      <c r="AK10" s="1108"/>
      <c r="AL10" s="1108"/>
      <c r="AM10" s="1109"/>
      <c r="AN10" s="1107" t="s">
        <v>1227</v>
      </c>
      <c r="AO10" s="1108"/>
      <c r="AP10" s="1108"/>
      <c r="AQ10" s="1109"/>
      <c r="AR10" s="1107" t="s">
        <v>1228</v>
      </c>
      <c r="AS10" s="1108"/>
      <c r="AT10" s="1108"/>
      <c r="AU10" s="1109"/>
      <c r="AV10" s="1107" t="s">
        <v>1229</v>
      </c>
      <c r="AW10" s="1108"/>
      <c r="AX10" s="1108"/>
      <c r="AY10" s="1109"/>
    </row>
    <row r="11" spans="1:51" ht="12.75">
      <c r="A11" s="1085"/>
      <c r="B11" s="1086"/>
      <c r="C11" s="1086"/>
      <c r="D11" s="1086"/>
      <c r="E11" s="1086"/>
      <c r="F11" s="1086"/>
      <c r="G11" s="1086"/>
      <c r="H11" s="1086"/>
      <c r="I11" s="1086"/>
      <c r="J11" s="1086"/>
      <c r="K11" s="1086"/>
      <c r="L11" s="1086"/>
      <c r="M11" s="1086"/>
      <c r="N11" s="1087"/>
      <c r="O11" s="1089"/>
      <c r="P11" s="559"/>
      <c r="Q11" s="560">
        <v>1</v>
      </c>
      <c r="R11" s="561">
        <v>40</v>
      </c>
      <c r="S11" s="562">
        <v>34</v>
      </c>
      <c r="T11" s="563"/>
      <c r="U11" s="560">
        <v>45</v>
      </c>
      <c r="V11" s="560">
        <v>20</v>
      </c>
      <c r="W11" s="564">
        <v>25</v>
      </c>
      <c r="X11" s="559"/>
      <c r="Y11" s="560">
        <v>45</v>
      </c>
      <c r="Z11" s="560">
        <v>40</v>
      </c>
      <c r="AA11" s="564">
        <v>18</v>
      </c>
      <c r="AB11" s="563"/>
      <c r="AC11" s="560">
        <v>63</v>
      </c>
      <c r="AD11" s="560">
        <v>12</v>
      </c>
      <c r="AE11" s="564">
        <v>11</v>
      </c>
      <c r="AF11" s="563"/>
      <c r="AG11" s="560">
        <v>70</v>
      </c>
      <c r="AH11" s="560">
        <v>10</v>
      </c>
      <c r="AI11" s="564">
        <v>15</v>
      </c>
      <c r="AJ11" s="563"/>
      <c r="AK11" s="560">
        <v>75</v>
      </c>
      <c r="AL11" s="560">
        <v>11</v>
      </c>
      <c r="AM11" s="564">
        <v>53</v>
      </c>
      <c r="AN11" s="563"/>
      <c r="AO11" s="560">
        <v>75</v>
      </c>
      <c r="AP11" s="560">
        <v>11</v>
      </c>
      <c r="AQ11" s="564">
        <v>64</v>
      </c>
      <c r="AR11" s="563"/>
      <c r="AS11" s="560">
        <v>75</v>
      </c>
      <c r="AT11" s="560">
        <v>16</v>
      </c>
      <c r="AU11" s="564">
        <v>70</v>
      </c>
      <c r="AV11" s="563"/>
      <c r="AW11" s="560">
        <v>75</v>
      </c>
      <c r="AX11" s="560">
        <v>18</v>
      </c>
      <c r="AY11" s="565">
        <v>45</v>
      </c>
    </row>
    <row r="12" spans="1:51" ht="12.75">
      <c r="A12" s="566">
        <v>1</v>
      </c>
      <c r="B12" s="567"/>
      <c r="C12" s="567"/>
      <c r="D12" s="567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9">
        <v>2</v>
      </c>
      <c r="P12" s="568">
        <v>3</v>
      </c>
      <c r="Q12" s="568"/>
      <c r="R12" s="568"/>
      <c r="S12" s="570"/>
      <c r="T12" s="568">
        <v>4</v>
      </c>
      <c r="U12" s="568"/>
      <c r="V12" s="568"/>
      <c r="W12" s="570"/>
      <c r="X12" s="568">
        <v>5</v>
      </c>
      <c r="Y12" s="568"/>
      <c r="Z12" s="568"/>
      <c r="AA12" s="570"/>
      <c r="AB12" s="568">
        <v>6</v>
      </c>
      <c r="AC12" s="568"/>
      <c r="AD12" s="568"/>
      <c r="AE12" s="570"/>
      <c r="AF12" s="568">
        <v>7</v>
      </c>
      <c r="AG12" s="568"/>
      <c r="AH12" s="568"/>
      <c r="AI12" s="570"/>
      <c r="AJ12" s="568">
        <v>8</v>
      </c>
      <c r="AK12" s="568"/>
      <c r="AL12" s="568"/>
      <c r="AM12" s="570"/>
      <c r="AN12" s="568">
        <v>9</v>
      </c>
      <c r="AO12" s="568"/>
      <c r="AP12" s="568"/>
      <c r="AQ12" s="570"/>
      <c r="AR12" s="568">
        <v>10</v>
      </c>
      <c r="AS12" s="568"/>
      <c r="AT12" s="568"/>
      <c r="AU12" s="570"/>
      <c r="AV12" s="568">
        <v>11</v>
      </c>
      <c r="AW12" s="568"/>
      <c r="AX12" s="568"/>
      <c r="AY12" s="571"/>
    </row>
    <row r="13" spans="1:51" ht="19.5" customHeight="1">
      <c r="A13" s="1073" t="s">
        <v>1275</v>
      </c>
      <c r="B13" s="1074"/>
      <c r="C13" s="1074"/>
      <c r="D13" s="1074"/>
      <c r="E13" s="1074"/>
      <c r="F13" s="1074"/>
      <c r="G13" s="1074"/>
      <c r="H13" s="1074"/>
      <c r="I13" s="1074"/>
      <c r="J13" s="1074"/>
      <c r="K13" s="1074"/>
      <c r="L13" s="1074"/>
      <c r="M13" s="1074"/>
      <c r="N13" s="1074"/>
      <c r="O13" s="572" t="s">
        <v>1330</v>
      </c>
      <c r="P13" s="1070"/>
      <c r="Q13" s="1070"/>
      <c r="R13" s="1070"/>
      <c r="S13" s="1070"/>
      <c r="T13" s="1070"/>
      <c r="U13" s="1070"/>
      <c r="V13" s="1070"/>
      <c r="W13" s="1070"/>
      <c r="X13" s="1070"/>
      <c r="Y13" s="1070"/>
      <c r="Z13" s="1070"/>
      <c r="AA13" s="1070"/>
      <c r="AB13" s="1070"/>
      <c r="AC13" s="1070"/>
      <c r="AD13" s="1070"/>
      <c r="AE13" s="1070"/>
      <c r="AF13" s="1070"/>
      <c r="AG13" s="1070"/>
      <c r="AH13" s="1070"/>
      <c r="AI13" s="1070"/>
      <c r="AJ13" s="1070">
        <v>615838</v>
      </c>
      <c r="AK13" s="1070"/>
      <c r="AL13" s="1070"/>
      <c r="AM13" s="1070"/>
      <c r="AN13" s="1070"/>
      <c r="AO13" s="1070"/>
      <c r="AP13" s="1070"/>
      <c r="AQ13" s="1070"/>
      <c r="AR13" s="1070"/>
      <c r="AS13" s="1070"/>
      <c r="AT13" s="1070"/>
      <c r="AU13" s="1070"/>
      <c r="AV13" s="1070"/>
      <c r="AW13" s="1070"/>
      <c r="AX13" s="1070"/>
      <c r="AY13" s="1070"/>
    </row>
    <row r="14" spans="1:51" ht="19.5" customHeight="1">
      <c r="A14" s="1073" t="s">
        <v>1276</v>
      </c>
      <c r="B14" s="1074"/>
      <c r="C14" s="1074"/>
      <c r="D14" s="1074"/>
      <c r="E14" s="1074"/>
      <c r="F14" s="1074"/>
      <c r="G14" s="1074"/>
      <c r="H14" s="1074"/>
      <c r="I14" s="1074"/>
      <c r="J14" s="1074"/>
      <c r="K14" s="1074"/>
      <c r="L14" s="1074"/>
      <c r="M14" s="1074"/>
      <c r="N14" s="1074"/>
      <c r="O14" s="572" t="s">
        <v>1332</v>
      </c>
      <c r="P14" s="1070"/>
      <c r="Q14" s="1070"/>
      <c r="R14" s="1070"/>
      <c r="S14" s="1070"/>
      <c r="T14" s="1070"/>
      <c r="U14" s="1070"/>
      <c r="V14" s="1070"/>
      <c r="W14" s="1070"/>
      <c r="X14" s="1070"/>
      <c r="Y14" s="1070"/>
      <c r="Z14" s="1070"/>
      <c r="AA14" s="1070"/>
      <c r="AB14" s="1070"/>
      <c r="AC14" s="1070"/>
      <c r="AD14" s="1070"/>
      <c r="AE14" s="1070"/>
      <c r="AF14" s="1070"/>
      <c r="AG14" s="1070"/>
      <c r="AH14" s="1070"/>
      <c r="AI14" s="1070"/>
      <c r="AJ14" s="1070">
        <v>296926</v>
      </c>
      <c r="AK14" s="1070"/>
      <c r="AL14" s="1070"/>
      <c r="AM14" s="1070"/>
      <c r="AN14" s="1070"/>
      <c r="AO14" s="1070"/>
      <c r="AP14" s="1070"/>
      <c r="AQ14" s="1070"/>
      <c r="AR14" s="1070"/>
      <c r="AS14" s="1070"/>
      <c r="AT14" s="1070"/>
      <c r="AU14" s="1070"/>
      <c r="AV14" s="1070"/>
      <c r="AW14" s="1070"/>
      <c r="AX14" s="1070"/>
      <c r="AY14" s="1070"/>
    </row>
    <row r="15" spans="1:51" ht="19.5" customHeight="1">
      <c r="A15" s="1073" t="s">
        <v>1277</v>
      </c>
      <c r="B15" s="1074"/>
      <c r="C15" s="1074"/>
      <c r="D15" s="1074"/>
      <c r="E15" s="1074"/>
      <c r="F15" s="1074"/>
      <c r="G15" s="1074"/>
      <c r="H15" s="1074"/>
      <c r="I15" s="1074"/>
      <c r="J15" s="1074"/>
      <c r="K15" s="1074"/>
      <c r="L15" s="1074"/>
      <c r="M15" s="1074"/>
      <c r="N15" s="1074"/>
      <c r="O15" s="572" t="s">
        <v>1334</v>
      </c>
      <c r="P15" s="1070"/>
      <c r="Q15" s="1070"/>
      <c r="R15" s="1070"/>
      <c r="S15" s="1070"/>
      <c r="T15" s="1070"/>
      <c r="U15" s="1070"/>
      <c r="V15" s="1070"/>
      <c r="W15" s="1070"/>
      <c r="X15" s="1070"/>
      <c r="Y15" s="1070"/>
      <c r="Z15" s="1070"/>
      <c r="AA15" s="1070"/>
      <c r="AB15" s="1070"/>
      <c r="AC15" s="1070"/>
      <c r="AD15" s="1070"/>
      <c r="AE15" s="1070"/>
      <c r="AF15" s="1070"/>
      <c r="AG15" s="1070"/>
      <c r="AH15" s="1070"/>
      <c r="AI15" s="1070"/>
      <c r="AJ15" s="1070">
        <v>102325</v>
      </c>
      <c r="AK15" s="1070"/>
      <c r="AL15" s="1070"/>
      <c r="AM15" s="1070"/>
      <c r="AN15" s="1070">
        <v>27062</v>
      </c>
      <c r="AO15" s="1070"/>
      <c r="AP15" s="1070"/>
      <c r="AQ15" s="1070"/>
      <c r="AR15" s="1070"/>
      <c r="AS15" s="1070"/>
      <c r="AT15" s="1070"/>
      <c r="AU15" s="1070"/>
      <c r="AV15" s="1070"/>
      <c r="AW15" s="1070"/>
      <c r="AX15" s="1070"/>
      <c r="AY15" s="1070"/>
    </row>
    <row r="16" spans="1:51" ht="19.5" customHeight="1">
      <c r="A16" s="1076" t="s">
        <v>1230</v>
      </c>
      <c r="B16" s="1077"/>
      <c r="C16" s="1077"/>
      <c r="D16" s="1077"/>
      <c r="E16" s="1077"/>
      <c r="F16" s="1077"/>
      <c r="G16" s="1077"/>
      <c r="H16" s="1077"/>
      <c r="I16" s="1077"/>
      <c r="J16" s="1077"/>
      <c r="K16" s="1077"/>
      <c r="L16" s="1077"/>
      <c r="M16" s="1077"/>
      <c r="N16" s="1077"/>
      <c r="O16" s="573" t="s">
        <v>1336</v>
      </c>
      <c r="P16" s="1106">
        <f>SUM(P13:S15)</f>
        <v>0</v>
      </c>
      <c r="Q16" s="1106"/>
      <c r="R16" s="1106"/>
      <c r="S16" s="1106"/>
      <c r="T16" s="1106">
        <f>SUM(T13:W15)</f>
        <v>0</v>
      </c>
      <c r="U16" s="1106"/>
      <c r="V16" s="1106"/>
      <c r="W16" s="1106"/>
      <c r="X16" s="1106">
        <f>SUM(X13:AA15)</f>
        <v>0</v>
      </c>
      <c r="Y16" s="1106"/>
      <c r="Z16" s="1106"/>
      <c r="AA16" s="1106"/>
      <c r="AB16" s="1106">
        <f>SUM(AB13:AE15)</f>
        <v>0</v>
      </c>
      <c r="AC16" s="1106"/>
      <c r="AD16" s="1106"/>
      <c r="AE16" s="1106"/>
      <c r="AF16" s="1106">
        <f>SUM(AF13:AI15)</f>
        <v>0</v>
      </c>
      <c r="AG16" s="1106"/>
      <c r="AH16" s="1106"/>
      <c r="AI16" s="1106"/>
      <c r="AJ16" s="1106">
        <f>SUM(AJ13:AM15)</f>
        <v>1015089</v>
      </c>
      <c r="AK16" s="1106"/>
      <c r="AL16" s="1106"/>
      <c r="AM16" s="1106"/>
      <c r="AN16" s="1106">
        <f>SUM(AN13:AQ15)</f>
        <v>27062</v>
      </c>
      <c r="AO16" s="1106"/>
      <c r="AP16" s="1106"/>
      <c r="AQ16" s="1106"/>
      <c r="AR16" s="1106">
        <f>SUM(AR13:AU15)</f>
        <v>0</v>
      </c>
      <c r="AS16" s="1106"/>
      <c r="AT16" s="1106"/>
      <c r="AU16" s="1106"/>
      <c r="AV16" s="1106">
        <f>SUM(AV13:AY15)</f>
        <v>0</v>
      </c>
      <c r="AW16" s="1106"/>
      <c r="AX16" s="1106"/>
      <c r="AY16" s="1106"/>
    </row>
    <row r="17" spans="1:51" ht="19.5" customHeight="1">
      <c r="A17" s="1073" t="s">
        <v>1278</v>
      </c>
      <c r="B17" s="1074"/>
      <c r="C17" s="1074"/>
      <c r="D17" s="1074"/>
      <c r="E17" s="1074"/>
      <c r="F17" s="1074"/>
      <c r="G17" s="1074"/>
      <c r="H17" s="1074"/>
      <c r="I17" s="1074"/>
      <c r="J17" s="1074"/>
      <c r="K17" s="1074"/>
      <c r="L17" s="1074"/>
      <c r="M17" s="1074"/>
      <c r="N17" s="1074"/>
      <c r="O17" s="572" t="s">
        <v>1338</v>
      </c>
      <c r="P17" s="1070"/>
      <c r="Q17" s="1070"/>
      <c r="R17" s="1070"/>
      <c r="S17" s="1070"/>
      <c r="T17" s="1070"/>
      <c r="U17" s="1070"/>
      <c r="V17" s="1070"/>
      <c r="W17" s="1070"/>
      <c r="X17" s="1070"/>
      <c r="Y17" s="1070"/>
      <c r="Z17" s="1070"/>
      <c r="AA17" s="1070"/>
      <c r="AB17" s="1070"/>
      <c r="AC17" s="1070"/>
      <c r="AD17" s="1070"/>
      <c r="AE17" s="1070"/>
      <c r="AF17" s="1070"/>
      <c r="AG17" s="1070"/>
      <c r="AH17" s="1070"/>
      <c r="AI17" s="1070"/>
      <c r="AJ17" s="1070">
        <v>318969</v>
      </c>
      <c r="AK17" s="1070"/>
      <c r="AL17" s="1070"/>
      <c r="AM17" s="1070"/>
      <c r="AN17" s="1070">
        <v>6491</v>
      </c>
      <c r="AO17" s="1070"/>
      <c r="AP17" s="1070"/>
      <c r="AQ17" s="1070"/>
      <c r="AR17" s="1070"/>
      <c r="AS17" s="1070"/>
      <c r="AT17" s="1070"/>
      <c r="AU17" s="1070"/>
      <c r="AV17" s="1070"/>
      <c r="AW17" s="1070"/>
      <c r="AX17" s="1070"/>
      <c r="AY17" s="1070"/>
    </row>
    <row r="18" spans="1:51" ht="19.5" customHeight="1">
      <c r="A18" s="1073" t="s">
        <v>1279</v>
      </c>
      <c r="B18" s="1074"/>
      <c r="C18" s="1074"/>
      <c r="D18" s="1074"/>
      <c r="E18" s="1074"/>
      <c r="F18" s="1074"/>
      <c r="G18" s="1074"/>
      <c r="H18" s="1074"/>
      <c r="I18" s="1074"/>
      <c r="J18" s="1074"/>
      <c r="K18" s="1074"/>
      <c r="L18" s="1074"/>
      <c r="M18" s="1074"/>
      <c r="N18" s="1074"/>
      <c r="O18" s="572" t="s">
        <v>1340</v>
      </c>
      <c r="P18" s="1070">
        <v>307540</v>
      </c>
      <c r="Q18" s="1070"/>
      <c r="R18" s="1070"/>
      <c r="S18" s="1070"/>
      <c r="T18" s="1070"/>
      <c r="U18" s="1070"/>
      <c r="V18" s="1070"/>
      <c r="W18" s="1070"/>
      <c r="X18" s="1070"/>
      <c r="Y18" s="1070"/>
      <c r="Z18" s="1070"/>
      <c r="AA18" s="1070"/>
      <c r="AB18" s="1070">
        <v>216000</v>
      </c>
      <c r="AC18" s="1070"/>
      <c r="AD18" s="1070"/>
      <c r="AE18" s="1070"/>
      <c r="AF18" s="1070">
        <v>2332245</v>
      </c>
      <c r="AG18" s="1070"/>
      <c r="AH18" s="1070"/>
      <c r="AI18" s="1070"/>
      <c r="AJ18" s="1070">
        <v>815912</v>
      </c>
      <c r="AK18" s="1070"/>
      <c r="AL18" s="1070"/>
      <c r="AM18" s="1070"/>
      <c r="AN18" s="1070">
        <v>14025</v>
      </c>
      <c r="AO18" s="1070"/>
      <c r="AP18" s="1070"/>
      <c r="AQ18" s="1070"/>
      <c r="AR18" s="1070">
        <v>4050</v>
      </c>
      <c r="AS18" s="1070"/>
      <c r="AT18" s="1070"/>
      <c r="AU18" s="1070"/>
      <c r="AV18" s="1070">
        <v>214230</v>
      </c>
      <c r="AW18" s="1070"/>
      <c r="AX18" s="1070"/>
      <c r="AY18" s="1070"/>
    </row>
    <row r="19" spans="1:51" ht="19.5" customHeight="1">
      <c r="A19" s="1073" t="s">
        <v>1280</v>
      </c>
      <c r="B19" s="1074"/>
      <c r="C19" s="1074"/>
      <c r="D19" s="1074"/>
      <c r="E19" s="1074"/>
      <c r="F19" s="1074"/>
      <c r="G19" s="1074"/>
      <c r="H19" s="1074"/>
      <c r="I19" s="1074"/>
      <c r="J19" s="1074"/>
      <c r="K19" s="1074"/>
      <c r="L19" s="1074"/>
      <c r="M19" s="1074"/>
      <c r="N19" s="1074"/>
      <c r="O19" s="572" t="s">
        <v>1342</v>
      </c>
      <c r="P19" s="1070"/>
      <c r="Q19" s="1070"/>
      <c r="R19" s="1070"/>
      <c r="S19" s="1070"/>
      <c r="T19" s="1070"/>
      <c r="U19" s="1070"/>
      <c r="V19" s="1070"/>
      <c r="W19" s="1070"/>
      <c r="X19" s="1070"/>
      <c r="Y19" s="1070"/>
      <c r="Z19" s="1070"/>
      <c r="AA19" s="1070"/>
      <c r="AB19" s="1070"/>
      <c r="AC19" s="1070"/>
      <c r="AD19" s="1070"/>
      <c r="AE19" s="1070"/>
      <c r="AF19" s="1070">
        <v>13500</v>
      </c>
      <c r="AG19" s="1070"/>
      <c r="AH19" s="1070"/>
      <c r="AI19" s="1070"/>
      <c r="AJ19" s="1070">
        <v>24600</v>
      </c>
      <c r="AK19" s="1070"/>
      <c r="AL19" s="1070"/>
      <c r="AM19" s="1070"/>
      <c r="AN19" s="1070">
        <v>52</v>
      </c>
      <c r="AO19" s="1070"/>
      <c r="AP19" s="1070"/>
      <c r="AQ19" s="1070"/>
      <c r="AR19" s="1070"/>
      <c r="AS19" s="1070"/>
      <c r="AT19" s="1070"/>
      <c r="AU19" s="1070"/>
      <c r="AV19" s="1070"/>
      <c r="AW19" s="1070"/>
      <c r="AX19" s="1070"/>
      <c r="AY19" s="1070"/>
    </row>
    <row r="20" spans="1:51" ht="26.25" customHeight="1">
      <c r="A20" s="1071" t="s">
        <v>1550</v>
      </c>
      <c r="B20" s="1065"/>
      <c r="C20" s="1065"/>
      <c r="D20" s="1065"/>
      <c r="E20" s="1065"/>
      <c r="F20" s="1065"/>
      <c r="G20" s="1065"/>
      <c r="H20" s="1065"/>
      <c r="I20" s="1065"/>
      <c r="J20" s="1065"/>
      <c r="K20" s="1065"/>
      <c r="L20" s="1065"/>
      <c r="M20" s="1065"/>
      <c r="N20" s="1065"/>
      <c r="O20" s="572" t="s">
        <v>1344</v>
      </c>
      <c r="P20" s="1062" t="s">
        <v>1629</v>
      </c>
      <c r="Q20" s="1063"/>
      <c r="R20" s="1063"/>
      <c r="S20" s="1063"/>
      <c r="T20" s="1062" t="s">
        <v>1629</v>
      </c>
      <c r="U20" s="1063"/>
      <c r="V20" s="1063"/>
      <c r="W20" s="1063"/>
      <c r="X20" s="1062" t="s">
        <v>1629</v>
      </c>
      <c r="Y20" s="1063"/>
      <c r="Z20" s="1063"/>
      <c r="AA20" s="1063"/>
      <c r="AB20" s="1062" t="s">
        <v>1629</v>
      </c>
      <c r="AC20" s="1063"/>
      <c r="AD20" s="1063"/>
      <c r="AE20" s="1063"/>
      <c r="AF20" s="1062" t="s">
        <v>1629</v>
      </c>
      <c r="AG20" s="1063"/>
      <c r="AH20" s="1063"/>
      <c r="AI20" s="1063"/>
      <c r="AJ20" s="1062" t="s">
        <v>1629</v>
      </c>
      <c r="AK20" s="1063"/>
      <c r="AL20" s="1063"/>
      <c r="AM20" s="1063"/>
      <c r="AN20" s="1062" t="s">
        <v>1629</v>
      </c>
      <c r="AO20" s="1063"/>
      <c r="AP20" s="1063"/>
      <c r="AQ20" s="1063"/>
      <c r="AR20" s="1062" t="s">
        <v>1629</v>
      </c>
      <c r="AS20" s="1063"/>
      <c r="AT20" s="1063"/>
      <c r="AU20" s="1063"/>
      <c r="AV20" s="1062" t="s">
        <v>1629</v>
      </c>
      <c r="AW20" s="1063"/>
      <c r="AX20" s="1063"/>
      <c r="AY20" s="1063"/>
    </row>
    <row r="21" spans="1:51" ht="26.25" customHeight="1">
      <c r="A21" s="1071" t="s">
        <v>1551</v>
      </c>
      <c r="B21" s="1065"/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572" t="s">
        <v>1346</v>
      </c>
      <c r="P21" s="1062" t="s">
        <v>1629</v>
      </c>
      <c r="Q21" s="1063"/>
      <c r="R21" s="1063"/>
      <c r="S21" s="1063"/>
      <c r="T21" s="1062" t="s">
        <v>1629</v>
      </c>
      <c r="U21" s="1063"/>
      <c r="V21" s="1063"/>
      <c r="W21" s="1063"/>
      <c r="X21" s="1062" t="s">
        <v>1629</v>
      </c>
      <c r="Y21" s="1063"/>
      <c r="Z21" s="1063"/>
      <c r="AA21" s="1063"/>
      <c r="AB21" s="1062" t="s">
        <v>1629</v>
      </c>
      <c r="AC21" s="1063"/>
      <c r="AD21" s="1063"/>
      <c r="AE21" s="1063"/>
      <c r="AF21" s="1062" t="s">
        <v>1629</v>
      </c>
      <c r="AG21" s="1063"/>
      <c r="AH21" s="1063"/>
      <c r="AI21" s="1063"/>
      <c r="AJ21" s="1062" t="s">
        <v>1629</v>
      </c>
      <c r="AK21" s="1063"/>
      <c r="AL21" s="1063"/>
      <c r="AM21" s="1063"/>
      <c r="AN21" s="1062" t="s">
        <v>1629</v>
      </c>
      <c r="AO21" s="1063"/>
      <c r="AP21" s="1063"/>
      <c r="AQ21" s="1063"/>
      <c r="AR21" s="1062" t="s">
        <v>1629</v>
      </c>
      <c r="AS21" s="1063"/>
      <c r="AT21" s="1063"/>
      <c r="AU21" s="1063"/>
      <c r="AV21" s="1062" t="s">
        <v>1629</v>
      </c>
      <c r="AW21" s="1063"/>
      <c r="AX21" s="1063"/>
      <c r="AY21" s="1063"/>
    </row>
    <row r="22" spans="1:51" ht="26.25" customHeight="1">
      <c r="A22" s="1071" t="s">
        <v>1552</v>
      </c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572" t="s">
        <v>1348</v>
      </c>
      <c r="P22" s="1062" t="s">
        <v>1629</v>
      </c>
      <c r="Q22" s="1063"/>
      <c r="R22" s="1063"/>
      <c r="S22" s="1063"/>
      <c r="T22" s="1062" t="s">
        <v>1629</v>
      </c>
      <c r="U22" s="1063"/>
      <c r="V22" s="1063"/>
      <c r="W22" s="1063"/>
      <c r="X22" s="1062" t="s">
        <v>1629</v>
      </c>
      <c r="Y22" s="1063"/>
      <c r="Z22" s="1063"/>
      <c r="AA22" s="1063"/>
      <c r="AB22" s="1062" t="s">
        <v>1629</v>
      </c>
      <c r="AC22" s="1063"/>
      <c r="AD22" s="1063"/>
      <c r="AE22" s="1063"/>
      <c r="AF22" s="1062" t="s">
        <v>1629</v>
      </c>
      <c r="AG22" s="1063"/>
      <c r="AH22" s="1063"/>
      <c r="AI22" s="1063"/>
      <c r="AJ22" s="1062" t="s">
        <v>1629</v>
      </c>
      <c r="AK22" s="1063"/>
      <c r="AL22" s="1063"/>
      <c r="AM22" s="1063"/>
      <c r="AN22" s="1062" t="s">
        <v>1629</v>
      </c>
      <c r="AO22" s="1063"/>
      <c r="AP22" s="1063"/>
      <c r="AQ22" s="1063"/>
      <c r="AR22" s="1062" t="s">
        <v>1629</v>
      </c>
      <c r="AS22" s="1063"/>
      <c r="AT22" s="1063"/>
      <c r="AU22" s="1063"/>
      <c r="AV22" s="1062" t="s">
        <v>1629</v>
      </c>
      <c r="AW22" s="1063"/>
      <c r="AX22" s="1063"/>
      <c r="AY22" s="1063"/>
    </row>
    <row r="23" spans="1:51" ht="26.25" customHeight="1">
      <c r="A23" s="1071" t="s">
        <v>1553</v>
      </c>
      <c r="B23" s="1065"/>
      <c r="C23" s="1065"/>
      <c r="D23" s="1065"/>
      <c r="E23" s="1065"/>
      <c r="F23" s="1065"/>
      <c r="G23" s="1065"/>
      <c r="H23" s="1065"/>
      <c r="I23" s="1065"/>
      <c r="J23" s="1065"/>
      <c r="K23" s="1065"/>
      <c r="L23" s="1065"/>
      <c r="M23" s="1065"/>
      <c r="N23" s="1065"/>
      <c r="O23" s="572" t="s">
        <v>1350</v>
      </c>
      <c r="P23" s="1062" t="s">
        <v>1629</v>
      </c>
      <c r="Q23" s="1063"/>
      <c r="R23" s="1063"/>
      <c r="S23" s="1063"/>
      <c r="T23" s="1062" t="s">
        <v>1629</v>
      </c>
      <c r="U23" s="1063"/>
      <c r="V23" s="1063"/>
      <c r="W23" s="1063"/>
      <c r="X23" s="1062" t="s">
        <v>1629</v>
      </c>
      <c r="Y23" s="1063"/>
      <c r="Z23" s="1063"/>
      <c r="AA23" s="1063"/>
      <c r="AB23" s="1062" t="s">
        <v>1629</v>
      </c>
      <c r="AC23" s="1063"/>
      <c r="AD23" s="1063"/>
      <c r="AE23" s="1063"/>
      <c r="AF23" s="1062" t="s">
        <v>1629</v>
      </c>
      <c r="AG23" s="1063"/>
      <c r="AH23" s="1063"/>
      <c r="AI23" s="1063"/>
      <c r="AJ23" s="1062" t="s">
        <v>1629</v>
      </c>
      <c r="AK23" s="1063"/>
      <c r="AL23" s="1063"/>
      <c r="AM23" s="1063"/>
      <c r="AN23" s="1062" t="s">
        <v>1629</v>
      </c>
      <c r="AO23" s="1063"/>
      <c r="AP23" s="1063"/>
      <c r="AQ23" s="1063"/>
      <c r="AR23" s="1062" t="s">
        <v>1629</v>
      </c>
      <c r="AS23" s="1063"/>
      <c r="AT23" s="1063"/>
      <c r="AU23" s="1063"/>
      <c r="AV23" s="1062" t="s">
        <v>1629</v>
      </c>
      <c r="AW23" s="1063"/>
      <c r="AX23" s="1063"/>
      <c r="AY23" s="1063"/>
    </row>
    <row r="24" spans="1:51" ht="26.25" customHeight="1">
      <c r="A24" s="1071" t="s">
        <v>1554</v>
      </c>
      <c r="B24" s="1065"/>
      <c r="C24" s="1065"/>
      <c r="D24" s="1065"/>
      <c r="E24" s="1065"/>
      <c r="F24" s="1065"/>
      <c r="G24" s="1065"/>
      <c r="H24" s="1065"/>
      <c r="I24" s="1065"/>
      <c r="J24" s="1065"/>
      <c r="K24" s="1065"/>
      <c r="L24" s="1065"/>
      <c r="M24" s="1065"/>
      <c r="N24" s="1065"/>
      <c r="O24" s="572" t="s">
        <v>1352</v>
      </c>
      <c r="P24" s="1062" t="s">
        <v>1629</v>
      </c>
      <c r="Q24" s="1063"/>
      <c r="R24" s="1063"/>
      <c r="S24" s="1063"/>
      <c r="T24" s="1062" t="s">
        <v>1629</v>
      </c>
      <c r="U24" s="1063"/>
      <c r="V24" s="1063"/>
      <c r="W24" s="1063"/>
      <c r="X24" s="1062" t="s">
        <v>1629</v>
      </c>
      <c r="Y24" s="1063"/>
      <c r="Z24" s="1063"/>
      <c r="AA24" s="1063"/>
      <c r="AB24" s="1062" t="s">
        <v>1629</v>
      </c>
      <c r="AC24" s="1063"/>
      <c r="AD24" s="1063"/>
      <c r="AE24" s="1063"/>
      <c r="AF24" s="1062" t="s">
        <v>1629</v>
      </c>
      <c r="AG24" s="1063"/>
      <c r="AH24" s="1063"/>
      <c r="AI24" s="1063"/>
      <c r="AJ24" s="1062" t="s">
        <v>1629</v>
      </c>
      <c r="AK24" s="1063"/>
      <c r="AL24" s="1063"/>
      <c r="AM24" s="1063"/>
      <c r="AN24" s="1062" t="s">
        <v>1629</v>
      </c>
      <c r="AO24" s="1063"/>
      <c r="AP24" s="1063"/>
      <c r="AQ24" s="1063"/>
      <c r="AR24" s="1062" t="s">
        <v>1629</v>
      </c>
      <c r="AS24" s="1063"/>
      <c r="AT24" s="1063"/>
      <c r="AU24" s="1063"/>
      <c r="AV24" s="1062" t="s">
        <v>1629</v>
      </c>
      <c r="AW24" s="1063"/>
      <c r="AX24" s="1063"/>
      <c r="AY24" s="1063"/>
    </row>
    <row r="25" spans="1:51" ht="26.25" customHeight="1">
      <c r="A25" s="1071" t="s">
        <v>1555</v>
      </c>
      <c r="B25" s="1065"/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065"/>
      <c r="O25" s="572" t="s">
        <v>1354</v>
      </c>
      <c r="P25" s="1062" t="s">
        <v>1629</v>
      </c>
      <c r="Q25" s="1063"/>
      <c r="R25" s="1063"/>
      <c r="S25" s="1063"/>
      <c r="T25" s="1062" t="s">
        <v>1629</v>
      </c>
      <c r="U25" s="1063"/>
      <c r="V25" s="1063"/>
      <c r="W25" s="1063"/>
      <c r="X25" s="1062" t="s">
        <v>1629</v>
      </c>
      <c r="Y25" s="1063"/>
      <c r="Z25" s="1063"/>
      <c r="AA25" s="1063"/>
      <c r="AB25" s="1062" t="s">
        <v>1629</v>
      </c>
      <c r="AC25" s="1063"/>
      <c r="AD25" s="1063"/>
      <c r="AE25" s="1063"/>
      <c r="AF25" s="1062" t="s">
        <v>1629</v>
      </c>
      <c r="AG25" s="1063"/>
      <c r="AH25" s="1063"/>
      <c r="AI25" s="1063"/>
      <c r="AJ25" s="1062" t="s">
        <v>1629</v>
      </c>
      <c r="AK25" s="1063"/>
      <c r="AL25" s="1063"/>
      <c r="AM25" s="1063"/>
      <c r="AN25" s="1062" t="s">
        <v>1629</v>
      </c>
      <c r="AO25" s="1063"/>
      <c r="AP25" s="1063"/>
      <c r="AQ25" s="1063"/>
      <c r="AR25" s="1062" t="s">
        <v>1629</v>
      </c>
      <c r="AS25" s="1063"/>
      <c r="AT25" s="1063"/>
      <c r="AU25" s="1063"/>
      <c r="AV25" s="1062" t="s">
        <v>1629</v>
      </c>
      <c r="AW25" s="1063"/>
      <c r="AX25" s="1063"/>
      <c r="AY25" s="1063"/>
    </row>
    <row r="26" spans="1:51" ht="26.25" customHeight="1">
      <c r="A26" s="1071" t="s">
        <v>1556</v>
      </c>
      <c r="B26" s="1065"/>
      <c r="C26" s="1065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572" t="s">
        <v>1356</v>
      </c>
      <c r="P26" s="1062" t="s">
        <v>1629</v>
      </c>
      <c r="Q26" s="1063"/>
      <c r="R26" s="1063"/>
      <c r="S26" s="1063"/>
      <c r="T26" s="1062" t="s">
        <v>1629</v>
      </c>
      <c r="U26" s="1063"/>
      <c r="V26" s="1063"/>
      <c r="W26" s="1063"/>
      <c r="X26" s="1062" t="s">
        <v>1629</v>
      </c>
      <c r="Y26" s="1063"/>
      <c r="Z26" s="1063"/>
      <c r="AA26" s="1063"/>
      <c r="AB26" s="1062" t="s">
        <v>1629</v>
      </c>
      <c r="AC26" s="1063"/>
      <c r="AD26" s="1063"/>
      <c r="AE26" s="1063"/>
      <c r="AF26" s="1062" t="s">
        <v>1629</v>
      </c>
      <c r="AG26" s="1063"/>
      <c r="AH26" s="1063"/>
      <c r="AI26" s="1063"/>
      <c r="AJ26" s="1062" t="s">
        <v>1629</v>
      </c>
      <c r="AK26" s="1063"/>
      <c r="AL26" s="1063"/>
      <c r="AM26" s="1063"/>
      <c r="AN26" s="1062" t="s">
        <v>1629</v>
      </c>
      <c r="AO26" s="1063"/>
      <c r="AP26" s="1063"/>
      <c r="AQ26" s="1063"/>
      <c r="AR26" s="1062" t="s">
        <v>1629</v>
      </c>
      <c r="AS26" s="1063"/>
      <c r="AT26" s="1063"/>
      <c r="AU26" s="1063"/>
      <c r="AV26" s="1062" t="s">
        <v>1629</v>
      </c>
      <c r="AW26" s="1063"/>
      <c r="AX26" s="1063"/>
      <c r="AY26" s="1063"/>
    </row>
    <row r="27" spans="1:51" s="574" customFormat="1" ht="26.25" customHeight="1">
      <c r="A27" s="1067" t="s">
        <v>1231</v>
      </c>
      <c r="B27" s="1067"/>
      <c r="C27" s="1067"/>
      <c r="D27" s="1067"/>
      <c r="E27" s="1067"/>
      <c r="F27" s="1067"/>
      <c r="G27" s="1067"/>
      <c r="H27" s="1067"/>
      <c r="I27" s="1067"/>
      <c r="J27" s="1067"/>
      <c r="K27" s="1067"/>
      <c r="L27" s="1067"/>
      <c r="M27" s="1067"/>
      <c r="N27" s="1067"/>
      <c r="O27" s="573" t="s">
        <v>1358</v>
      </c>
      <c r="P27" s="1063"/>
      <c r="Q27" s="1063"/>
      <c r="R27" s="1063"/>
      <c r="S27" s="1063"/>
      <c r="T27" s="1063"/>
      <c r="U27" s="1063"/>
      <c r="V27" s="1063"/>
      <c r="W27" s="1063"/>
      <c r="X27" s="1063"/>
      <c r="Y27" s="1063"/>
      <c r="Z27" s="1063"/>
      <c r="AA27" s="1063"/>
      <c r="AB27" s="1063"/>
      <c r="AC27" s="1063"/>
      <c r="AD27" s="1063"/>
      <c r="AE27" s="1063"/>
      <c r="AF27" s="1063"/>
      <c r="AG27" s="1063"/>
      <c r="AH27" s="1063"/>
      <c r="AI27" s="1063"/>
      <c r="AJ27" s="1063"/>
      <c r="AK27" s="1063"/>
      <c r="AL27" s="1063"/>
      <c r="AM27" s="1063"/>
      <c r="AN27" s="1070">
        <v>150</v>
      </c>
      <c r="AO27" s="1070"/>
      <c r="AP27" s="1070"/>
      <c r="AQ27" s="1070"/>
      <c r="AR27" s="1070"/>
      <c r="AS27" s="1070"/>
      <c r="AT27" s="1070"/>
      <c r="AU27" s="1070"/>
      <c r="AV27" s="1070">
        <v>120500</v>
      </c>
      <c r="AW27" s="1070"/>
      <c r="AX27" s="1070"/>
      <c r="AY27" s="1070"/>
    </row>
    <row r="28" spans="1:51" s="548" customFormat="1" ht="25.5" customHeight="1">
      <c r="A28" s="1078" t="s">
        <v>1281</v>
      </c>
      <c r="B28" s="1078"/>
      <c r="C28" s="1078"/>
      <c r="D28" s="1078"/>
      <c r="E28" s="1078"/>
      <c r="F28" s="1078"/>
      <c r="G28" s="1078"/>
      <c r="H28" s="1078"/>
      <c r="I28" s="1078"/>
      <c r="J28" s="1078"/>
      <c r="K28" s="1078"/>
      <c r="L28" s="1078"/>
      <c r="M28" s="1078"/>
      <c r="N28" s="1078"/>
      <c r="O28" s="572" t="s">
        <v>1360</v>
      </c>
      <c r="P28" s="1063"/>
      <c r="Q28" s="1063"/>
      <c r="R28" s="1063"/>
      <c r="S28" s="1063"/>
      <c r="T28" s="1063"/>
      <c r="U28" s="1063"/>
      <c r="V28" s="1063"/>
      <c r="W28" s="1063"/>
      <c r="X28" s="1063"/>
      <c r="Y28" s="1063"/>
      <c r="Z28" s="1063"/>
      <c r="AA28" s="1063"/>
      <c r="AB28" s="1063"/>
      <c r="AC28" s="1063"/>
      <c r="AD28" s="1063"/>
      <c r="AE28" s="1063"/>
      <c r="AF28" s="1063"/>
      <c r="AG28" s="1063"/>
      <c r="AH28" s="1063"/>
      <c r="AI28" s="1063"/>
      <c r="AJ28" s="1063"/>
      <c r="AK28" s="1063"/>
      <c r="AL28" s="1063"/>
      <c r="AM28" s="1063"/>
      <c r="AN28" s="1063"/>
      <c r="AO28" s="1063"/>
      <c r="AP28" s="1063"/>
      <c r="AQ28" s="1063"/>
      <c r="AR28" s="1063"/>
      <c r="AS28" s="1063"/>
      <c r="AT28" s="1063"/>
      <c r="AU28" s="1063"/>
      <c r="AV28" s="1063"/>
      <c r="AW28" s="1063"/>
      <c r="AX28" s="1063"/>
      <c r="AY28" s="1063"/>
    </row>
    <row r="29" spans="1:51" s="574" customFormat="1" ht="25.5" customHeight="1">
      <c r="A29" s="1072" t="s">
        <v>1232</v>
      </c>
      <c r="B29" s="1072"/>
      <c r="C29" s="1072"/>
      <c r="D29" s="1072"/>
      <c r="E29" s="1072"/>
      <c r="F29" s="1072"/>
      <c r="G29" s="1072"/>
      <c r="H29" s="1072"/>
      <c r="I29" s="1072"/>
      <c r="J29" s="1072"/>
      <c r="K29" s="1072"/>
      <c r="L29" s="1072"/>
      <c r="M29" s="1072"/>
      <c r="N29" s="1072"/>
      <c r="O29" s="573" t="s">
        <v>1446</v>
      </c>
      <c r="P29" s="1063"/>
      <c r="Q29" s="1063"/>
      <c r="R29" s="1063"/>
      <c r="S29" s="1063"/>
      <c r="T29" s="1063"/>
      <c r="U29" s="1063"/>
      <c r="V29" s="1063"/>
      <c r="W29" s="1063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3"/>
      <c r="AK29" s="1063"/>
      <c r="AL29" s="1063"/>
      <c r="AM29" s="1063"/>
      <c r="AN29" s="1070">
        <v>150</v>
      </c>
      <c r="AO29" s="1070"/>
      <c r="AP29" s="1070"/>
      <c r="AQ29" s="1070"/>
      <c r="AR29" s="1070"/>
      <c r="AS29" s="1070"/>
      <c r="AT29" s="1070"/>
      <c r="AU29" s="1070"/>
      <c r="AV29" s="1070">
        <v>120500</v>
      </c>
      <c r="AW29" s="1070"/>
      <c r="AX29" s="1070"/>
      <c r="AY29" s="1070"/>
    </row>
    <row r="30" spans="1:51" s="548" customFormat="1" ht="25.5" customHeight="1">
      <c r="A30" s="1064" t="s">
        <v>1559</v>
      </c>
      <c r="B30" s="1064"/>
      <c r="C30" s="1064"/>
      <c r="D30" s="1064"/>
      <c r="E30" s="1064"/>
      <c r="F30" s="1064"/>
      <c r="G30" s="1064"/>
      <c r="H30" s="1064"/>
      <c r="I30" s="1064"/>
      <c r="J30" s="1064"/>
      <c r="K30" s="1064"/>
      <c r="L30" s="1064"/>
      <c r="M30" s="1064"/>
      <c r="N30" s="1064"/>
      <c r="O30" s="572" t="s">
        <v>1448</v>
      </c>
      <c r="P30" s="1062" t="s">
        <v>1629</v>
      </c>
      <c r="Q30" s="1063"/>
      <c r="R30" s="1063"/>
      <c r="S30" s="1063"/>
      <c r="T30" s="1062" t="s">
        <v>1629</v>
      </c>
      <c r="U30" s="1063"/>
      <c r="V30" s="1063"/>
      <c r="W30" s="1063"/>
      <c r="X30" s="1062" t="s">
        <v>1629</v>
      </c>
      <c r="Y30" s="1063"/>
      <c r="Z30" s="1063"/>
      <c r="AA30" s="1063"/>
      <c r="AB30" s="1062" t="s">
        <v>1629</v>
      </c>
      <c r="AC30" s="1063"/>
      <c r="AD30" s="1063"/>
      <c r="AE30" s="1063"/>
      <c r="AF30" s="1062" t="s">
        <v>1629</v>
      </c>
      <c r="AG30" s="1063"/>
      <c r="AH30" s="1063"/>
      <c r="AI30" s="1063"/>
      <c r="AJ30" s="1062" t="s">
        <v>1629</v>
      </c>
      <c r="AK30" s="1063"/>
      <c r="AL30" s="1063"/>
      <c r="AM30" s="1063"/>
      <c r="AN30" s="1062" t="s">
        <v>1629</v>
      </c>
      <c r="AO30" s="1063"/>
      <c r="AP30" s="1063"/>
      <c r="AQ30" s="1063"/>
      <c r="AR30" s="1062" t="s">
        <v>1629</v>
      </c>
      <c r="AS30" s="1063"/>
      <c r="AT30" s="1063"/>
      <c r="AU30" s="1063"/>
      <c r="AV30" s="1062" t="s">
        <v>1629</v>
      </c>
      <c r="AW30" s="1063"/>
      <c r="AX30" s="1063"/>
      <c r="AY30" s="1063"/>
    </row>
    <row r="31" spans="1:51" s="548" customFormat="1" ht="25.5" customHeight="1">
      <c r="A31" s="1064" t="s">
        <v>1560</v>
      </c>
      <c r="B31" s="1064"/>
      <c r="C31" s="1064"/>
      <c r="D31" s="1064"/>
      <c r="E31" s="1064"/>
      <c r="F31" s="1064"/>
      <c r="G31" s="1064"/>
      <c r="H31" s="1064"/>
      <c r="I31" s="1064"/>
      <c r="J31" s="1064"/>
      <c r="K31" s="1064"/>
      <c r="L31" s="1064"/>
      <c r="M31" s="1064"/>
      <c r="N31" s="1064"/>
      <c r="O31" s="572" t="s">
        <v>1450</v>
      </c>
      <c r="P31" s="1062" t="s">
        <v>1629</v>
      </c>
      <c r="Q31" s="1063"/>
      <c r="R31" s="1063"/>
      <c r="S31" s="1063"/>
      <c r="T31" s="1062" t="s">
        <v>1629</v>
      </c>
      <c r="U31" s="1063"/>
      <c r="V31" s="1063"/>
      <c r="W31" s="1063"/>
      <c r="X31" s="1062" t="s">
        <v>1629</v>
      </c>
      <c r="Y31" s="1063"/>
      <c r="Z31" s="1063"/>
      <c r="AA31" s="1063"/>
      <c r="AB31" s="1062" t="s">
        <v>1629</v>
      </c>
      <c r="AC31" s="1063"/>
      <c r="AD31" s="1063"/>
      <c r="AE31" s="1063"/>
      <c r="AF31" s="1062" t="s">
        <v>1629</v>
      </c>
      <c r="AG31" s="1063"/>
      <c r="AH31" s="1063"/>
      <c r="AI31" s="1063"/>
      <c r="AJ31" s="1062" t="s">
        <v>1629</v>
      </c>
      <c r="AK31" s="1063"/>
      <c r="AL31" s="1063"/>
      <c r="AM31" s="1063"/>
      <c r="AN31" s="1062" t="s">
        <v>1629</v>
      </c>
      <c r="AO31" s="1063"/>
      <c r="AP31" s="1063"/>
      <c r="AQ31" s="1063"/>
      <c r="AR31" s="1062" t="s">
        <v>1629</v>
      </c>
      <c r="AS31" s="1063"/>
      <c r="AT31" s="1063"/>
      <c r="AU31" s="1063"/>
      <c r="AV31" s="1062" t="s">
        <v>1629</v>
      </c>
      <c r="AW31" s="1063"/>
      <c r="AX31" s="1063"/>
      <c r="AY31" s="1063"/>
    </row>
    <row r="32" spans="1:51" s="548" customFormat="1" ht="25.5" customHeight="1">
      <c r="A32" s="1064" t="s">
        <v>1561</v>
      </c>
      <c r="B32" s="1064"/>
      <c r="C32" s="1064"/>
      <c r="D32" s="1064"/>
      <c r="E32" s="1064"/>
      <c r="F32" s="1064"/>
      <c r="G32" s="1064"/>
      <c r="H32" s="1064"/>
      <c r="I32" s="1064"/>
      <c r="J32" s="1064"/>
      <c r="K32" s="1064"/>
      <c r="L32" s="1064"/>
      <c r="M32" s="1064"/>
      <c r="N32" s="1064"/>
      <c r="O32" s="572" t="s">
        <v>1452</v>
      </c>
      <c r="P32" s="1062" t="s">
        <v>1629</v>
      </c>
      <c r="Q32" s="1063"/>
      <c r="R32" s="1063"/>
      <c r="S32" s="1063"/>
      <c r="T32" s="1062" t="s">
        <v>1629</v>
      </c>
      <c r="U32" s="1063"/>
      <c r="V32" s="1063"/>
      <c r="W32" s="1063"/>
      <c r="X32" s="1062" t="s">
        <v>1629</v>
      </c>
      <c r="Y32" s="1063"/>
      <c r="Z32" s="1063"/>
      <c r="AA32" s="1063"/>
      <c r="AB32" s="1062" t="s">
        <v>1629</v>
      </c>
      <c r="AC32" s="1063"/>
      <c r="AD32" s="1063"/>
      <c r="AE32" s="1063"/>
      <c r="AF32" s="1062" t="s">
        <v>1629</v>
      </c>
      <c r="AG32" s="1063"/>
      <c r="AH32" s="1063"/>
      <c r="AI32" s="1063"/>
      <c r="AJ32" s="1062" t="s">
        <v>1629</v>
      </c>
      <c r="AK32" s="1063"/>
      <c r="AL32" s="1063"/>
      <c r="AM32" s="1063"/>
      <c r="AN32" s="1062" t="s">
        <v>1629</v>
      </c>
      <c r="AO32" s="1063"/>
      <c r="AP32" s="1063"/>
      <c r="AQ32" s="1063"/>
      <c r="AR32" s="1062" t="s">
        <v>1629</v>
      </c>
      <c r="AS32" s="1063"/>
      <c r="AT32" s="1063"/>
      <c r="AU32" s="1063"/>
      <c r="AV32" s="1062" t="s">
        <v>1629</v>
      </c>
      <c r="AW32" s="1063"/>
      <c r="AX32" s="1063"/>
      <c r="AY32" s="1063"/>
    </row>
    <row r="33" spans="1:51" s="548" customFormat="1" ht="25.5" customHeight="1">
      <c r="A33" s="1064" t="s">
        <v>1562</v>
      </c>
      <c r="B33" s="1064"/>
      <c r="C33" s="1064"/>
      <c r="D33" s="1064"/>
      <c r="E33" s="1064"/>
      <c r="F33" s="1064"/>
      <c r="G33" s="1064"/>
      <c r="H33" s="1064"/>
      <c r="I33" s="1064"/>
      <c r="J33" s="1064"/>
      <c r="K33" s="1064"/>
      <c r="L33" s="1064"/>
      <c r="M33" s="1064"/>
      <c r="N33" s="1064"/>
      <c r="O33" s="572" t="s">
        <v>1454</v>
      </c>
      <c r="P33" s="1062" t="s">
        <v>1629</v>
      </c>
      <c r="Q33" s="1063"/>
      <c r="R33" s="1063"/>
      <c r="S33" s="1063"/>
      <c r="T33" s="1062" t="s">
        <v>1629</v>
      </c>
      <c r="U33" s="1063"/>
      <c r="V33" s="1063"/>
      <c r="W33" s="1063"/>
      <c r="X33" s="1062" t="s">
        <v>1629</v>
      </c>
      <c r="Y33" s="1063"/>
      <c r="Z33" s="1063"/>
      <c r="AA33" s="1063"/>
      <c r="AB33" s="1062" t="s">
        <v>1629</v>
      </c>
      <c r="AC33" s="1063"/>
      <c r="AD33" s="1063"/>
      <c r="AE33" s="1063"/>
      <c r="AF33" s="1062" t="s">
        <v>1629</v>
      </c>
      <c r="AG33" s="1063"/>
      <c r="AH33" s="1063"/>
      <c r="AI33" s="1063"/>
      <c r="AJ33" s="1062" t="s">
        <v>1629</v>
      </c>
      <c r="AK33" s="1063"/>
      <c r="AL33" s="1063"/>
      <c r="AM33" s="1063"/>
      <c r="AN33" s="1062" t="s">
        <v>1629</v>
      </c>
      <c r="AO33" s="1063"/>
      <c r="AP33" s="1063"/>
      <c r="AQ33" s="1063"/>
      <c r="AR33" s="1062" t="s">
        <v>1629</v>
      </c>
      <c r="AS33" s="1063"/>
      <c r="AT33" s="1063"/>
      <c r="AU33" s="1063"/>
      <c r="AV33" s="1062" t="s">
        <v>1629</v>
      </c>
      <c r="AW33" s="1063"/>
      <c r="AX33" s="1063"/>
      <c r="AY33" s="1063"/>
    </row>
    <row r="34" spans="1:51" s="548" customFormat="1" ht="25.5" customHeight="1">
      <c r="A34" s="1064" t="s">
        <v>1563</v>
      </c>
      <c r="B34" s="1064"/>
      <c r="C34" s="1064"/>
      <c r="D34" s="1064"/>
      <c r="E34" s="1064"/>
      <c r="F34" s="1064"/>
      <c r="G34" s="1064"/>
      <c r="H34" s="1064"/>
      <c r="I34" s="1064"/>
      <c r="J34" s="1064"/>
      <c r="K34" s="1064"/>
      <c r="L34" s="1064"/>
      <c r="M34" s="1064"/>
      <c r="N34" s="1064"/>
      <c r="O34" s="572" t="s">
        <v>1456</v>
      </c>
      <c r="P34" s="1062" t="s">
        <v>1629</v>
      </c>
      <c r="Q34" s="1063"/>
      <c r="R34" s="1063"/>
      <c r="S34" s="1063"/>
      <c r="T34" s="1062" t="s">
        <v>1629</v>
      </c>
      <c r="U34" s="1063"/>
      <c r="V34" s="1063"/>
      <c r="W34" s="1063"/>
      <c r="X34" s="1062" t="s">
        <v>1629</v>
      </c>
      <c r="Y34" s="1063"/>
      <c r="Z34" s="1063"/>
      <c r="AA34" s="1063"/>
      <c r="AB34" s="1062" t="s">
        <v>1629</v>
      </c>
      <c r="AC34" s="1063"/>
      <c r="AD34" s="1063"/>
      <c r="AE34" s="1063"/>
      <c r="AF34" s="1062" t="s">
        <v>1629</v>
      </c>
      <c r="AG34" s="1063"/>
      <c r="AH34" s="1063"/>
      <c r="AI34" s="1063"/>
      <c r="AJ34" s="1062" t="s">
        <v>1629</v>
      </c>
      <c r="AK34" s="1063"/>
      <c r="AL34" s="1063"/>
      <c r="AM34" s="1063"/>
      <c r="AN34" s="1062" t="s">
        <v>1629</v>
      </c>
      <c r="AO34" s="1063"/>
      <c r="AP34" s="1063"/>
      <c r="AQ34" s="1063"/>
      <c r="AR34" s="1062" t="s">
        <v>1629</v>
      </c>
      <c r="AS34" s="1063"/>
      <c r="AT34" s="1063"/>
      <c r="AU34" s="1063"/>
      <c r="AV34" s="1062" t="s">
        <v>1629</v>
      </c>
      <c r="AW34" s="1063"/>
      <c r="AX34" s="1063"/>
      <c r="AY34" s="1063"/>
    </row>
    <row r="35" spans="1:51" s="548" customFormat="1" ht="25.5" customHeight="1">
      <c r="A35" s="1064" t="s">
        <v>1564</v>
      </c>
      <c r="B35" s="1064"/>
      <c r="C35" s="1064"/>
      <c r="D35" s="1064"/>
      <c r="E35" s="1064"/>
      <c r="F35" s="1064"/>
      <c r="G35" s="1064"/>
      <c r="H35" s="1064"/>
      <c r="I35" s="1064"/>
      <c r="J35" s="1064"/>
      <c r="K35" s="1064"/>
      <c r="L35" s="1064"/>
      <c r="M35" s="1064"/>
      <c r="N35" s="1064"/>
      <c r="O35" s="572" t="s">
        <v>1459</v>
      </c>
      <c r="P35" s="1062" t="s">
        <v>1629</v>
      </c>
      <c r="Q35" s="1063"/>
      <c r="R35" s="1063"/>
      <c r="S35" s="1063"/>
      <c r="T35" s="1062" t="s">
        <v>1629</v>
      </c>
      <c r="U35" s="1063"/>
      <c r="V35" s="1063"/>
      <c r="W35" s="1063"/>
      <c r="X35" s="1062" t="s">
        <v>1629</v>
      </c>
      <c r="Y35" s="1063"/>
      <c r="Z35" s="1063"/>
      <c r="AA35" s="1063"/>
      <c r="AB35" s="1062" t="s">
        <v>1629</v>
      </c>
      <c r="AC35" s="1063"/>
      <c r="AD35" s="1063"/>
      <c r="AE35" s="1063"/>
      <c r="AF35" s="1062" t="s">
        <v>1629</v>
      </c>
      <c r="AG35" s="1063"/>
      <c r="AH35" s="1063"/>
      <c r="AI35" s="1063"/>
      <c r="AJ35" s="1062" t="s">
        <v>1629</v>
      </c>
      <c r="AK35" s="1063"/>
      <c r="AL35" s="1063"/>
      <c r="AM35" s="1063"/>
      <c r="AN35" s="1062" t="s">
        <v>1629</v>
      </c>
      <c r="AO35" s="1063"/>
      <c r="AP35" s="1063"/>
      <c r="AQ35" s="1063"/>
      <c r="AR35" s="1062" t="s">
        <v>1629</v>
      </c>
      <c r="AS35" s="1063"/>
      <c r="AT35" s="1063"/>
      <c r="AU35" s="1063"/>
      <c r="AV35" s="1062" t="s">
        <v>1629</v>
      </c>
      <c r="AW35" s="1063"/>
      <c r="AX35" s="1063"/>
      <c r="AY35" s="1063"/>
    </row>
    <row r="36" spans="1:51" s="548" customFormat="1" ht="25.5" customHeight="1">
      <c r="A36" s="1064" t="s">
        <v>1565</v>
      </c>
      <c r="B36" s="1064"/>
      <c r="C36" s="1064"/>
      <c r="D36" s="1064"/>
      <c r="E36" s="1064"/>
      <c r="F36" s="1064"/>
      <c r="G36" s="1064"/>
      <c r="H36" s="1064"/>
      <c r="I36" s="1064"/>
      <c r="J36" s="1064"/>
      <c r="K36" s="1064"/>
      <c r="L36" s="1064"/>
      <c r="M36" s="1064"/>
      <c r="N36" s="1064"/>
      <c r="O36" s="572" t="s">
        <v>1461</v>
      </c>
      <c r="P36" s="1062" t="s">
        <v>1629</v>
      </c>
      <c r="Q36" s="1063"/>
      <c r="R36" s="1063"/>
      <c r="S36" s="1063"/>
      <c r="T36" s="1062" t="s">
        <v>1629</v>
      </c>
      <c r="U36" s="1063"/>
      <c r="V36" s="1063"/>
      <c r="W36" s="1063"/>
      <c r="X36" s="1062" t="s">
        <v>1629</v>
      </c>
      <c r="Y36" s="1063"/>
      <c r="Z36" s="1063"/>
      <c r="AA36" s="1063"/>
      <c r="AB36" s="1062" t="s">
        <v>1629</v>
      </c>
      <c r="AC36" s="1063"/>
      <c r="AD36" s="1063"/>
      <c r="AE36" s="1063"/>
      <c r="AF36" s="1062" t="s">
        <v>1629</v>
      </c>
      <c r="AG36" s="1063"/>
      <c r="AH36" s="1063"/>
      <c r="AI36" s="1063"/>
      <c r="AJ36" s="1062" t="s">
        <v>1629</v>
      </c>
      <c r="AK36" s="1063"/>
      <c r="AL36" s="1063"/>
      <c r="AM36" s="1063"/>
      <c r="AN36" s="1062" t="s">
        <v>1629</v>
      </c>
      <c r="AO36" s="1063"/>
      <c r="AP36" s="1063"/>
      <c r="AQ36" s="1063"/>
      <c r="AR36" s="1062" t="s">
        <v>1629</v>
      </c>
      <c r="AS36" s="1063"/>
      <c r="AT36" s="1063"/>
      <c r="AU36" s="1063"/>
      <c r="AV36" s="1062" t="s">
        <v>1629</v>
      </c>
      <c r="AW36" s="1063"/>
      <c r="AX36" s="1063"/>
      <c r="AY36" s="1063"/>
    </row>
    <row r="37" spans="1:51" s="574" customFormat="1" ht="26.25" customHeight="1">
      <c r="A37" s="1067" t="s">
        <v>1233</v>
      </c>
      <c r="B37" s="1067"/>
      <c r="C37" s="1067"/>
      <c r="D37" s="1067"/>
      <c r="E37" s="1067"/>
      <c r="F37" s="1067"/>
      <c r="G37" s="1067"/>
      <c r="H37" s="1067"/>
      <c r="I37" s="1067"/>
      <c r="J37" s="1067"/>
      <c r="K37" s="1067"/>
      <c r="L37" s="1067"/>
      <c r="M37" s="1067"/>
      <c r="N37" s="1067"/>
      <c r="O37" s="573" t="s">
        <v>1463</v>
      </c>
      <c r="P37" s="1092"/>
      <c r="Q37" s="1092"/>
      <c r="R37" s="1092"/>
      <c r="S37" s="1092"/>
      <c r="T37" s="1092"/>
      <c r="U37" s="1092"/>
      <c r="V37" s="1092"/>
      <c r="W37" s="1092"/>
      <c r="X37" s="1092"/>
      <c r="Y37" s="1092"/>
      <c r="Z37" s="1092"/>
      <c r="AA37" s="1092"/>
      <c r="AB37" s="1092"/>
      <c r="AC37" s="1092"/>
      <c r="AD37" s="1092"/>
      <c r="AE37" s="1092"/>
      <c r="AF37" s="1092"/>
      <c r="AG37" s="1092"/>
      <c r="AH37" s="1092"/>
      <c r="AI37" s="1092"/>
      <c r="AJ37" s="1093">
        <v>70999</v>
      </c>
      <c r="AK37" s="1093"/>
      <c r="AL37" s="1093"/>
      <c r="AM37" s="1093"/>
      <c r="AN37" s="1093">
        <v>200</v>
      </c>
      <c r="AO37" s="1093"/>
      <c r="AP37" s="1093"/>
      <c r="AQ37" s="1093"/>
      <c r="AR37" s="1092"/>
      <c r="AS37" s="1092"/>
      <c r="AT37" s="1092"/>
      <c r="AU37" s="1092"/>
      <c r="AV37" s="1092"/>
      <c r="AW37" s="1092"/>
      <c r="AX37" s="1092"/>
      <c r="AY37" s="1092"/>
    </row>
    <row r="38" spans="1:51" s="548" customFormat="1" ht="19.5" customHeight="1">
      <c r="A38" s="1067" t="s">
        <v>1234</v>
      </c>
      <c r="B38" s="1065"/>
      <c r="C38" s="1065"/>
      <c r="D38" s="1065"/>
      <c r="E38" s="1065"/>
      <c r="F38" s="1065"/>
      <c r="G38" s="1065"/>
      <c r="H38" s="1065"/>
      <c r="I38" s="1065"/>
      <c r="J38" s="1065"/>
      <c r="K38" s="1065"/>
      <c r="L38" s="1065"/>
      <c r="M38" s="1065"/>
      <c r="N38" s="1065"/>
      <c r="O38" s="573" t="s">
        <v>1465</v>
      </c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063"/>
      <c r="AC38" s="1063"/>
      <c r="AD38" s="1063"/>
      <c r="AE38" s="1063"/>
      <c r="AF38" s="1063"/>
      <c r="AG38" s="1063"/>
      <c r="AH38" s="1063"/>
      <c r="AI38" s="1063"/>
      <c r="AJ38" s="1093">
        <v>70999</v>
      </c>
      <c r="AK38" s="1093"/>
      <c r="AL38" s="1093"/>
      <c r="AM38" s="1093"/>
      <c r="AN38" s="1093">
        <v>350</v>
      </c>
      <c r="AO38" s="1093"/>
      <c r="AP38" s="1093"/>
      <c r="AQ38" s="1093"/>
      <c r="AR38" s="1070"/>
      <c r="AS38" s="1070"/>
      <c r="AT38" s="1070"/>
      <c r="AU38" s="1070"/>
      <c r="AV38" s="1070">
        <v>120500</v>
      </c>
      <c r="AW38" s="1070"/>
      <c r="AX38" s="1070"/>
      <c r="AY38" s="1070"/>
    </row>
    <row r="39" spans="1:51" s="548" customFormat="1" ht="25.5" customHeight="1">
      <c r="A39" s="1071" t="s">
        <v>1282</v>
      </c>
      <c r="B39" s="1065"/>
      <c r="C39" s="1065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572" t="s">
        <v>1467</v>
      </c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63"/>
      <c r="AC39" s="1063"/>
      <c r="AD39" s="1063"/>
      <c r="AE39" s="1063"/>
      <c r="AF39" s="1063"/>
      <c r="AG39" s="1063"/>
      <c r="AH39" s="1063"/>
      <c r="AI39" s="1063"/>
      <c r="AJ39" s="1063"/>
      <c r="AK39" s="1063"/>
      <c r="AL39" s="1063"/>
      <c r="AM39" s="1063"/>
      <c r="AN39" s="1063"/>
      <c r="AO39" s="1063"/>
      <c r="AP39" s="1063"/>
      <c r="AQ39" s="1063"/>
      <c r="AR39" s="1063"/>
      <c r="AS39" s="1063"/>
      <c r="AT39" s="1063"/>
      <c r="AU39" s="1063"/>
      <c r="AV39" s="1063"/>
      <c r="AW39" s="1063"/>
      <c r="AX39" s="1063"/>
      <c r="AY39" s="1063"/>
    </row>
    <row r="40" spans="1:51" s="548" customFormat="1" ht="26.25" customHeight="1">
      <c r="A40" s="1065" t="s">
        <v>1235</v>
      </c>
      <c r="B40" s="1065"/>
      <c r="C40" s="1065"/>
      <c r="D40" s="1065"/>
      <c r="E40" s="1065"/>
      <c r="F40" s="1065"/>
      <c r="G40" s="1065"/>
      <c r="H40" s="1065"/>
      <c r="I40" s="1065"/>
      <c r="J40" s="1065"/>
      <c r="K40" s="1065"/>
      <c r="L40" s="1065"/>
      <c r="M40" s="1065"/>
      <c r="N40" s="1065"/>
      <c r="O40" s="572" t="s">
        <v>1469</v>
      </c>
      <c r="P40" s="1062" t="s">
        <v>1629</v>
      </c>
      <c r="Q40" s="1063"/>
      <c r="R40" s="1063"/>
      <c r="S40" s="1063"/>
      <c r="T40" s="1062" t="s">
        <v>1629</v>
      </c>
      <c r="U40" s="1063"/>
      <c r="V40" s="1063"/>
      <c r="W40" s="1063"/>
      <c r="X40" s="1062" t="s">
        <v>1629</v>
      </c>
      <c r="Y40" s="1063"/>
      <c r="Z40" s="1063"/>
      <c r="AA40" s="1063"/>
      <c r="AB40" s="1062" t="s">
        <v>1629</v>
      </c>
      <c r="AC40" s="1063"/>
      <c r="AD40" s="1063"/>
      <c r="AE40" s="1063"/>
      <c r="AF40" s="1062" t="s">
        <v>1629</v>
      </c>
      <c r="AG40" s="1063"/>
      <c r="AH40" s="1063"/>
      <c r="AI40" s="1063"/>
      <c r="AJ40" s="1062" t="s">
        <v>1629</v>
      </c>
      <c r="AK40" s="1063"/>
      <c r="AL40" s="1063"/>
      <c r="AM40" s="1063"/>
      <c r="AN40" s="1062" t="s">
        <v>1629</v>
      </c>
      <c r="AO40" s="1063"/>
      <c r="AP40" s="1063"/>
      <c r="AQ40" s="1063"/>
      <c r="AR40" s="1062" t="s">
        <v>1629</v>
      </c>
      <c r="AS40" s="1063"/>
      <c r="AT40" s="1063"/>
      <c r="AU40" s="1063"/>
      <c r="AV40" s="1062" t="s">
        <v>1629</v>
      </c>
      <c r="AW40" s="1063"/>
      <c r="AX40" s="1063"/>
      <c r="AY40" s="1063"/>
    </row>
    <row r="41" spans="1:51" s="548" customFormat="1" ht="26.25" customHeight="1">
      <c r="A41" s="1065" t="s">
        <v>1236</v>
      </c>
      <c r="B41" s="1065"/>
      <c r="C41" s="1065"/>
      <c r="D41" s="1065"/>
      <c r="E41" s="1065"/>
      <c r="F41" s="1065"/>
      <c r="G41" s="1065"/>
      <c r="H41" s="1065"/>
      <c r="I41" s="1065"/>
      <c r="J41" s="1065"/>
      <c r="K41" s="1065"/>
      <c r="L41" s="1065"/>
      <c r="M41" s="1065"/>
      <c r="N41" s="1065"/>
      <c r="O41" s="572" t="s">
        <v>1471</v>
      </c>
      <c r="P41" s="1062" t="s">
        <v>1629</v>
      </c>
      <c r="Q41" s="1063"/>
      <c r="R41" s="1063"/>
      <c r="S41" s="1063"/>
      <c r="T41" s="1062" t="s">
        <v>1629</v>
      </c>
      <c r="U41" s="1063"/>
      <c r="V41" s="1063"/>
      <c r="W41" s="1063"/>
      <c r="X41" s="1062" t="s">
        <v>1629</v>
      </c>
      <c r="Y41" s="1063"/>
      <c r="Z41" s="1063"/>
      <c r="AA41" s="1063"/>
      <c r="AB41" s="1062" t="s">
        <v>1629</v>
      </c>
      <c r="AC41" s="1063"/>
      <c r="AD41" s="1063"/>
      <c r="AE41" s="1063"/>
      <c r="AF41" s="1062" t="s">
        <v>1629</v>
      </c>
      <c r="AG41" s="1063"/>
      <c r="AH41" s="1063"/>
      <c r="AI41" s="1063"/>
      <c r="AJ41" s="1062" t="s">
        <v>1629</v>
      </c>
      <c r="AK41" s="1063"/>
      <c r="AL41" s="1063"/>
      <c r="AM41" s="1063"/>
      <c r="AN41" s="1062" t="s">
        <v>1629</v>
      </c>
      <c r="AO41" s="1063"/>
      <c r="AP41" s="1063"/>
      <c r="AQ41" s="1063"/>
      <c r="AR41" s="1062" t="s">
        <v>1629</v>
      </c>
      <c r="AS41" s="1063"/>
      <c r="AT41" s="1063"/>
      <c r="AU41" s="1063"/>
      <c r="AV41" s="1062" t="s">
        <v>1629</v>
      </c>
      <c r="AW41" s="1063"/>
      <c r="AX41" s="1063"/>
      <c r="AY41" s="1063"/>
    </row>
    <row r="42" spans="1:51" s="548" customFormat="1" ht="26.25" customHeight="1">
      <c r="A42" s="1065" t="s">
        <v>1237</v>
      </c>
      <c r="B42" s="1065"/>
      <c r="C42" s="1065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572" t="s">
        <v>1473</v>
      </c>
      <c r="P42" s="1062" t="s">
        <v>1629</v>
      </c>
      <c r="Q42" s="1063"/>
      <c r="R42" s="1063"/>
      <c r="S42" s="1063"/>
      <c r="T42" s="1062" t="s">
        <v>1629</v>
      </c>
      <c r="U42" s="1063"/>
      <c r="V42" s="1063"/>
      <c r="W42" s="1063"/>
      <c r="X42" s="1062" t="s">
        <v>1629</v>
      </c>
      <c r="Y42" s="1063"/>
      <c r="Z42" s="1063"/>
      <c r="AA42" s="1063"/>
      <c r="AB42" s="1062" t="s">
        <v>1629</v>
      </c>
      <c r="AC42" s="1063"/>
      <c r="AD42" s="1063"/>
      <c r="AE42" s="1063"/>
      <c r="AF42" s="1062" t="s">
        <v>1629</v>
      </c>
      <c r="AG42" s="1063"/>
      <c r="AH42" s="1063"/>
      <c r="AI42" s="1063"/>
      <c r="AJ42" s="1062" t="s">
        <v>1629</v>
      </c>
      <c r="AK42" s="1063"/>
      <c r="AL42" s="1063"/>
      <c r="AM42" s="1063"/>
      <c r="AN42" s="1062" t="s">
        <v>1629</v>
      </c>
      <c r="AO42" s="1063"/>
      <c r="AP42" s="1063"/>
      <c r="AQ42" s="1063"/>
      <c r="AR42" s="1062" t="s">
        <v>1629</v>
      </c>
      <c r="AS42" s="1063"/>
      <c r="AT42" s="1063"/>
      <c r="AU42" s="1063"/>
      <c r="AV42" s="1062" t="s">
        <v>1629</v>
      </c>
      <c r="AW42" s="1063"/>
      <c r="AX42" s="1063"/>
      <c r="AY42" s="1063"/>
    </row>
    <row r="43" spans="1:51" s="548" customFormat="1" ht="38.25" customHeight="1">
      <c r="A43" s="1065" t="s">
        <v>1238</v>
      </c>
      <c r="B43" s="1065"/>
      <c r="C43" s="1065"/>
      <c r="D43" s="1065"/>
      <c r="E43" s="1065"/>
      <c r="F43" s="1065"/>
      <c r="G43" s="1065"/>
      <c r="H43" s="1065"/>
      <c r="I43" s="1065"/>
      <c r="J43" s="1065"/>
      <c r="K43" s="1065"/>
      <c r="L43" s="1065"/>
      <c r="M43" s="1065"/>
      <c r="N43" s="1065"/>
      <c r="O43" s="572" t="s">
        <v>1475</v>
      </c>
      <c r="P43" s="1062" t="s">
        <v>1629</v>
      </c>
      <c r="Q43" s="1063"/>
      <c r="R43" s="1063"/>
      <c r="S43" s="1063"/>
      <c r="T43" s="1062" t="s">
        <v>1629</v>
      </c>
      <c r="U43" s="1063"/>
      <c r="V43" s="1063"/>
      <c r="W43" s="1063"/>
      <c r="X43" s="1062" t="s">
        <v>1629</v>
      </c>
      <c r="Y43" s="1063"/>
      <c r="Z43" s="1063"/>
      <c r="AA43" s="1063"/>
      <c r="AB43" s="1062" t="s">
        <v>1629</v>
      </c>
      <c r="AC43" s="1063"/>
      <c r="AD43" s="1063"/>
      <c r="AE43" s="1063"/>
      <c r="AF43" s="1062" t="s">
        <v>1629</v>
      </c>
      <c r="AG43" s="1063"/>
      <c r="AH43" s="1063"/>
      <c r="AI43" s="1063"/>
      <c r="AJ43" s="1062" t="s">
        <v>1629</v>
      </c>
      <c r="AK43" s="1063"/>
      <c r="AL43" s="1063"/>
      <c r="AM43" s="1063"/>
      <c r="AN43" s="1062" t="s">
        <v>1629</v>
      </c>
      <c r="AO43" s="1063"/>
      <c r="AP43" s="1063"/>
      <c r="AQ43" s="1063"/>
      <c r="AR43" s="1062" t="s">
        <v>1629</v>
      </c>
      <c r="AS43" s="1063"/>
      <c r="AT43" s="1063"/>
      <c r="AU43" s="1063"/>
      <c r="AV43" s="1062" t="s">
        <v>1629</v>
      </c>
      <c r="AW43" s="1063"/>
      <c r="AX43" s="1063"/>
      <c r="AY43" s="1063"/>
    </row>
    <row r="44" spans="1:51" s="548" customFormat="1" ht="38.25" customHeight="1">
      <c r="A44" s="1065" t="s">
        <v>1239</v>
      </c>
      <c r="B44" s="1065"/>
      <c r="C44" s="1065"/>
      <c r="D44" s="1065"/>
      <c r="E44" s="1065"/>
      <c r="F44" s="1065"/>
      <c r="G44" s="1065"/>
      <c r="H44" s="1065"/>
      <c r="I44" s="1065"/>
      <c r="J44" s="1065"/>
      <c r="K44" s="1065"/>
      <c r="L44" s="1065"/>
      <c r="M44" s="1065"/>
      <c r="N44" s="1065"/>
      <c r="O44" s="572" t="s">
        <v>1477</v>
      </c>
      <c r="P44" s="1062" t="s">
        <v>1629</v>
      </c>
      <c r="Q44" s="1063"/>
      <c r="R44" s="1063"/>
      <c r="S44" s="1063"/>
      <c r="T44" s="1062" t="s">
        <v>1629</v>
      </c>
      <c r="U44" s="1063"/>
      <c r="V44" s="1063"/>
      <c r="W44" s="1063"/>
      <c r="X44" s="1062" t="s">
        <v>1629</v>
      </c>
      <c r="Y44" s="1063"/>
      <c r="Z44" s="1063"/>
      <c r="AA44" s="1063"/>
      <c r="AB44" s="1062" t="s">
        <v>1629</v>
      </c>
      <c r="AC44" s="1063"/>
      <c r="AD44" s="1063"/>
      <c r="AE44" s="1063"/>
      <c r="AF44" s="1062" t="s">
        <v>1629</v>
      </c>
      <c r="AG44" s="1063"/>
      <c r="AH44" s="1063"/>
      <c r="AI44" s="1063"/>
      <c r="AJ44" s="1062" t="s">
        <v>1629</v>
      </c>
      <c r="AK44" s="1063"/>
      <c r="AL44" s="1063"/>
      <c r="AM44" s="1063"/>
      <c r="AN44" s="1062" t="s">
        <v>1629</v>
      </c>
      <c r="AO44" s="1063"/>
      <c r="AP44" s="1063"/>
      <c r="AQ44" s="1063"/>
      <c r="AR44" s="1062" t="s">
        <v>1629</v>
      </c>
      <c r="AS44" s="1063"/>
      <c r="AT44" s="1063"/>
      <c r="AU44" s="1063"/>
      <c r="AV44" s="1062" t="s">
        <v>1629</v>
      </c>
      <c r="AW44" s="1063"/>
      <c r="AX44" s="1063"/>
      <c r="AY44" s="1063"/>
    </row>
    <row r="45" spans="1:51" s="574" customFormat="1" ht="39.75" customHeight="1">
      <c r="A45" s="1067" t="s">
        <v>1240</v>
      </c>
      <c r="B45" s="1067"/>
      <c r="C45" s="1067"/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7"/>
      <c r="O45" s="573" t="s">
        <v>1479</v>
      </c>
      <c r="P45" s="1062" t="s">
        <v>1629</v>
      </c>
      <c r="Q45" s="1063"/>
      <c r="R45" s="1063"/>
      <c r="S45" s="1063"/>
      <c r="T45" s="1062" t="s">
        <v>1629</v>
      </c>
      <c r="U45" s="1063"/>
      <c r="V45" s="1063"/>
      <c r="W45" s="1063"/>
      <c r="X45" s="1062" t="s">
        <v>1629</v>
      </c>
      <c r="Y45" s="1063"/>
      <c r="Z45" s="1063"/>
      <c r="AA45" s="1063"/>
      <c r="AB45" s="1062" t="s">
        <v>1629</v>
      </c>
      <c r="AC45" s="1063"/>
      <c r="AD45" s="1063"/>
      <c r="AE45" s="1063"/>
      <c r="AF45" s="1062" t="s">
        <v>1629</v>
      </c>
      <c r="AG45" s="1063"/>
      <c r="AH45" s="1063"/>
      <c r="AI45" s="1063"/>
      <c r="AJ45" s="1062" t="s">
        <v>1629</v>
      </c>
      <c r="AK45" s="1063"/>
      <c r="AL45" s="1063"/>
      <c r="AM45" s="1063"/>
      <c r="AN45" s="1062" t="s">
        <v>1629</v>
      </c>
      <c r="AO45" s="1063"/>
      <c r="AP45" s="1063"/>
      <c r="AQ45" s="1063"/>
      <c r="AR45" s="1062" t="s">
        <v>1629</v>
      </c>
      <c r="AS45" s="1063"/>
      <c r="AT45" s="1063"/>
      <c r="AU45" s="1063"/>
      <c r="AV45" s="1062" t="s">
        <v>1629</v>
      </c>
      <c r="AW45" s="1063"/>
      <c r="AX45" s="1063"/>
      <c r="AY45" s="1063"/>
    </row>
    <row r="46" spans="1:51" s="548" customFormat="1" ht="36.75" customHeight="1">
      <c r="A46" s="1065" t="s">
        <v>1241</v>
      </c>
      <c r="B46" s="1065"/>
      <c r="C46" s="1065"/>
      <c r="D46" s="1065"/>
      <c r="E46" s="1065"/>
      <c r="F46" s="1065"/>
      <c r="G46" s="1065"/>
      <c r="H46" s="1065"/>
      <c r="I46" s="1065"/>
      <c r="J46" s="1065"/>
      <c r="K46" s="1065"/>
      <c r="L46" s="1065"/>
      <c r="M46" s="1065"/>
      <c r="N46" s="1065"/>
      <c r="O46" s="572" t="s">
        <v>1481</v>
      </c>
      <c r="P46" s="1062" t="s">
        <v>1629</v>
      </c>
      <c r="Q46" s="1063"/>
      <c r="R46" s="1063"/>
      <c r="S46" s="1063"/>
      <c r="T46" s="1062" t="s">
        <v>1629</v>
      </c>
      <c r="U46" s="1063"/>
      <c r="V46" s="1063"/>
      <c r="W46" s="1063"/>
      <c r="X46" s="1062" t="s">
        <v>1629</v>
      </c>
      <c r="Y46" s="1063"/>
      <c r="Z46" s="1063"/>
      <c r="AA46" s="1063"/>
      <c r="AB46" s="1062" t="s">
        <v>1629</v>
      </c>
      <c r="AC46" s="1063"/>
      <c r="AD46" s="1063"/>
      <c r="AE46" s="1063"/>
      <c r="AF46" s="1062" t="s">
        <v>1629</v>
      </c>
      <c r="AG46" s="1063"/>
      <c r="AH46" s="1063"/>
      <c r="AI46" s="1063"/>
      <c r="AJ46" s="1062" t="s">
        <v>1629</v>
      </c>
      <c r="AK46" s="1063"/>
      <c r="AL46" s="1063"/>
      <c r="AM46" s="1063"/>
      <c r="AN46" s="1062" t="s">
        <v>1629</v>
      </c>
      <c r="AO46" s="1063"/>
      <c r="AP46" s="1063"/>
      <c r="AQ46" s="1063"/>
      <c r="AR46" s="1062" t="s">
        <v>1629</v>
      </c>
      <c r="AS46" s="1063"/>
      <c r="AT46" s="1063"/>
      <c r="AU46" s="1063"/>
      <c r="AV46" s="1062" t="s">
        <v>1629</v>
      </c>
      <c r="AW46" s="1063"/>
      <c r="AX46" s="1063"/>
      <c r="AY46" s="1063"/>
    </row>
    <row r="47" spans="1:51" s="548" customFormat="1" ht="42.75" customHeight="1">
      <c r="A47" s="1065" t="s">
        <v>1242</v>
      </c>
      <c r="B47" s="1065"/>
      <c r="C47" s="1065"/>
      <c r="D47" s="1065"/>
      <c r="E47" s="1065"/>
      <c r="F47" s="1065"/>
      <c r="G47" s="1065"/>
      <c r="H47" s="1065"/>
      <c r="I47" s="1065"/>
      <c r="J47" s="1065"/>
      <c r="K47" s="1065"/>
      <c r="L47" s="1065"/>
      <c r="M47" s="1065"/>
      <c r="N47" s="1065"/>
      <c r="O47" s="572" t="s">
        <v>1483</v>
      </c>
      <c r="P47" s="1062" t="s">
        <v>1629</v>
      </c>
      <c r="Q47" s="1063"/>
      <c r="R47" s="1063"/>
      <c r="S47" s="1063"/>
      <c r="T47" s="1062" t="s">
        <v>1629</v>
      </c>
      <c r="U47" s="1063"/>
      <c r="V47" s="1063"/>
      <c r="W47" s="1063"/>
      <c r="X47" s="1062" t="s">
        <v>1629</v>
      </c>
      <c r="Y47" s="1063"/>
      <c r="Z47" s="1063"/>
      <c r="AA47" s="1063"/>
      <c r="AB47" s="1062" t="s">
        <v>1629</v>
      </c>
      <c r="AC47" s="1063"/>
      <c r="AD47" s="1063"/>
      <c r="AE47" s="1063"/>
      <c r="AF47" s="1062" t="s">
        <v>1629</v>
      </c>
      <c r="AG47" s="1063"/>
      <c r="AH47" s="1063"/>
      <c r="AI47" s="1063"/>
      <c r="AJ47" s="1062" t="s">
        <v>1629</v>
      </c>
      <c r="AK47" s="1063"/>
      <c r="AL47" s="1063"/>
      <c r="AM47" s="1063"/>
      <c r="AN47" s="1062" t="s">
        <v>1629</v>
      </c>
      <c r="AO47" s="1063"/>
      <c r="AP47" s="1063"/>
      <c r="AQ47" s="1063"/>
      <c r="AR47" s="1062" t="s">
        <v>1629</v>
      </c>
      <c r="AS47" s="1063"/>
      <c r="AT47" s="1063"/>
      <c r="AU47" s="1063"/>
      <c r="AV47" s="1062" t="s">
        <v>1629</v>
      </c>
      <c r="AW47" s="1063"/>
      <c r="AX47" s="1063"/>
      <c r="AY47" s="1063"/>
    </row>
    <row r="48" spans="1:51" s="574" customFormat="1" ht="26.25" customHeight="1">
      <c r="A48" s="1067" t="s">
        <v>1243</v>
      </c>
      <c r="B48" s="1067"/>
      <c r="C48" s="1067"/>
      <c r="D48" s="1067"/>
      <c r="E48" s="1067"/>
      <c r="F48" s="1067"/>
      <c r="G48" s="1067"/>
      <c r="H48" s="1067"/>
      <c r="I48" s="1067"/>
      <c r="J48" s="1067"/>
      <c r="K48" s="1067"/>
      <c r="L48" s="1067"/>
      <c r="M48" s="1067"/>
      <c r="N48" s="1067"/>
      <c r="O48" s="573" t="s">
        <v>1485</v>
      </c>
      <c r="P48" s="1062" t="s">
        <v>1629</v>
      </c>
      <c r="Q48" s="1063"/>
      <c r="R48" s="1063"/>
      <c r="S48" s="1063"/>
      <c r="T48" s="1062" t="s">
        <v>1629</v>
      </c>
      <c r="U48" s="1063"/>
      <c r="V48" s="1063"/>
      <c r="W48" s="1063"/>
      <c r="X48" s="1062" t="s">
        <v>1629</v>
      </c>
      <c r="Y48" s="1063"/>
      <c r="Z48" s="1063"/>
      <c r="AA48" s="1063"/>
      <c r="AB48" s="1062" t="s">
        <v>1629</v>
      </c>
      <c r="AC48" s="1063"/>
      <c r="AD48" s="1063"/>
      <c r="AE48" s="1063"/>
      <c r="AF48" s="1062" t="s">
        <v>1629</v>
      </c>
      <c r="AG48" s="1063"/>
      <c r="AH48" s="1063"/>
      <c r="AI48" s="1063"/>
      <c r="AJ48" s="1062" t="s">
        <v>1629</v>
      </c>
      <c r="AK48" s="1063"/>
      <c r="AL48" s="1063"/>
      <c r="AM48" s="1063"/>
      <c r="AN48" s="1062" t="s">
        <v>1629</v>
      </c>
      <c r="AO48" s="1063"/>
      <c r="AP48" s="1063"/>
      <c r="AQ48" s="1063"/>
      <c r="AR48" s="1062" t="s">
        <v>1629</v>
      </c>
      <c r="AS48" s="1063"/>
      <c r="AT48" s="1063"/>
      <c r="AU48" s="1063"/>
      <c r="AV48" s="1062" t="s">
        <v>1629</v>
      </c>
      <c r="AW48" s="1063"/>
      <c r="AX48" s="1063"/>
      <c r="AY48" s="1063"/>
    </row>
    <row r="49" spans="1:51" s="548" customFormat="1" ht="26.25" customHeight="1">
      <c r="A49" s="1065" t="s">
        <v>1244</v>
      </c>
      <c r="B49" s="1065"/>
      <c r="C49" s="1065"/>
      <c r="D49" s="1065"/>
      <c r="E49" s="1065"/>
      <c r="F49" s="1065"/>
      <c r="G49" s="1065"/>
      <c r="H49" s="1065"/>
      <c r="I49" s="1065"/>
      <c r="J49" s="1065"/>
      <c r="K49" s="1065"/>
      <c r="L49" s="1065"/>
      <c r="M49" s="1065"/>
      <c r="N49" s="1065"/>
      <c r="O49" s="572" t="s">
        <v>1487</v>
      </c>
      <c r="P49" s="1062" t="s">
        <v>1629</v>
      </c>
      <c r="Q49" s="1063"/>
      <c r="R49" s="1063"/>
      <c r="S49" s="1063"/>
      <c r="T49" s="1062" t="s">
        <v>1629</v>
      </c>
      <c r="U49" s="1063"/>
      <c r="V49" s="1063"/>
      <c r="W49" s="1063"/>
      <c r="X49" s="1062" t="s">
        <v>1629</v>
      </c>
      <c r="Y49" s="1063"/>
      <c r="Z49" s="1063"/>
      <c r="AA49" s="1063"/>
      <c r="AB49" s="1062" t="s">
        <v>1629</v>
      </c>
      <c r="AC49" s="1063"/>
      <c r="AD49" s="1063"/>
      <c r="AE49" s="1063"/>
      <c r="AF49" s="1062" t="s">
        <v>1629</v>
      </c>
      <c r="AG49" s="1063"/>
      <c r="AH49" s="1063"/>
      <c r="AI49" s="1063"/>
      <c r="AJ49" s="1062" t="s">
        <v>1629</v>
      </c>
      <c r="AK49" s="1063"/>
      <c r="AL49" s="1063"/>
      <c r="AM49" s="1063"/>
      <c r="AN49" s="1062" t="s">
        <v>1629</v>
      </c>
      <c r="AO49" s="1063"/>
      <c r="AP49" s="1063"/>
      <c r="AQ49" s="1063"/>
      <c r="AR49" s="1062" t="s">
        <v>1629</v>
      </c>
      <c r="AS49" s="1063"/>
      <c r="AT49" s="1063"/>
      <c r="AU49" s="1063"/>
      <c r="AV49" s="1062" t="s">
        <v>1629</v>
      </c>
      <c r="AW49" s="1063"/>
      <c r="AX49" s="1063"/>
      <c r="AY49" s="1063"/>
    </row>
    <row r="50" spans="1:51" s="548" customFormat="1" ht="26.25" customHeight="1">
      <c r="A50" s="1065" t="s">
        <v>1245</v>
      </c>
      <c r="B50" s="1065"/>
      <c r="C50" s="1065"/>
      <c r="D50" s="1065"/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572" t="s">
        <v>1489</v>
      </c>
      <c r="P50" s="1062" t="s">
        <v>1629</v>
      </c>
      <c r="Q50" s="1063"/>
      <c r="R50" s="1063"/>
      <c r="S50" s="1063"/>
      <c r="T50" s="1062" t="s">
        <v>1629</v>
      </c>
      <c r="U50" s="1063"/>
      <c r="V50" s="1063"/>
      <c r="W50" s="1063"/>
      <c r="X50" s="1062" t="s">
        <v>1629</v>
      </c>
      <c r="Y50" s="1063"/>
      <c r="Z50" s="1063"/>
      <c r="AA50" s="1063"/>
      <c r="AB50" s="1062" t="s">
        <v>1629</v>
      </c>
      <c r="AC50" s="1063"/>
      <c r="AD50" s="1063"/>
      <c r="AE50" s="1063"/>
      <c r="AF50" s="1062" t="s">
        <v>1629</v>
      </c>
      <c r="AG50" s="1063"/>
      <c r="AH50" s="1063"/>
      <c r="AI50" s="1063"/>
      <c r="AJ50" s="1062" t="s">
        <v>1629</v>
      </c>
      <c r="AK50" s="1063"/>
      <c r="AL50" s="1063"/>
      <c r="AM50" s="1063"/>
      <c r="AN50" s="1062" t="s">
        <v>1629</v>
      </c>
      <c r="AO50" s="1063"/>
      <c r="AP50" s="1063"/>
      <c r="AQ50" s="1063"/>
      <c r="AR50" s="1062" t="s">
        <v>1629</v>
      </c>
      <c r="AS50" s="1063"/>
      <c r="AT50" s="1063"/>
      <c r="AU50" s="1063"/>
      <c r="AV50" s="1062" t="s">
        <v>1629</v>
      </c>
      <c r="AW50" s="1063"/>
      <c r="AX50" s="1063"/>
      <c r="AY50" s="1063"/>
    </row>
    <row r="51" spans="1:51" s="548" customFormat="1" ht="26.25" customHeight="1">
      <c r="A51" s="1065" t="s">
        <v>1246</v>
      </c>
      <c r="B51" s="1065"/>
      <c r="C51" s="1065"/>
      <c r="D51" s="1065"/>
      <c r="E51" s="1065"/>
      <c r="F51" s="1065"/>
      <c r="G51" s="1065"/>
      <c r="H51" s="1065"/>
      <c r="I51" s="1065"/>
      <c r="J51" s="1065"/>
      <c r="K51" s="1065"/>
      <c r="L51" s="1065"/>
      <c r="M51" s="1065"/>
      <c r="N51" s="1065"/>
      <c r="O51" s="572" t="s">
        <v>1491</v>
      </c>
      <c r="P51" s="1062" t="s">
        <v>1629</v>
      </c>
      <c r="Q51" s="1063"/>
      <c r="R51" s="1063"/>
      <c r="S51" s="1063"/>
      <c r="T51" s="1062" t="s">
        <v>1629</v>
      </c>
      <c r="U51" s="1063"/>
      <c r="V51" s="1063"/>
      <c r="W51" s="1063"/>
      <c r="X51" s="1062" t="s">
        <v>1629</v>
      </c>
      <c r="Y51" s="1063"/>
      <c r="Z51" s="1063"/>
      <c r="AA51" s="1063"/>
      <c r="AB51" s="1062" t="s">
        <v>1629</v>
      </c>
      <c r="AC51" s="1063"/>
      <c r="AD51" s="1063"/>
      <c r="AE51" s="1063"/>
      <c r="AF51" s="1062" t="s">
        <v>1629</v>
      </c>
      <c r="AG51" s="1063"/>
      <c r="AH51" s="1063"/>
      <c r="AI51" s="1063"/>
      <c r="AJ51" s="1062" t="s">
        <v>1629</v>
      </c>
      <c r="AK51" s="1063"/>
      <c r="AL51" s="1063"/>
      <c r="AM51" s="1063"/>
      <c r="AN51" s="1062" t="s">
        <v>1629</v>
      </c>
      <c r="AO51" s="1063"/>
      <c r="AP51" s="1063"/>
      <c r="AQ51" s="1063"/>
      <c r="AR51" s="1062" t="s">
        <v>1629</v>
      </c>
      <c r="AS51" s="1063"/>
      <c r="AT51" s="1063"/>
      <c r="AU51" s="1063"/>
      <c r="AV51" s="1062" t="s">
        <v>1629</v>
      </c>
      <c r="AW51" s="1063"/>
      <c r="AX51" s="1063"/>
      <c r="AY51" s="1063"/>
    </row>
    <row r="52" spans="1:51" s="548" customFormat="1" ht="26.25" customHeight="1">
      <c r="A52" s="1067" t="s">
        <v>1247</v>
      </c>
      <c r="B52" s="1067"/>
      <c r="C52" s="1067"/>
      <c r="D52" s="1067"/>
      <c r="E52" s="1067"/>
      <c r="F52" s="1067"/>
      <c r="G52" s="1067"/>
      <c r="H52" s="1067"/>
      <c r="I52" s="1067"/>
      <c r="J52" s="1067"/>
      <c r="K52" s="1067"/>
      <c r="L52" s="1067"/>
      <c r="M52" s="1067"/>
      <c r="N52" s="1067"/>
      <c r="O52" s="573" t="s">
        <v>1493</v>
      </c>
      <c r="P52" s="1062" t="s">
        <v>1629</v>
      </c>
      <c r="Q52" s="1063"/>
      <c r="R52" s="1063"/>
      <c r="S52" s="1063"/>
      <c r="T52" s="1062" t="s">
        <v>1629</v>
      </c>
      <c r="U52" s="1063"/>
      <c r="V52" s="1063"/>
      <c r="W52" s="1063"/>
      <c r="X52" s="1062" t="s">
        <v>1629</v>
      </c>
      <c r="Y52" s="1063"/>
      <c r="Z52" s="1063"/>
      <c r="AA52" s="1063"/>
      <c r="AB52" s="1062" t="s">
        <v>1629</v>
      </c>
      <c r="AC52" s="1063"/>
      <c r="AD52" s="1063"/>
      <c r="AE52" s="1063"/>
      <c r="AF52" s="1062" t="s">
        <v>1629</v>
      </c>
      <c r="AG52" s="1063"/>
      <c r="AH52" s="1063"/>
      <c r="AI52" s="1063"/>
      <c r="AJ52" s="1062" t="s">
        <v>1629</v>
      </c>
      <c r="AK52" s="1063"/>
      <c r="AL52" s="1063"/>
      <c r="AM52" s="1063"/>
      <c r="AN52" s="1062" t="s">
        <v>1629</v>
      </c>
      <c r="AO52" s="1063"/>
      <c r="AP52" s="1063"/>
      <c r="AQ52" s="1063"/>
      <c r="AR52" s="1062" t="s">
        <v>1629</v>
      </c>
      <c r="AS52" s="1063"/>
      <c r="AT52" s="1063"/>
      <c r="AU52" s="1063"/>
      <c r="AV52" s="1062" t="s">
        <v>1629</v>
      </c>
      <c r="AW52" s="1063"/>
      <c r="AX52" s="1063"/>
      <c r="AY52" s="1063"/>
    </row>
    <row r="53" spans="1:51" s="574" customFormat="1" ht="25.5" customHeight="1">
      <c r="A53" s="1075" t="s">
        <v>1248</v>
      </c>
      <c r="B53" s="1067"/>
      <c r="C53" s="1067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573" t="s">
        <v>1495</v>
      </c>
      <c r="P53" s="1070">
        <v>80460</v>
      </c>
      <c r="Q53" s="1070"/>
      <c r="R53" s="1070"/>
      <c r="S53" s="1070"/>
      <c r="T53" s="1070"/>
      <c r="U53" s="1070"/>
      <c r="V53" s="1070"/>
      <c r="W53" s="1070"/>
      <c r="X53" s="1070"/>
      <c r="Y53" s="1070"/>
      <c r="Z53" s="1070"/>
      <c r="AA53" s="1070"/>
      <c r="AB53" s="1070"/>
      <c r="AC53" s="1070"/>
      <c r="AD53" s="1070"/>
      <c r="AE53" s="1070"/>
      <c r="AF53" s="1070"/>
      <c r="AG53" s="1070"/>
      <c r="AH53" s="1070"/>
      <c r="AI53" s="1070"/>
      <c r="AJ53" s="1070">
        <v>25000</v>
      </c>
      <c r="AK53" s="1070"/>
      <c r="AL53" s="1070"/>
      <c r="AM53" s="1070"/>
      <c r="AN53" s="1070">
        <v>1500</v>
      </c>
      <c r="AO53" s="1070"/>
      <c r="AP53" s="1070"/>
      <c r="AQ53" s="1070"/>
      <c r="AR53" s="1070"/>
      <c r="AS53" s="1070"/>
      <c r="AT53" s="1070"/>
      <c r="AU53" s="1070"/>
      <c r="AV53" s="1070">
        <v>3000</v>
      </c>
      <c r="AW53" s="1070"/>
      <c r="AX53" s="1070"/>
      <c r="AY53" s="1070"/>
    </row>
    <row r="54" spans="1:51" s="548" customFormat="1" ht="25.5" customHeight="1">
      <c r="A54" s="1065" t="s">
        <v>1283</v>
      </c>
      <c r="B54" s="1066"/>
      <c r="C54" s="1066"/>
      <c r="D54" s="1066"/>
      <c r="E54" s="1066"/>
      <c r="F54" s="1066"/>
      <c r="G54" s="1066"/>
      <c r="H54" s="1066"/>
      <c r="I54" s="1066"/>
      <c r="J54" s="1066"/>
      <c r="K54" s="1066"/>
      <c r="L54" s="1066"/>
      <c r="M54" s="1066"/>
      <c r="N54" s="1066"/>
      <c r="O54" s="572" t="s">
        <v>1497</v>
      </c>
      <c r="P54" s="1070"/>
      <c r="Q54" s="1070"/>
      <c r="R54" s="1070"/>
      <c r="S54" s="1070"/>
      <c r="T54" s="1070"/>
      <c r="U54" s="1070"/>
      <c r="V54" s="1070"/>
      <c r="W54" s="1070"/>
      <c r="X54" s="1070"/>
      <c r="Y54" s="1070"/>
      <c r="Z54" s="1070"/>
      <c r="AA54" s="1070"/>
      <c r="AB54" s="1070"/>
      <c r="AC54" s="1070"/>
      <c r="AD54" s="1070"/>
      <c r="AE54" s="1070"/>
      <c r="AF54" s="1070"/>
      <c r="AG54" s="1070"/>
      <c r="AH54" s="1070"/>
      <c r="AI54" s="1070"/>
      <c r="AJ54" s="1070"/>
      <c r="AK54" s="1070"/>
      <c r="AL54" s="1070"/>
      <c r="AM54" s="1070"/>
      <c r="AN54" s="1070"/>
      <c r="AO54" s="1070"/>
      <c r="AP54" s="1070"/>
      <c r="AQ54" s="1070"/>
      <c r="AR54" s="1070"/>
      <c r="AS54" s="1070"/>
      <c r="AT54" s="1070"/>
      <c r="AU54" s="1070"/>
      <c r="AV54" s="1070"/>
      <c r="AW54" s="1070"/>
      <c r="AX54" s="1070"/>
      <c r="AY54" s="1070"/>
    </row>
    <row r="55" spans="1:51" s="548" customFormat="1" ht="25.5" customHeight="1">
      <c r="A55" s="1065" t="s">
        <v>1249</v>
      </c>
      <c r="B55" s="1066"/>
      <c r="C55" s="1066"/>
      <c r="D55" s="1066"/>
      <c r="E55" s="1066"/>
      <c r="F55" s="1066"/>
      <c r="G55" s="1066"/>
      <c r="H55" s="1066"/>
      <c r="I55" s="1066"/>
      <c r="J55" s="1066"/>
      <c r="K55" s="1066"/>
      <c r="L55" s="1066"/>
      <c r="M55" s="1066"/>
      <c r="N55" s="1066"/>
      <c r="O55" s="572" t="s">
        <v>1499</v>
      </c>
      <c r="P55" s="1069" t="s">
        <v>1629</v>
      </c>
      <c r="Q55" s="1070"/>
      <c r="R55" s="1070"/>
      <c r="S55" s="1070"/>
      <c r="T55" s="1069" t="s">
        <v>1629</v>
      </c>
      <c r="U55" s="1070"/>
      <c r="V55" s="1070"/>
      <c r="W55" s="1070"/>
      <c r="X55" s="1069" t="s">
        <v>1629</v>
      </c>
      <c r="Y55" s="1070"/>
      <c r="Z55" s="1070"/>
      <c r="AA55" s="1070"/>
      <c r="AB55" s="1069" t="s">
        <v>1629</v>
      </c>
      <c r="AC55" s="1070"/>
      <c r="AD55" s="1070"/>
      <c r="AE55" s="1070"/>
      <c r="AF55" s="1069" t="s">
        <v>1629</v>
      </c>
      <c r="AG55" s="1070"/>
      <c r="AH55" s="1070"/>
      <c r="AI55" s="1070"/>
      <c r="AJ55" s="1069" t="s">
        <v>1629</v>
      </c>
      <c r="AK55" s="1070"/>
      <c r="AL55" s="1070"/>
      <c r="AM55" s="1070"/>
      <c r="AN55" s="1069" t="s">
        <v>1629</v>
      </c>
      <c r="AO55" s="1070"/>
      <c r="AP55" s="1070"/>
      <c r="AQ55" s="1070"/>
      <c r="AR55" s="1069" t="s">
        <v>1629</v>
      </c>
      <c r="AS55" s="1070"/>
      <c r="AT55" s="1070"/>
      <c r="AU55" s="1070"/>
      <c r="AV55" s="1069" t="s">
        <v>1629</v>
      </c>
      <c r="AW55" s="1070"/>
      <c r="AX55" s="1070"/>
      <c r="AY55" s="1070"/>
    </row>
    <row r="56" spans="1:51" s="548" customFormat="1" ht="25.5" customHeight="1">
      <c r="A56" s="1065" t="s">
        <v>1250</v>
      </c>
      <c r="B56" s="1066"/>
      <c r="C56" s="1066"/>
      <c r="D56" s="1066"/>
      <c r="E56" s="1066"/>
      <c r="F56" s="1066"/>
      <c r="G56" s="1066"/>
      <c r="H56" s="1066"/>
      <c r="I56" s="1066"/>
      <c r="J56" s="1066"/>
      <c r="K56" s="1066"/>
      <c r="L56" s="1066"/>
      <c r="M56" s="1066"/>
      <c r="N56" s="1066"/>
      <c r="O56" s="572" t="s">
        <v>1501</v>
      </c>
      <c r="P56" s="1069" t="s">
        <v>1629</v>
      </c>
      <c r="Q56" s="1070"/>
      <c r="R56" s="1070"/>
      <c r="S56" s="1070"/>
      <c r="T56" s="1069" t="s">
        <v>1629</v>
      </c>
      <c r="U56" s="1070"/>
      <c r="V56" s="1070"/>
      <c r="W56" s="1070"/>
      <c r="X56" s="1069" t="s">
        <v>1629</v>
      </c>
      <c r="Y56" s="1070"/>
      <c r="Z56" s="1070"/>
      <c r="AA56" s="1070"/>
      <c r="AB56" s="1069" t="s">
        <v>1629</v>
      </c>
      <c r="AC56" s="1070"/>
      <c r="AD56" s="1070"/>
      <c r="AE56" s="1070"/>
      <c r="AF56" s="1069" t="s">
        <v>1629</v>
      </c>
      <c r="AG56" s="1070"/>
      <c r="AH56" s="1070"/>
      <c r="AI56" s="1070"/>
      <c r="AJ56" s="1069" t="s">
        <v>1629</v>
      </c>
      <c r="AK56" s="1070"/>
      <c r="AL56" s="1070"/>
      <c r="AM56" s="1070"/>
      <c r="AN56" s="1069" t="s">
        <v>1629</v>
      </c>
      <c r="AO56" s="1070"/>
      <c r="AP56" s="1070"/>
      <c r="AQ56" s="1070"/>
      <c r="AR56" s="1069" t="s">
        <v>1629</v>
      </c>
      <c r="AS56" s="1070"/>
      <c r="AT56" s="1070"/>
      <c r="AU56" s="1070"/>
      <c r="AV56" s="1069" t="s">
        <v>1629</v>
      </c>
      <c r="AW56" s="1070"/>
      <c r="AX56" s="1070"/>
      <c r="AY56" s="1070"/>
    </row>
    <row r="57" spans="1:51" s="548" customFormat="1" ht="25.5" customHeight="1">
      <c r="A57" s="1065" t="s">
        <v>1251</v>
      </c>
      <c r="B57" s="1066"/>
      <c r="C57" s="1066"/>
      <c r="D57" s="1066"/>
      <c r="E57" s="1066"/>
      <c r="F57" s="1066"/>
      <c r="G57" s="1066"/>
      <c r="H57" s="1066"/>
      <c r="I57" s="1066"/>
      <c r="J57" s="1066"/>
      <c r="K57" s="1066"/>
      <c r="L57" s="1066"/>
      <c r="M57" s="1066"/>
      <c r="N57" s="1066"/>
      <c r="O57" s="572" t="s">
        <v>1503</v>
      </c>
      <c r="P57" s="1069" t="s">
        <v>1629</v>
      </c>
      <c r="Q57" s="1070"/>
      <c r="R57" s="1070"/>
      <c r="S57" s="1070"/>
      <c r="T57" s="1069" t="s">
        <v>1629</v>
      </c>
      <c r="U57" s="1070"/>
      <c r="V57" s="1070"/>
      <c r="W57" s="1070"/>
      <c r="X57" s="1069" t="s">
        <v>1629</v>
      </c>
      <c r="Y57" s="1070"/>
      <c r="Z57" s="1070"/>
      <c r="AA57" s="1070"/>
      <c r="AB57" s="1069" t="s">
        <v>1629</v>
      </c>
      <c r="AC57" s="1070"/>
      <c r="AD57" s="1070"/>
      <c r="AE57" s="1070"/>
      <c r="AF57" s="1069" t="s">
        <v>1629</v>
      </c>
      <c r="AG57" s="1070"/>
      <c r="AH57" s="1070"/>
      <c r="AI57" s="1070"/>
      <c r="AJ57" s="1069" t="s">
        <v>1629</v>
      </c>
      <c r="AK57" s="1070"/>
      <c r="AL57" s="1070"/>
      <c r="AM57" s="1070"/>
      <c r="AN57" s="1069" t="s">
        <v>1629</v>
      </c>
      <c r="AO57" s="1070"/>
      <c r="AP57" s="1070"/>
      <c r="AQ57" s="1070"/>
      <c r="AR57" s="1069" t="s">
        <v>1629</v>
      </c>
      <c r="AS57" s="1070"/>
      <c r="AT57" s="1070"/>
      <c r="AU57" s="1070"/>
      <c r="AV57" s="1069" t="s">
        <v>1629</v>
      </c>
      <c r="AW57" s="1070"/>
      <c r="AX57" s="1070"/>
      <c r="AY57" s="1070"/>
    </row>
    <row r="58" spans="1:51" s="548" customFormat="1" ht="25.5" customHeight="1">
      <c r="A58" s="1065" t="s">
        <v>1252</v>
      </c>
      <c r="B58" s="1066"/>
      <c r="C58" s="1066"/>
      <c r="D58" s="1066"/>
      <c r="E58" s="1066"/>
      <c r="F58" s="1066"/>
      <c r="G58" s="1066"/>
      <c r="H58" s="1066"/>
      <c r="I58" s="1066"/>
      <c r="J58" s="1066"/>
      <c r="K58" s="1066"/>
      <c r="L58" s="1066"/>
      <c r="M58" s="1066"/>
      <c r="N58" s="1066"/>
      <c r="O58" s="572" t="s">
        <v>1505</v>
      </c>
      <c r="P58" s="1069" t="s">
        <v>1629</v>
      </c>
      <c r="Q58" s="1070"/>
      <c r="R58" s="1070"/>
      <c r="S58" s="1070"/>
      <c r="T58" s="1069" t="s">
        <v>1629</v>
      </c>
      <c r="U58" s="1070"/>
      <c r="V58" s="1070"/>
      <c r="W58" s="1070"/>
      <c r="X58" s="1069" t="s">
        <v>1629</v>
      </c>
      <c r="Y58" s="1070"/>
      <c r="Z58" s="1070"/>
      <c r="AA58" s="1070"/>
      <c r="AB58" s="1069" t="s">
        <v>1629</v>
      </c>
      <c r="AC58" s="1070"/>
      <c r="AD58" s="1070"/>
      <c r="AE58" s="1070"/>
      <c r="AF58" s="1069" t="s">
        <v>1629</v>
      </c>
      <c r="AG58" s="1070"/>
      <c r="AH58" s="1070"/>
      <c r="AI58" s="1070"/>
      <c r="AJ58" s="1069" t="s">
        <v>1629</v>
      </c>
      <c r="AK58" s="1070"/>
      <c r="AL58" s="1070"/>
      <c r="AM58" s="1070"/>
      <c r="AN58" s="1069" t="s">
        <v>1629</v>
      </c>
      <c r="AO58" s="1070"/>
      <c r="AP58" s="1070"/>
      <c r="AQ58" s="1070"/>
      <c r="AR58" s="1069" t="s">
        <v>1629</v>
      </c>
      <c r="AS58" s="1070"/>
      <c r="AT58" s="1070"/>
      <c r="AU58" s="1070"/>
      <c r="AV58" s="1069" t="s">
        <v>1629</v>
      </c>
      <c r="AW58" s="1070"/>
      <c r="AX58" s="1070"/>
      <c r="AY58" s="1070"/>
    </row>
    <row r="59" spans="1:51" s="574" customFormat="1" ht="25.5" customHeight="1">
      <c r="A59" s="1067" t="s">
        <v>1253</v>
      </c>
      <c r="B59" s="1068"/>
      <c r="C59" s="1068"/>
      <c r="D59" s="1068"/>
      <c r="E59" s="1068"/>
      <c r="F59" s="1068"/>
      <c r="G59" s="1068"/>
      <c r="H59" s="1068"/>
      <c r="I59" s="1068"/>
      <c r="J59" s="1068"/>
      <c r="K59" s="1068"/>
      <c r="L59" s="1068"/>
      <c r="M59" s="1068"/>
      <c r="N59" s="1068"/>
      <c r="O59" s="573" t="s">
        <v>1507</v>
      </c>
      <c r="P59" s="1069" t="s">
        <v>1629</v>
      </c>
      <c r="Q59" s="1070"/>
      <c r="R59" s="1070"/>
      <c r="S59" s="1070"/>
      <c r="T59" s="1069" t="s">
        <v>1629</v>
      </c>
      <c r="U59" s="1070"/>
      <c r="V59" s="1070"/>
      <c r="W59" s="1070"/>
      <c r="X59" s="1069" t="s">
        <v>1629</v>
      </c>
      <c r="Y59" s="1070"/>
      <c r="Z59" s="1070"/>
      <c r="AA59" s="1070"/>
      <c r="AB59" s="1069" t="s">
        <v>1629</v>
      </c>
      <c r="AC59" s="1070"/>
      <c r="AD59" s="1070"/>
      <c r="AE59" s="1070"/>
      <c r="AF59" s="1069" t="s">
        <v>1629</v>
      </c>
      <c r="AG59" s="1070"/>
      <c r="AH59" s="1070"/>
      <c r="AI59" s="1070"/>
      <c r="AJ59" s="1069" t="s">
        <v>1629</v>
      </c>
      <c r="AK59" s="1070"/>
      <c r="AL59" s="1070"/>
      <c r="AM59" s="1070"/>
      <c r="AN59" s="1069" t="s">
        <v>1629</v>
      </c>
      <c r="AO59" s="1070"/>
      <c r="AP59" s="1070"/>
      <c r="AQ59" s="1070"/>
      <c r="AR59" s="1069" t="s">
        <v>1629</v>
      </c>
      <c r="AS59" s="1070"/>
      <c r="AT59" s="1070"/>
      <c r="AU59" s="1070"/>
      <c r="AV59" s="1069" t="s">
        <v>1629</v>
      </c>
      <c r="AW59" s="1070"/>
      <c r="AX59" s="1070"/>
      <c r="AY59" s="1070"/>
    </row>
    <row r="60" spans="1:51" s="548" customFormat="1" ht="25.5" customHeight="1">
      <c r="A60" s="1065" t="s">
        <v>1254</v>
      </c>
      <c r="B60" s="1066"/>
      <c r="C60" s="1066"/>
      <c r="D60" s="1066"/>
      <c r="E60" s="1066"/>
      <c r="F60" s="1066"/>
      <c r="G60" s="1066"/>
      <c r="H60" s="1066"/>
      <c r="I60" s="1066"/>
      <c r="J60" s="1066"/>
      <c r="K60" s="1066"/>
      <c r="L60" s="1066"/>
      <c r="M60" s="1066"/>
      <c r="N60" s="1066"/>
      <c r="O60" s="572" t="s">
        <v>1509</v>
      </c>
      <c r="P60" s="1069" t="s">
        <v>1629</v>
      </c>
      <c r="Q60" s="1070"/>
      <c r="R60" s="1070"/>
      <c r="S60" s="1070"/>
      <c r="T60" s="1069" t="s">
        <v>1629</v>
      </c>
      <c r="U60" s="1070"/>
      <c r="V60" s="1070"/>
      <c r="W60" s="1070"/>
      <c r="X60" s="1069" t="s">
        <v>1629</v>
      </c>
      <c r="Y60" s="1070"/>
      <c r="Z60" s="1070"/>
      <c r="AA60" s="1070"/>
      <c r="AB60" s="1069" t="s">
        <v>1629</v>
      </c>
      <c r="AC60" s="1070"/>
      <c r="AD60" s="1070"/>
      <c r="AE60" s="1070"/>
      <c r="AF60" s="1069" t="s">
        <v>1629</v>
      </c>
      <c r="AG60" s="1070"/>
      <c r="AH60" s="1070"/>
      <c r="AI60" s="1070"/>
      <c r="AJ60" s="1069" t="s">
        <v>1629</v>
      </c>
      <c r="AK60" s="1070"/>
      <c r="AL60" s="1070"/>
      <c r="AM60" s="1070"/>
      <c r="AN60" s="1069" t="s">
        <v>1629</v>
      </c>
      <c r="AO60" s="1070"/>
      <c r="AP60" s="1070"/>
      <c r="AQ60" s="1070"/>
      <c r="AR60" s="1069" t="s">
        <v>1629</v>
      </c>
      <c r="AS60" s="1070"/>
      <c r="AT60" s="1070"/>
      <c r="AU60" s="1070"/>
      <c r="AV60" s="1069" t="s">
        <v>1629</v>
      </c>
      <c r="AW60" s="1070"/>
      <c r="AX60" s="1070"/>
      <c r="AY60" s="1070"/>
    </row>
    <row r="61" spans="1:51" s="548" customFormat="1" ht="37.5" customHeight="1">
      <c r="A61" s="1065" t="s">
        <v>1255</v>
      </c>
      <c r="B61" s="1066"/>
      <c r="C61" s="1066"/>
      <c r="D61" s="1066"/>
      <c r="E61" s="1066"/>
      <c r="F61" s="1066"/>
      <c r="G61" s="1066"/>
      <c r="H61" s="1066"/>
      <c r="I61" s="1066"/>
      <c r="J61" s="1066"/>
      <c r="K61" s="1066"/>
      <c r="L61" s="1066"/>
      <c r="M61" s="1066"/>
      <c r="N61" s="1066"/>
      <c r="O61" s="572" t="s">
        <v>1511</v>
      </c>
      <c r="P61" s="1062" t="s">
        <v>1629</v>
      </c>
      <c r="Q61" s="1063"/>
      <c r="R61" s="1063"/>
      <c r="S61" s="1063"/>
      <c r="T61" s="1062" t="s">
        <v>1629</v>
      </c>
      <c r="U61" s="1063"/>
      <c r="V61" s="1063"/>
      <c r="W61" s="1063"/>
      <c r="X61" s="1062" t="s">
        <v>1629</v>
      </c>
      <c r="Y61" s="1063"/>
      <c r="Z61" s="1063"/>
      <c r="AA61" s="1063"/>
      <c r="AB61" s="1062" t="s">
        <v>1629</v>
      </c>
      <c r="AC61" s="1063"/>
      <c r="AD61" s="1063"/>
      <c r="AE61" s="1063"/>
      <c r="AF61" s="1062" t="s">
        <v>1629</v>
      </c>
      <c r="AG61" s="1063"/>
      <c r="AH61" s="1063"/>
      <c r="AI61" s="1063"/>
      <c r="AJ61" s="1062" t="s">
        <v>1629</v>
      </c>
      <c r="AK61" s="1063"/>
      <c r="AL61" s="1063"/>
      <c r="AM61" s="1063"/>
      <c r="AN61" s="1062" t="s">
        <v>1629</v>
      </c>
      <c r="AO61" s="1063"/>
      <c r="AP61" s="1063"/>
      <c r="AQ61" s="1063"/>
      <c r="AR61" s="1062" t="s">
        <v>1629</v>
      </c>
      <c r="AS61" s="1063"/>
      <c r="AT61" s="1063"/>
      <c r="AU61" s="1063"/>
      <c r="AV61" s="1062" t="s">
        <v>1629</v>
      </c>
      <c r="AW61" s="1063"/>
      <c r="AX61" s="1063"/>
      <c r="AY61" s="1063"/>
    </row>
    <row r="62" spans="1:51" s="548" customFormat="1" ht="37.5" customHeight="1">
      <c r="A62" s="1065" t="s">
        <v>1256</v>
      </c>
      <c r="B62" s="1066"/>
      <c r="C62" s="1066"/>
      <c r="D62" s="1066"/>
      <c r="E62" s="1066"/>
      <c r="F62" s="1066"/>
      <c r="G62" s="1066"/>
      <c r="H62" s="1066"/>
      <c r="I62" s="1066"/>
      <c r="J62" s="1066"/>
      <c r="K62" s="1066"/>
      <c r="L62" s="1066"/>
      <c r="M62" s="1066"/>
      <c r="N62" s="1066"/>
      <c r="O62" s="572" t="s">
        <v>1513</v>
      </c>
      <c r="P62" s="1062" t="s">
        <v>1629</v>
      </c>
      <c r="Q62" s="1063"/>
      <c r="R62" s="1063"/>
      <c r="S62" s="1063"/>
      <c r="T62" s="1062" t="s">
        <v>1629</v>
      </c>
      <c r="U62" s="1063"/>
      <c r="V62" s="1063"/>
      <c r="W62" s="1063"/>
      <c r="X62" s="1062" t="s">
        <v>1629</v>
      </c>
      <c r="Y62" s="1063"/>
      <c r="Z62" s="1063"/>
      <c r="AA62" s="1063"/>
      <c r="AB62" s="1062" t="s">
        <v>1629</v>
      </c>
      <c r="AC62" s="1063"/>
      <c r="AD62" s="1063"/>
      <c r="AE62" s="1063"/>
      <c r="AF62" s="1062" t="s">
        <v>1629</v>
      </c>
      <c r="AG62" s="1063"/>
      <c r="AH62" s="1063"/>
      <c r="AI62" s="1063"/>
      <c r="AJ62" s="1062" t="s">
        <v>1629</v>
      </c>
      <c r="AK62" s="1063"/>
      <c r="AL62" s="1063"/>
      <c r="AM62" s="1063"/>
      <c r="AN62" s="1062" t="s">
        <v>1629</v>
      </c>
      <c r="AO62" s="1063"/>
      <c r="AP62" s="1063"/>
      <c r="AQ62" s="1063"/>
      <c r="AR62" s="1062" t="s">
        <v>1629</v>
      </c>
      <c r="AS62" s="1063"/>
      <c r="AT62" s="1063"/>
      <c r="AU62" s="1063"/>
      <c r="AV62" s="1062" t="s">
        <v>1629</v>
      </c>
      <c r="AW62" s="1063"/>
      <c r="AX62" s="1063"/>
      <c r="AY62" s="1063"/>
    </row>
    <row r="63" spans="1:51" s="574" customFormat="1" ht="42" customHeight="1">
      <c r="A63" s="1067" t="s">
        <v>1257</v>
      </c>
      <c r="B63" s="1068"/>
      <c r="C63" s="1068"/>
      <c r="D63" s="1068"/>
      <c r="E63" s="1068"/>
      <c r="F63" s="1068"/>
      <c r="G63" s="1068"/>
      <c r="H63" s="1068"/>
      <c r="I63" s="1068"/>
      <c r="J63" s="1068"/>
      <c r="K63" s="1068"/>
      <c r="L63" s="1068"/>
      <c r="M63" s="1068"/>
      <c r="N63" s="1068"/>
      <c r="O63" s="573" t="s">
        <v>1516</v>
      </c>
      <c r="P63" s="1062" t="s">
        <v>1629</v>
      </c>
      <c r="Q63" s="1063"/>
      <c r="R63" s="1063"/>
      <c r="S63" s="1063"/>
      <c r="T63" s="1062" t="s">
        <v>1629</v>
      </c>
      <c r="U63" s="1063"/>
      <c r="V63" s="1063"/>
      <c r="W63" s="1063"/>
      <c r="X63" s="1062" t="s">
        <v>1629</v>
      </c>
      <c r="Y63" s="1063"/>
      <c r="Z63" s="1063"/>
      <c r="AA63" s="1063"/>
      <c r="AB63" s="1062" t="s">
        <v>1629</v>
      </c>
      <c r="AC63" s="1063"/>
      <c r="AD63" s="1063"/>
      <c r="AE63" s="1063"/>
      <c r="AF63" s="1062" t="s">
        <v>1629</v>
      </c>
      <c r="AG63" s="1063"/>
      <c r="AH63" s="1063"/>
      <c r="AI63" s="1063"/>
      <c r="AJ63" s="1062" t="s">
        <v>1629</v>
      </c>
      <c r="AK63" s="1063"/>
      <c r="AL63" s="1063"/>
      <c r="AM63" s="1063"/>
      <c r="AN63" s="1062" t="s">
        <v>1629</v>
      </c>
      <c r="AO63" s="1063"/>
      <c r="AP63" s="1063"/>
      <c r="AQ63" s="1063"/>
      <c r="AR63" s="1062" t="s">
        <v>1629</v>
      </c>
      <c r="AS63" s="1063"/>
      <c r="AT63" s="1063"/>
      <c r="AU63" s="1063"/>
      <c r="AV63" s="1062" t="s">
        <v>1629</v>
      </c>
      <c r="AW63" s="1063"/>
      <c r="AX63" s="1063"/>
      <c r="AY63" s="1063"/>
    </row>
    <row r="64" spans="1:51" s="548" customFormat="1" ht="37.5" customHeight="1">
      <c r="A64" s="1065" t="s">
        <v>1258</v>
      </c>
      <c r="B64" s="1066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6"/>
      <c r="O64" s="572" t="s">
        <v>1518</v>
      </c>
      <c r="P64" s="1062" t="s">
        <v>1629</v>
      </c>
      <c r="Q64" s="1063"/>
      <c r="R64" s="1063"/>
      <c r="S64" s="1063"/>
      <c r="T64" s="1062" t="s">
        <v>1629</v>
      </c>
      <c r="U64" s="1063"/>
      <c r="V64" s="1063"/>
      <c r="W64" s="1063"/>
      <c r="X64" s="1062" t="s">
        <v>1629</v>
      </c>
      <c r="Y64" s="1063"/>
      <c r="Z64" s="1063"/>
      <c r="AA64" s="1063"/>
      <c r="AB64" s="1062" t="s">
        <v>1629</v>
      </c>
      <c r="AC64" s="1063"/>
      <c r="AD64" s="1063"/>
      <c r="AE64" s="1063"/>
      <c r="AF64" s="1062" t="s">
        <v>1629</v>
      </c>
      <c r="AG64" s="1063"/>
      <c r="AH64" s="1063"/>
      <c r="AI64" s="1063"/>
      <c r="AJ64" s="1062" t="s">
        <v>1629</v>
      </c>
      <c r="AK64" s="1063"/>
      <c r="AL64" s="1063"/>
      <c r="AM64" s="1063"/>
      <c r="AN64" s="1062" t="s">
        <v>1629</v>
      </c>
      <c r="AO64" s="1063"/>
      <c r="AP64" s="1063"/>
      <c r="AQ64" s="1063"/>
      <c r="AR64" s="1062" t="s">
        <v>1629</v>
      </c>
      <c r="AS64" s="1063"/>
      <c r="AT64" s="1063"/>
      <c r="AU64" s="1063"/>
      <c r="AV64" s="1062" t="s">
        <v>1629</v>
      </c>
      <c r="AW64" s="1063"/>
      <c r="AX64" s="1063"/>
      <c r="AY64" s="1063"/>
    </row>
    <row r="65" spans="1:51" s="548" customFormat="1" ht="37.5" customHeight="1">
      <c r="A65" s="1065" t="s">
        <v>1259</v>
      </c>
      <c r="B65" s="1066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6"/>
      <c r="O65" s="572" t="s">
        <v>1520</v>
      </c>
      <c r="P65" s="1062" t="s">
        <v>1629</v>
      </c>
      <c r="Q65" s="1063"/>
      <c r="R65" s="1063"/>
      <c r="S65" s="1063"/>
      <c r="T65" s="1062" t="s">
        <v>1629</v>
      </c>
      <c r="U65" s="1063"/>
      <c r="V65" s="1063"/>
      <c r="W65" s="1063"/>
      <c r="X65" s="1062" t="s">
        <v>1629</v>
      </c>
      <c r="Y65" s="1063"/>
      <c r="Z65" s="1063"/>
      <c r="AA65" s="1063"/>
      <c r="AB65" s="1062" t="s">
        <v>1629</v>
      </c>
      <c r="AC65" s="1063"/>
      <c r="AD65" s="1063"/>
      <c r="AE65" s="1063"/>
      <c r="AF65" s="1062" t="s">
        <v>1629</v>
      </c>
      <c r="AG65" s="1063"/>
      <c r="AH65" s="1063"/>
      <c r="AI65" s="1063"/>
      <c r="AJ65" s="1062" t="s">
        <v>1629</v>
      </c>
      <c r="AK65" s="1063"/>
      <c r="AL65" s="1063"/>
      <c r="AM65" s="1063"/>
      <c r="AN65" s="1062" t="s">
        <v>1629</v>
      </c>
      <c r="AO65" s="1063"/>
      <c r="AP65" s="1063"/>
      <c r="AQ65" s="1063"/>
      <c r="AR65" s="1062" t="s">
        <v>1629</v>
      </c>
      <c r="AS65" s="1063"/>
      <c r="AT65" s="1063"/>
      <c r="AU65" s="1063"/>
      <c r="AV65" s="1062" t="s">
        <v>1629</v>
      </c>
      <c r="AW65" s="1063"/>
      <c r="AX65" s="1063"/>
      <c r="AY65" s="1063"/>
    </row>
    <row r="66" spans="1:51" s="574" customFormat="1" ht="25.5" customHeight="1">
      <c r="A66" s="1067" t="s">
        <v>1260</v>
      </c>
      <c r="B66" s="1068"/>
      <c r="C66" s="1068"/>
      <c r="D66" s="1068"/>
      <c r="E66" s="1068"/>
      <c r="F66" s="1068"/>
      <c r="G66" s="1068"/>
      <c r="H66" s="1068"/>
      <c r="I66" s="1068"/>
      <c r="J66" s="1068"/>
      <c r="K66" s="1068"/>
      <c r="L66" s="1068"/>
      <c r="M66" s="1068"/>
      <c r="N66" s="1068"/>
      <c r="O66" s="573" t="s">
        <v>1522</v>
      </c>
      <c r="P66" s="1062" t="s">
        <v>1629</v>
      </c>
      <c r="Q66" s="1063"/>
      <c r="R66" s="1063"/>
      <c r="S66" s="1063"/>
      <c r="T66" s="1062" t="s">
        <v>1629</v>
      </c>
      <c r="U66" s="1063"/>
      <c r="V66" s="1063"/>
      <c r="W66" s="1063"/>
      <c r="X66" s="1062" t="s">
        <v>1629</v>
      </c>
      <c r="Y66" s="1063"/>
      <c r="Z66" s="1063"/>
      <c r="AA66" s="1063"/>
      <c r="AB66" s="1062" t="s">
        <v>1629</v>
      </c>
      <c r="AC66" s="1063"/>
      <c r="AD66" s="1063"/>
      <c r="AE66" s="1063"/>
      <c r="AF66" s="1062" t="s">
        <v>1629</v>
      </c>
      <c r="AG66" s="1063"/>
      <c r="AH66" s="1063"/>
      <c r="AI66" s="1063"/>
      <c r="AJ66" s="1062" t="s">
        <v>1629</v>
      </c>
      <c r="AK66" s="1063"/>
      <c r="AL66" s="1063"/>
      <c r="AM66" s="1063"/>
      <c r="AN66" s="1062" t="s">
        <v>1629</v>
      </c>
      <c r="AO66" s="1063"/>
      <c r="AP66" s="1063"/>
      <c r="AQ66" s="1063"/>
      <c r="AR66" s="1062" t="s">
        <v>1629</v>
      </c>
      <c r="AS66" s="1063"/>
      <c r="AT66" s="1063"/>
      <c r="AU66" s="1063"/>
      <c r="AV66" s="1062" t="s">
        <v>1629</v>
      </c>
      <c r="AW66" s="1063"/>
      <c r="AX66" s="1063"/>
      <c r="AY66" s="1063"/>
    </row>
    <row r="67" spans="1:51" s="548" customFormat="1" ht="25.5" customHeight="1">
      <c r="A67" s="1065" t="s">
        <v>1261</v>
      </c>
      <c r="B67" s="1066"/>
      <c r="C67" s="1066"/>
      <c r="D67" s="1066"/>
      <c r="E67" s="1066"/>
      <c r="F67" s="1066"/>
      <c r="G67" s="1066"/>
      <c r="H67" s="1066"/>
      <c r="I67" s="1066"/>
      <c r="J67" s="1066"/>
      <c r="K67" s="1066"/>
      <c r="L67" s="1066"/>
      <c r="M67" s="1066"/>
      <c r="N67" s="1066"/>
      <c r="O67" s="572" t="s">
        <v>1524</v>
      </c>
      <c r="P67" s="1062" t="s">
        <v>1629</v>
      </c>
      <c r="Q67" s="1063"/>
      <c r="R67" s="1063"/>
      <c r="S67" s="1063"/>
      <c r="T67" s="1062" t="s">
        <v>1629</v>
      </c>
      <c r="U67" s="1063"/>
      <c r="V67" s="1063"/>
      <c r="W67" s="1063"/>
      <c r="X67" s="1062" t="s">
        <v>1629</v>
      </c>
      <c r="Y67" s="1063"/>
      <c r="Z67" s="1063"/>
      <c r="AA67" s="1063"/>
      <c r="AB67" s="1062" t="s">
        <v>1629</v>
      </c>
      <c r="AC67" s="1063"/>
      <c r="AD67" s="1063"/>
      <c r="AE67" s="1063"/>
      <c r="AF67" s="1062" t="s">
        <v>1629</v>
      </c>
      <c r="AG67" s="1063"/>
      <c r="AH67" s="1063"/>
      <c r="AI67" s="1063"/>
      <c r="AJ67" s="1062" t="s">
        <v>1629</v>
      </c>
      <c r="AK67" s="1063"/>
      <c r="AL67" s="1063"/>
      <c r="AM67" s="1063"/>
      <c r="AN67" s="1062" t="s">
        <v>1629</v>
      </c>
      <c r="AO67" s="1063"/>
      <c r="AP67" s="1063"/>
      <c r="AQ67" s="1063"/>
      <c r="AR67" s="1062" t="s">
        <v>1629</v>
      </c>
      <c r="AS67" s="1063"/>
      <c r="AT67" s="1063"/>
      <c r="AU67" s="1063"/>
      <c r="AV67" s="1062" t="s">
        <v>1629</v>
      </c>
      <c r="AW67" s="1063"/>
      <c r="AX67" s="1063"/>
      <c r="AY67" s="1063"/>
    </row>
    <row r="68" spans="1:51" s="548" customFormat="1" ht="25.5" customHeight="1">
      <c r="A68" s="1065" t="s">
        <v>1262</v>
      </c>
      <c r="B68" s="1066"/>
      <c r="C68" s="1066"/>
      <c r="D68" s="1066"/>
      <c r="E68" s="1066"/>
      <c r="F68" s="1066"/>
      <c r="G68" s="1066"/>
      <c r="H68" s="1066"/>
      <c r="I68" s="1066"/>
      <c r="J68" s="1066"/>
      <c r="K68" s="1066"/>
      <c r="L68" s="1066"/>
      <c r="M68" s="1066"/>
      <c r="N68" s="1066"/>
      <c r="O68" s="572" t="s">
        <v>1526</v>
      </c>
      <c r="P68" s="1062" t="s">
        <v>1629</v>
      </c>
      <c r="Q68" s="1063"/>
      <c r="R68" s="1063"/>
      <c r="S68" s="1063"/>
      <c r="T68" s="1062" t="s">
        <v>1629</v>
      </c>
      <c r="U68" s="1063"/>
      <c r="V68" s="1063"/>
      <c r="W68" s="1063"/>
      <c r="X68" s="1062" t="s">
        <v>1629</v>
      </c>
      <c r="Y68" s="1063"/>
      <c r="Z68" s="1063"/>
      <c r="AA68" s="1063"/>
      <c r="AB68" s="1062" t="s">
        <v>1629</v>
      </c>
      <c r="AC68" s="1063"/>
      <c r="AD68" s="1063"/>
      <c r="AE68" s="1063"/>
      <c r="AF68" s="1062" t="s">
        <v>1629</v>
      </c>
      <c r="AG68" s="1063"/>
      <c r="AH68" s="1063"/>
      <c r="AI68" s="1063"/>
      <c r="AJ68" s="1062" t="s">
        <v>1629</v>
      </c>
      <c r="AK68" s="1063"/>
      <c r="AL68" s="1063"/>
      <c r="AM68" s="1063"/>
      <c r="AN68" s="1062" t="s">
        <v>1629</v>
      </c>
      <c r="AO68" s="1063"/>
      <c r="AP68" s="1063"/>
      <c r="AQ68" s="1063"/>
      <c r="AR68" s="1062" t="s">
        <v>1629</v>
      </c>
      <c r="AS68" s="1063"/>
      <c r="AT68" s="1063"/>
      <c r="AU68" s="1063"/>
      <c r="AV68" s="1062" t="s">
        <v>1629</v>
      </c>
      <c r="AW68" s="1063"/>
      <c r="AX68" s="1063"/>
      <c r="AY68" s="1063"/>
    </row>
    <row r="69" spans="1:51" s="548" customFormat="1" ht="25.5" customHeight="1">
      <c r="A69" s="1065" t="s">
        <v>1263</v>
      </c>
      <c r="B69" s="1066"/>
      <c r="C69" s="1066"/>
      <c r="D69" s="1066"/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572" t="s">
        <v>1528</v>
      </c>
      <c r="P69" s="1062" t="s">
        <v>1629</v>
      </c>
      <c r="Q69" s="1063"/>
      <c r="R69" s="1063"/>
      <c r="S69" s="1063"/>
      <c r="T69" s="1062" t="s">
        <v>1629</v>
      </c>
      <c r="U69" s="1063"/>
      <c r="V69" s="1063"/>
      <c r="W69" s="1063"/>
      <c r="X69" s="1062" t="s">
        <v>1629</v>
      </c>
      <c r="Y69" s="1063"/>
      <c r="Z69" s="1063"/>
      <c r="AA69" s="1063"/>
      <c r="AB69" s="1062" t="s">
        <v>1629</v>
      </c>
      <c r="AC69" s="1063"/>
      <c r="AD69" s="1063"/>
      <c r="AE69" s="1063"/>
      <c r="AF69" s="1062" t="s">
        <v>1629</v>
      </c>
      <c r="AG69" s="1063"/>
      <c r="AH69" s="1063"/>
      <c r="AI69" s="1063"/>
      <c r="AJ69" s="1062" t="s">
        <v>1629</v>
      </c>
      <c r="AK69" s="1063"/>
      <c r="AL69" s="1063"/>
      <c r="AM69" s="1063"/>
      <c r="AN69" s="1062" t="s">
        <v>1629</v>
      </c>
      <c r="AO69" s="1063"/>
      <c r="AP69" s="1063"/>
      <c r="AQ69" s="1063"/>
      <c r="AR69" s="1062" t="s">
        <v>1629</v>
      </c>
      <c r="AS69" s="1063"/>
      <c r="AT69" s="1063"/>
      <c r="AU69" s="1063"/>
      <c r="AV69" s="1062" t="s">
        <v>1629</v>
      </c>
      <c r="AW69" s="1063"/>
      <c r="AX69" s="1063"/>
      <c r="AY69" s="1063"/>
    </row>
    <row r="70" spans="1:51" s="548" customFormat="1" ht="25.5" customHeight="1">
      <c r="A70" s="1067" t="s">
        <v>1264</v>
      </c>
      <c r="B70" s="1068"/>
      <c r="C70" s="1068"/>
      <c r="D70" s="1068"/>
      <c r="E70" s="1068"/>
      <c r="F70" s="1068"/>
      <c r="G70" s="1068"/>
      <c r="H70" s="1068"/>
      <c r="I70" s="1068"/>
      <c r="J70" s="1068"/>
      <c r="K70" s="1068"/>
      <c r="L70" s="1068"/>
      <c r="M70" s="1068"/>
      <c r="N70" s="1068"/>
      <c r="O70" s="573" t="s">
        <v>1530</v>
      </c>
      <c r="P70" s="1062" t="s">
        <v>1629</v>
      </c>
      <c r="Q70" s="1063"/>
      <c r="R70" s="1063"/>
      <c r="S70" s="1063"/>
      <c r="T70" s="1062" t="s">
        <v>1629</v>
      </c>
      <c r="U70" s="1063"/>
      <c r="V70" s="1063"/>
      <c r="W70" s="1063"/>
      <c r="X70" s="1062" t="s">
        <v>1629</v>
      </c>
      <c r="Y70" s="1063"/>
      <c r="Z70" s="1063"/>
      <c r="AA70" s="1063"/>
      <c r="AB70" s="1062" t="s">
        <v>1629</v>
      </c>
      <c r="AC70" s="1063"/>
      <c r="AD70" s="1063"/>
      <c r="AE70" s="1063"/>
      <c r="AF70" s="1062" t="s">
        <v>1629</v>
      </c>
      <c r="AG70" s="1063"/>
      <c r="AH70" s="1063"/>
      <c r="AI70" s="1063"/>
      <c r="AJ70" s="1062" t="s">
        <v>1629</v>
      </c>
      <c r="AK70" s="1063"/>
      <c r="AL70" s="1063"/>
      <c r="AM70" s="1063"/>
      <c r="AN70" s="1062" t="s">
        <v>1629</v>
      </c>
      <c r="AO70" s="1063"/>
      <c r="AP70" s="1063"/>
      <c r="AQ70" s="1063"/>
      <c r="AR70" s="1062" t="s">
        <v>1629</v>
      </c>
      <c r="AS70" s="1063"/>
      <c r="AT70" s="1063"/>
      <c r="AU70" s="1063"/>
      <c r="AV70" s="1062" t="s">
        <v>1629</v>
      </c>
      <c r="AW70" s="1063"/>
      <c r="AX70" s="1063"/>
      <c r="AY70" s="1063"/>
    </row>
    <row r="71" spans="1:51" s="574" customFormat="1" ht="25.5" customHeight="1">
      <c r="A71" s="1067" t="s">
        <v>1265</v>
      </c>
      <c r="B71" s="1068"/>
      <c r="C71" s="1068"/>
      <c r="D71" s="1068"/>
      <c r="E71" s="1068"/>
      <c r="F71" s="1068"/>
      <c r="G71" s="1068"/>
      <c r="H71" s="1068"/>
      <c r="I71" s="1068"/>
      <c r="J71" s="1068"/>
      <c r="K71" s="1068"/>
      <c r="L71" s="1068"/>
      <c r="M71" s="1068"/>
      <c r="N71" s="1068"/>
      <c r="O71" s="573" t="s">
        <v>1532</v>
      </c>
      <c r="P71" s="1094"/>
      <c r="Q71" s="1095"/>
      <c r="R71" s="1095"/>
      <c r="S71" s="1096"/>
      <c r="T71" s="1094"/>
      <c r="U71" s="1095"/>
      <c r="V71" s="1095"/>
      <c r="W71" s="1096"/>
      <c r="X71" s="1094"/>
      <c r="Y71" s="1095"/>
      <c r="Z71" s="1095"/>
      <c r="AA71" s="1096"/>
      <c r="AB71" s="1094"/>
      <c r="AC71" s="1095"/>
      <c r="AD71" s="1095"/>
      <c r="AE71" s="1096"/>
      <c r="AF71" s="1097">
        <v>125000</v>
      </c>
      <c r="AG71" s="1098"/>
      <c r="AH71" s="1098"/>
      <c r="AI71" s="1099"/>
      <c r="AJ71" s="1097">
        <v>3000</v>
      </c>
      <c r="AK71" s="1098"/>
      <c r="AL71" s="1098"/>
      <c r="AM71" s="1099"/>
      <c r="AN71" s="1097">
        <v>300</v>
      </c>
      <c r="AO71" s="1098"/>
      <c r="AP71" s="1098"/>
      <c r="AQ71" s="1099"/>
      <c r="AR71" s="1094"/>
      <c r="AS71" s="1095"/>
      <c r="AT71" s="1095"/>
      <c r="AU71" s="1096"/>
      <c r="AV71" s="1094"/>
      <c r="AW71" s="1095"/>
      <c r="AX71" s="1095"/>
      <c r="AY71" s="1096"/>
    </row>
    <row r="72" spans="1:51" s="548" customFormat="1" ht="25.5" customHeight="1">
      <c r="A72" s="1067" t="s">
        <v>1266</v>
      </c>
      <c r="B72" s="1065"/>
      <c r="C72" s="1065"/>
      <c r="D72" s="1065"/>
      <c r="E72" s="1065"/>
      <c r="F72" s="1065"/>
      <c r="G72" s="1065"/>
      <c r="H72" s="1065"/>
      <c r="I72" s="1065"/>
      <c r="J72" s="1065"/>
      <c r="K72" s="1065"/>
      <c r="L72" s="1065"/>
      <c r="M72" s="1065"/>
      <c r="N72" s="1065"/>
      <c r="O72" s="573" t="s">
        <v>1534</v>
      </c>
      <c r="P72" s="1100">
        <v>80460</v>
      </c>
      <c r="Q72" s="1101"/>
      <c r="R72" s="1101"/>
      <c r="S72" s="1102"/>
      <c r="T72" s="1070"/>
      <c r="U72" s="1070"/>
      <c r="V72" s="1070"/>
      <c r="W72" s="1070"/>
      <c r="X72" s="1070"/>
      <c r="Y72" s="1070"/>
      <c r="Z72" s="1070"/>
      <c r="AA72" s="1070"/>
      <c r="AB72" s="1070"/>
      <c r="AC72" s="1070"/>
      <c r="AD72" s="1070"/>
      <c r="AE72" s="1070"/>
      <c r="AF72" s="1070">
        <v>125000</v>
      </c>
      <c r="AG72" s="1070"/>
      <c r="AH72" s="1070"/>
      <c r="AI72" s="1070"/>
      <c r="AJ72" s="1070">
        <v>28000</v>
      </c>
      <c r="AK72" s="1070"/>
      <c r="AL72" s="1070"/>
      <c r="AM72" s="1070"/>
      <c r="AN72" s="1070">
        <v>1800</v>
      </c>
      <c r="AO72" s="1070"/>
      <c r="AP72" s="1070"/>
      <c r="AQ72" s="1070"/>
      <c r="AR72" s="1070"/>
      <c r="AS72" s="1070"/>
      <c r="AT72" s="1070"/>
      <c r="AU72" s="1070"/>
      <c r="AV72" s="1070">
        <v>3000</v>
      </c>
      <c r="AW72" s="1070"/>
      <c r="AX72" s="1070"/>
      <c r="AY72" s="1070"/>
    </row>
    <row r="73" spans="1:51" s="548" customFormat="1" ht="27" customHeight="1">
      <c r="A73" s="1090" t="s">
        <v>1284</v>
      </c>
      <c r="B73" s="1090"/>
      <c r="C73" s="1090"/>
      <c r="D73" s="1090"/>
      <c r="E73" s="1090"/>
      <c r="F73" s="1090"/>
      <c r="G73" s="1090"/>
      <c r="H73" s="1090"/>
      <c r="I73" s="1090"/>
      <c r="J73" s="1090"/>
      <c r="K73" s="1090"/>
      <c r="L73" s="1090"/>
      <c r="M73" s="1090"/>
      <c r="N73" s="1090"/>
      <c r="O73" s="572" t="s">
        <v>1536</v>
      </c>
      <c r="P73" s="1070"/>
      <c r="Q73" s="1070"/>
      <c r="R73" s="1070"/>
      <c r="S73" s="1070"/>
      <c r="T73" s="1070"/>
      <c r="U73" s="1070"/>
      <c r="V73" s="1070"/>
      <c r="W73" s="1070"/>
      <c r="X73" s="1070"/>
      <c r="Y73" s="1070"/>
      <c r="Z73" s="1070"/>
      <c r="AA73" s="1070"/>
      <c r="AB73" s="1070"/>
      <c r="AC73" s="1070"/>
      <c r="AD73" s="1070"/>
      <c r="AE73" s="1070"/>
      <c r="AF73" s="1070"/>
      <c r="AG73" s="1070"/>
      <c r="AH73" s="1070"/>
      <c r="AI73" s="1070"/>
      <c r="AJ73" s="1070"/>
      <c r="AK73" s="1070"/>
      <c r="AL73" s="1070"/>
      <c r="AM73" s="1070"/>
      <c r="AN73" s="1070"/>
      <c r="AO73" s="1070"/>
      <c r="AP73" s="1070"/>
      <c r="AQ73" s="1070"/>
      <c r="AR73" s="1070"/>
      <c r="AS73" s="1070"/>
      <c r="AT73" s="1070"/>
      <c r="AU73" s="1070"/>
      <c r="AV73" s="1070"/>
      <c r="AW73" s="1070"/>
      <c r="AX73" s="1070"/>
      <c r="AY73" s="1070"/>
    </row>
    <row r="74" spans="1:51" s="548" customFormat="1" ht="27" customHeight="1">
      <c r="A74" s="1071" t="s">
        <v>1285</v>
      </c>
      <c r="B74" s="1065"/>
      <c r="C74" s="1065"/>
      <c r="D74" s="1065"/>
      <c r="E74" s="1065"/>
      <c r="F74" s="1065"/>
      <c r="G74" s="1065"/>
      <c r="H74" s="1065"/>
      <c r="I74" s="1065"/>
      <c r="J74" s="1065"/>
      <c r="K74" s="1065"/>
      <c r="L74" s="1065"/>
      <c r="M74" s="1065"/>
      <c r="N74" s="1065"/>
      <c r="O74" s="572" t="s">
        <v>1538</v>
      </c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63"/>
      <c r="AG74" s="1063"/>
      <c r="AH74" s="1063"/>
      <c r="AI74" s="1063"/>
      <c r="AJ74" s="1100">
        <v>6000</v>
      </c>
      <c r="AK74" s="1101"/>
      <c r="AL74" s="1101"/>
      <c r="AM74" s="1102"/>
      <c r="AN74" s="1063"/>
      <c r="AO74" s="1063"/>
      <c r="AP74" s="1063"/>
      <c r="AQ74" s="1063"/>
      <c r="AR74" s="1063"/>
      <c r="AS74" s="1063"/>
      <c r="AT74" s="1063"/>
      <c r="AU74" s="1063"/>
      <c r="AV74" s="1063"/>
      <c r="AW74" s="1063"/>
      <c r="AX74" s="1063"/>
      <c r="AY74" s="1063"/>
    </row>
    <row r="75" spans="1:51" ht="19.5" customHeight="1">
      <c r="A75" s="1073" t="s">
        <v>1286</v>
      </c>
      <c r="B75" s="1074"/>
      <c r="C75" s="1074"/>
      <c r="D75" s="1074"/>
      <c r="E75" s="1074"/>
      <c r="F75" s="1074"/>
      <c r="G75" s="1074"/>
      <c r="H75" s="1074"/>
      <c r="I75" s="1074"/>
      <c r="J75" s="1074"/>
      <c r="K75" s="1074"/>
      <c r="L75" s="1074"/>
      <c r="M75" s="1074"/>
      <c r="N75" s="1074"/>
      <c r="O75" s="572" t="s">
        <v>1540</v>
      </c>
      <c r="P75" s="1063"/>
      <c r="Q75" s="1063"/>
      <c r="R75" s="1063"/>
      <c r="S75" s="1063"/>
      <c r="T75" s="1063"/>
      <c r="U75" s="1063"/>
      <c r="V75" s="1063"/>
      <c r="W75" s="1063"/>
      <c r="X75" s="1063"/>
      <c r="Y75" s="1063"/>
      <c r="Z75" s="1063"/>
      <c r="AA75" s="1063"/>
      <c r="AB75" s="1063"/>
      <c r="AC75" s="1063"/>
      <c r="AD75" s="1063"/>
      <c r="AE75" s="1063"/>
      <c r="AF75" s="1063"/>
      <c r="AG75" s="1063"/>
      <c r="AH75" s="1063"/>
      <c r="AI75" s="1063"/>
      <c r="AJ75" s="1063"/>
      <c r="AK75" s="1063"/>
      <c r="AL75" s="1063"/>
      <c r="AM75" s="1063"/>
      <c r="AN75" s="1063"/>
      <c r="AO75" s="1063"/>
      <c r="AP75" s="1063"/>
      <c r="AQ75" s="1063"/>
      <c r="AR75" s="1063"/>
      <c r="AS75" s="1063"/>
      <c r="AT75" s="1063"/>
      <c r="AU75" s="1063"/>
      <c r="AV75" s="1063"/>
      <c r="AW75" s="1063"/>
      <c r="AX75" s="1063"/>
      <c r="AY75" s="1063"/>
    </row>
    <row r="76" spans="1:51" ht="19.5" customHeight="1">
      <c r="A76" s="1073" t="s">
        <v>1287</v>
      </c>
      <c r="B76" s="1074"/>
      <c r="C76" s="1074"/>
      <c r="D76" s="1074"/>
      <c r="E76" s="1074"/>
      <c r="F76" s="1074"/>
      <c r="G76" s="1074"/>
      <c r="H76" s="1074"/>
      <c r="I76" s="1074"/>
      <c r="J76" s="1074"/>
      <c r="K76" s="1074"/>
      <c r="L76" s="1074"/>
      <c r="M76" s="1074"/>
      <c r="N76" s="1074"/>
      <c r="O76" s="572" t="s">
        <v>1542</v>
      </c>
      <c r="P76" s="1100">
        <v>201300</v>
      </c>
      <c r="Q76" s="1101"/>
      <c r="R76" s="1101"/>
      <c r="S76" s="1102"/>
      <c r="T76" s="1100">
        <v>226290</v>
      </c>
      <c r="U76" s="1101"/>
      <c r="V76" s="1101"/>
      <c r="W76" s="1102"/>
      <c r="X76" s="1100">
        <v>232856</v>
      </c>
      <c r="Y76" s="1101"/>
      <c r="Z76" s="1101"/>
      <c r="AA76" s="1102"/>
      <c r="AB76" s="1063"/>
      <c r="AC76" s="1063"/>
      <c r="AD76" s="1063"/>
      <c r="AE76" s="1063"/>
      <c r="AF76" s="1100">
        <v>490000</v>
      </c>
      <c r="AG76" s="1101"/>
      <c r="AH76" s="1101"/>
      <c r="AI76" s="1102"/>
      <c r="AJ76" s="1063"/>
      <c r="AK76" s="1063"/>
      <c r="AL76" s="1063"/>
      <c r="AM76" s="1063"/>
      <c r="AN76" s="1063"/>
      <c r="AO76" s="1063"/>
      <c r="AP76" s="1063"/>
      <c r="AQ76" s="1063"/>
      <c r="AR76" s="1063"/>
      <c r="AS76" s="1063"/>
      <c r="AT76" s="1063"/>
      <c r="AU76" s="1063"/>
      <c r="AV76" s="1063"/>
      <c r="AW76" s="1063"/>
      <c r="AX76" s="1063"/>
      <c r="AY76" s="1063"/>
    </row>
    <row r="77" spans="1:51" ht="19.5" customHeight="1">
      <c r="A77" s="1073" t="s">
        <v>1288</v>
      </c>
      <c r="B77" s="1074"/>
      <c r="C77" s="1074"/>
      <c r="D77" s="1074"/>
      <c r="E77" s="1074"/>
      <c r="F77" s="1074"/>
      <c r="G77" s="1074"/>
      <c r="H77" s="1074"/>
      <c r="I77" s="1074"/>
      <c r="J77" s="1074"/>
      <c r="K77" s="1074"/>
      <c r="L77" s="1074"/>
      <c r="M77" s="1074"/>
      <c r="N77" s="1074"/>
      <c r="O77" s="572" t="s">
        <v>1544</v>
      </c>
      <c r="P77" s="1100">
        <v>24167</v>
      </c>
      <c r="Q77" s="1101"/>
      <c r="R77" s="1101"/>
      <c r="S77" s="1102"/>
      <c r="T77" s="1100">
        <v>83333</v>
      </c>
      <c r="U77" s="1101"/>
      <c r="V77" s="1101"/>
      <c r="W77" s="1102"/>
      <c r="X77" s="1100">
        <v>1305882</v>
      </c>
      <c r="Y77" s="1101"/>
      <c r="Z77" s="1101"/>
      <c r="AA77" s="1102"/>
      <c r="AB77" s="1063"/>
      <c r="AC77" s="1063"/>
      <c r="AD77" s="1063"/>
      <c r="AE77" s="1063"/>
      <c r="AF77" s="1100">
        <v>601255</v>
      </c>
      <c r="AG77" s="1101"/>
      <c r="AH77" s="1101"/>
      <c r="AI77" s="1102"/>
      <c r="AJ77" s="1100">
        <v>128751</v>
      </c>
      <c r="AK77" s="1101"/>
      <c r="AL77" s="1101"/>
      <c r="AM77" s="1102"/>
      <c r="AN77" s="1100">
        <v>183</v>
      </c>
      <c r="AO77" s="1101"/>
      <c r="AP77" s="1101"/>
      <c r="AQ77" s="1102"/>
      <c r="AR77" s="1100">
        <v>375</v>
      </c>
      <c r="AS77" s="1101"/>
      <c r="AT77" s="1101"/>
      <c r="AU77" s="1102"/>
      <c r="AV77" s="1100">
        <v>25000</v>
      </c>
      <c r="AW77" s="1101"/>
      <c r="AX77" s="1101"/>
      <c r="AY77" s="1102"/>
    </row>
    <row r="78" spans="1:51" ht="25.5" customHeight="1">
      <c r="A78" s="1071" t="s">
        <v>1289</v>
      </c>
      <c r="B78" s="1065"/>
      <c r="C78" s="1065"/>
      <c r="D78" s="1065"/>
      <c r="E78" s="1065"/>
      <c r="F78" s="1065"/>
      <c r="G78" s="1065"/>
      <c r="H78" s="1065"/>
      <c r="I78" s="1065"/>
      <c r="J78" s="1065"/>
      <c r="K78" s="1065"/>
      <c r="L78" s="1065"/>
      <c r="M78" s="1065"/>
      <c r="N78" s="1065"/>
      <c r="O78" s="572" t="s">
        <v>973</v>
      </c>
      <c r="P78" s="1063"/>
      <c r="Q78" s="1063"/>
      <c r="R78" s="1063"/>
      <c r="S78" s="1063"/>
      <c r="T78" s="1063"/>
      <c r="U78" s="1063"/>
      <c r="V78" s="1063"/>
      <c r="W78" s="1063"/>
      <c r="X78" s="1063"/>
      <c r="Y78" s="1063"/>
      <c r="Z78" s="1063"/>
      <c r="AA78" s="1063"/>
      <c r="AB78" s="1063"/>
      <c r="AC78" s="1063"/>
      <c r="AD78" s="1063"/>
      <c r="AE78" s="1063"/>
      <c r="AF78" s="1063"/>
      <c r="AG78" s="1063"/>
      <c r="AH78" s="1063"/>
      <c r="AI78" s="1063"/>
      <c r="AJ78" s="1063"/>
      <c r="AK78" s="1063"/>
      <c r="AL78" s="1063"/>
      <c r="AM78" s="1063"/>
      <c r="AN78" s="1063"/>
      <c r="AO78" s="1063"/>
      <c r="AP78" s="1063"/>
      <c r="AQ78" s="1063"/>
      <c r="AR78" s="1063"/>
      <c r="AS78" s="1063"/>
      <c r="AT78" s="1063"/>
      <c r="AU78" s="1063"/>
      <c r="AV78" s="1063"/>
      <c r="AW78" s="1063"/>
      <c r="AX78" s="1063"/>
      <c r="AY78" s="1063"/>
    </row>
    <row r="79" spans="1:51" ht="19.5" customHeight="1">
      <c r="A79" s="1073" t="s">
        <v>1290</v>
      </c>
      <c r="B79" s="1074"/>
      <c r="C79" s="1074"/>
      <c r="D79" s="1074"/>
      <c r="E79" s="1074"/>
      <c r="F79" s="1074"/>
      <c r="G79" s="1074"/>
      <c r="H79" s="1074"/>
      <c r="I79" s="1074"/>
      <c r="J79" s="1074"/>
      <c r="K79" s="1074"/>
      <c r="L79" s="1074"/>
      <c r="M79" s="1074"/>
      <c r="N79" s="1074"/>
      <c r="O79" s="572" t="s">
        <v>975</v>
      </c>
      <c r="P79" s="1070">
        <v>4833</v>
      </c>
      <c r="Q79" s="1070"/>
      <c r="R79" s="1070"/>
      <c r="S79" s="1070"/>
      <c r="T79" s="1070">
        <v>16667</v>
      </c>
      <c r="U79" s="1070"/>
      <c r="V79" s="1070"/>
      <c r="W79" s="1070"/>
      <c r="X79" s="1070">
        <v>261176</v>
      </c>
      <c r="Y79" s="1070"/>
      <c r="Z79" s="1070"/>
      <c r="AA79" s="1070"/>
      <c r="AB79" s="1070"/>
      <c r="AC79" s="1070"/>
      <c r="AD79" s="1070"/>
      <c r="AE79" s="1070"/>
      <c r="AF79" s="1070">
        <v>120250</v>
      </c>
      <c r="AG79" s="1070"/>
      <c r="AH79" s="1070"/>
      <c r="AI79" s="1070"/>
      <c r="AJ79" s="1070">
        <v>25749</v>
      </c>
      <c r="AK79" s="1070"/>
      <c r="AL79" s="1070"/>
      <c r="AM79" s="1070"/>
      <c r="AN79" s="1070">
        <v>37</v>
      </c>
      <c r="AO79" s="1070"/>
      <c r="AP79" s="1070"/>
      <c r="AQ79" s="1070"/>
      <c r="AR79" s="1070">
        <v>75</v>
      </c>
      <c r="AS79" s="1070"/>
      <c r="AT79" s="1070"/>
      <c r="AU79" s="1070"/>
      <c r="AV79" s="1070">
        <v>5000</v>
      </c>
      <c r="AW79" s="1070"/>
      <c r="AX79" s="1070"/>
      <c r="AY79" s="1070"/>
    </row>
    <row r="80" spans="1:51" ht="19.5" customHeight="1">
      <c r="A80" s="1073" t="s">
        <v>1291</v>
      </c>
      <c r="B80" s="1074"/>
      <c r="C80" s="1074"/>
      <c r="D80" s="1074"/>
      <c r="E80" s="1074"/>
      <c r="F80" s="1074"/>
      <c r="G80" s="1074"/>
      <c r="H80" s="1074"/>
      <c r="I80" s="1074"/>
      <c r="J80" s="1074"/>
      <c r="K80" s="1074"/>
      <c r="L80" s="1074"/>
      <c r="M80" s="1074"/>
      <c r="N80" s="1074"/>
      <c r="O80" s="572" t="s">
        <v>977</v>
      </c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063"/>
      <c r="AC80" s="1063"/>
      <c r="AD80" s="1063"/>
      <c r="AE80" s="1063"/>
      <c r="AF80" s="1063"/>
      <c r="AG80" s="1063"/>
      <c r="AH80" s="1063"/>
      <c r="AI80" s="1063"/>
      <c r="AJ80" s="1063"/>
      <c r="AK80" s="1063"/>
      <c r="AL80" s="1063"/>
      <c r="AM80" s="1063"/>
      <c r="AN80" s="1063"/>
      <c r="AO80" s="1063"/>
      <c r="AP80" s="1063"/>
      <c r="AQ80" s="1063"/>
      <c r="AR80" s="1063"/>
      <c r="AS80" s="1063"/>
      <c r="AT80" s="1063"/>
      <c r="AU80" s="1063"/>
      <c r="AV80" s="1063"/>
      <c r="AW80" s="1063"/>
      <c r="AX80" s="1063"/>
      <c r="AY80" s="1063"/>
    </row>
    <row r="81" spans="1:51" ht="25.5" customHeight="1">
      <c r="A81" s="1071" t="s">
        <v>1292</v>
      </c>
      <c r="B81" s="1065"/>
      <c r="C81" s="1065"/>
      <c r="D81" s="1065"/>
      <c r="E81" s="1065"/>
      <c r="F81" s="1065"/>
      <c r="G81" s="1065"/>
      <c r="H81" s="1065"/>
      <c r="I81" s="1065"/>
      <c r="J81" s="1065"/>
      <c r="K81" s="1065"/>
      <c r="L81" s="1065"/>
      <c r="M81" s="1065"/>
      <c r="N81" s="1065"/>
      <c r="O81" s="572" t="s">
        <v>979</v>
      </c>
      <c r="P81" s="1063"/>
      <c r="Q81" s="1063"/>
      <c r="R81" s="1063"/>
      <c r="S81" s="1063"/>
      <c r="T81" s="1063"/>
      <c r="U81" s="1063"/>
      <c r="V81" s="1063"/>
      <c r="W81" s="1063"/>
      <c r="X81" s="1100">
        <v>17000</v>
      </c>
      <c r="Y81" s="1101"/>
      <c r="Z81" s="1101"/>
      <c r="AA81" s="1102"/>
      <c r="AB81" s="1063"/>
      <c r="AC81" s="1063"/>
      <c r="AD81" s="1063"/>
      <c r="AE81" s="1063"/>
      <c r="AF81" s="1063"/>
      <c r="AG81" s="1063"/>
      <c r="AH81" s="1063"/>
      <c r="AI81" s="1063"/>
      <c r="AJ81" s="1063"/>
      <c r="AK81" s="1063"/>
      <c r="AL81" s="1063"/>
      <c r="AM81" s="1063"/>
      <c r="AN81" s="1063"/>
      <c r="AO81" s="1063"/>
      <c r="AP81" s="1063"/>
      <c r="AQ81" s="1063"/>
      <c r="AR81" s="1063"/>
      <c r="AS81" s="1063"/>
      <c r="AT81" s="1063"/>
      <c r="AU81" s="1063"/>
      <c r="AV81" s="1063"/>
      <c r="AW81" s="1063"/>
      <c r="AX81" s="1063"/>
      <c r="AY81" s="1063"/>
    </row>
    <row r="82" spans="1:51" ht="25.5" customHeight="1">
      <c r="A82" s="1071" t="s">
        <v>1293</v>
      </c>
      <c r="B82" s="1065"/>
      <c r="C82" s="1065"/>
      <c r="D82" s="1065"/>
      <c r="E82" s="1065"/>
      <c r="F82" s="1065"/>
      <c r="G82" s="1065"/>
      <c r="H82" s="1065"/>
      <c r="I82" s="1065"/>
      <c r="J82" s="1065"/>
      <c r="K82" s="1065"/>
      <c r="L82" s="1065"/>
      <c r="M82" s="1065"/>
      <c r="N82" s="1065"/>
      <c r="O82" s="572" t="s">
        <v>981</v>
      </c>
      <c r="P82" s="1063"/>
      <c r="Q82" s="1063"/>
      <c r="R82" s="1063"/>
      <c r="S82" s="1063"/>
      <c r="T82" s="1063"/>
      <c r="U82" s="1063"/>
      <c r="V82" s="1063"/>
      <c r="W82" s="1063"/>
      <c r="X82" s="1063"/>
      <c r="Y82" s="1063"/>
      <c r="Z82" s="1063"/>
      <c r="AA82" s="1063"/>
      <c r="AB82" s="1063"/>
      <c r="AC82" s="1063"/>
      <c r="AD82" s="1063"/>
      <c r="AE82" s="1063"/>
      <c r="AF82" s="1100">
        <v>98390</v>
      </c>
      <c r="AG82" s="1101"/>
      <c r="AH82" s="1101"/>
      <c r="AI82" s="1102"/>
      <c r="AJ82" s="1100">
        <v>55000</v>
      </c>
      <c r="AK82" s="1101"/>
      <c r="AL82" s="1101"/>
      <c r="AM82" s="1102"/>
      <c r="AN82" s="1063"/>
      <c r="AO82" s="1063"/>
      <c r="AP82" s="1063"/>
      <c r="AQ82" s="1063"/>
      <c r="AR82" s="1063"/>
      <c r="AS82" s="1063"/>
      <c r="AT82" s="1063"/>
      <c r="AU82" s="1063"/>
      <c r="AV82" s="1063"/>
      <c r="AW82" s="1063"/>
      <c r="AX82" s="1063"/>
      <c r="AY82" s="1063"/>
    </row>
    <row r="83" spans="1:51" s="577" customFormat="1" ht="25.5" customHeight="1">
      <c r="A83" s="1075" t="s">
        <v>1267</v>
      </c>
      <c r="B83" s="1067"/>
      <c r="C83" s="1067"/>
      <c r="D83" s="1067"/>
      <c r="E83" s="1067"/>
      <c r="F83" s="1067"/>
      <c r="G83" s="1067"/>
      <c r="H83" s="1067"/>
      <c r="I83" s="1067"/>
      <c r="J83" s="1067"/>
      <c r="K83" s="1067"/>
      <c r="L83" s="1067"/>
      <c r="M83" s="1067"/>
      <c r="N83" s="1067"/>
      <c r="O83" s="573" t="s">
        <v>983</v>
      </c>
      <c r="P83" s="1093"/>
      <c r="Q83" s="1093"/>
      <c r="R83" s="1093"/>
      <c r="S83" s="1093"/>
      <c r="T83" s="1093"/>
      <c r="U83" s="1093"/>
      <c r="V83" s="1093"/>
      <c r="W83" s="1093"/>
      <c r="X83" s="1093">
        <v>17000</v>
      </c>
      <c r="Y83" s="1093"/>
      <c r="Z83" s="1093"/>
      <c r="AA83" s="1093"/>
      <c r="AB83" s="1093"/>
      <c r="AC83" s="1093"/>
      <c r="AD83" s="1093"/>
      <c r="AE83" s="1093"/>
      <c r="AF83" s="1097">
        <v>98390</v>
      </c>
      <c r="AG83" s="1098"/>
      <c r="AH83" s="1098"/>
      <c r="AI83" s="1099"/>
      <c r="AJ83" s="1093">
        <v>55000</v>
      </c>
      <c r="AK83" s="1093"/>
      <c r="AL83" s="1093"/>
      <c r="AM83" s="1093"/>
      <c r="AN83" s="1093"/>
      <c r="AO83" s="1093"/>
      <c r="AP83" s="1093"/>
      <c r="AQ83" s="1093"/>
      <c r="AR83" s="1093"/>
      <c r="AS83" s="1093"/>
      <c r="AT83" s="1093"/>
      <c r="AU83" s="1093"/>
      <c r="AV83" s="1093"/>
      <c r="AW83" s="1093"/>
      <c r="AX83" s="1093"/>
      <c r="AY83" s="1093"/>
    </row>
    <row r="84" spans="1:51" s="577" customFormat="1" ht="28.5" customHeight="1">
      <c r="A84" s="1075" t="s">
        <v>1268</v>
      </c>
      <c r="B84" s="1067"/>
      <c r="C84" s="1067"/>
      <c r="D84" s="1067"/>
      <c r="E84" s="1067"/>
      <c r="F84" s="1067"/>
      <c r="G84" s="1067"/>
      <c r="H84" s="1067"/>
      <c r="I84" s="1067"/>
      <c r="J84" s="1067"/>
      <c r="K84" s="1067"/>
      <c r="L84" s="1067"/>
      <c r="M84" s="1067"/>
      <c r="N84" s="1067"/>
      <c r="O84" s="573" t="s">
        <v>985</v>
      </c>
      <c r="P84" s="1093">
        <v>618300</v>
      </c>
      <c r="Q84" s="1093"/>
      <c r="R84" s="1093"/>
      <c r="S84" s="1093"/>
      <c r="T84" s="1093">
        <v>326290</v>
      </c>
      <c r="U84" s="1093"/>
      <c r="V84" s="1093"/>
      <c r="W84" s="1093"/>
      <c r="X84" s="1093">
        <v>1816914</v>
      </c>
      <c r="Y84" s="1093"/>
      <c r="Z84" s="1093"/>
      <c r="AA84" s="1093"/>
      <c r="AB84" s="1093">
        <v>216000</v>
      </c>
      <c r="AC84" s="1093"/>
      <c r="AD84" s="1093"/>
      <c r="AE84" s="1093"/>
      <c r="AF84" s="1093">
        <v>3780640</v>
      </c>
      <c r="AG84" s="1093"/>
      <c r="AH84" s="1093"/>
      <c r="AI84" s="1093"/>
      <c r="AJ84" s="1093">
        <v>2489069</v>
      </c>
      <c r="AK84" s="1093"/>
      <c r="AL84" s="1093"/>
      <c r="AM84" s="1093"/>
      <c r="AN84" s="1093">
        <v>50000</v>
      </c>
      <c r="AO84" s="1093"/>
      <c r="AP84" s="1093"/>
      <c r="AQ84" s="1093"/>
      <c r="AR84" s="1093">
        <v>4500</v>
      </c>
      <c r="AS84" s="1093"/>
      <c r="AT84" s="1093"/>
      <c r="AU84" s="1093"/>
      <c r="AV84" s="1093">
        <v>367730</v>
      </c>
      <c r="AW84" s="1093"/>
      <c r="AX84" s="1093"/>
      <c r="AY84" s="1093"/>
    </row>
    <row r="85" spans="1:51" ht="19.5" customHeight="1">
      <c r="A85" s="1073" t="s">
        <v>1294</v>
      </c>
      <c r="B85" s="1074"/>
      <c r="C85" s="1074"/>
      <c r="D85" s="1074"/>
      <c r="E85" s="1074"/>
      <c r="F85" s="1074"/>
      <c r="G85" s="1074"/>
      <c r="H85" s="1074"/>
      <c r="I85" s="1074"/>
      <c r="J85" s="1074"/>
      <c r="K85" s="1074"/>
      <c r="L85" s="1074"/>
      <c r="M85" s="1074"/>
      <c r="N85" s="1074"/>
      <c r="O85" s="572" t="s">
        <v>987</v>
      </c>
      <c r="P85" s="1093"/>
      <c r="Q85" s="1093"/>
      <c r="R85" s="1093"/>
      <c r="S85" s="1093"/>
      <c r="T85" s="1093"/>
      <c r="U85" s="1093"/>
      <c r="V85" s="1093"/>
      <c r="W85" s="1093"/>
      <c r="X85" s="1093"/>
      <c r="Y85" s="1093"/>
      <c r="Z85" s="1093"/>
      <c r="AA85" s="1093"/>
      <c r="AB85" s="1093"/>
      <c r="AC85" s="1093"/>
      <c r="AD85" s="1093"/>
      <c r="AE85" s="1093"/>
      <c r="AF85" s="1093"/>
      <c r="AG85" s="1093"/>
      <c r="AH85" s="1093"/>
      <c r="AI85" s="1093"/>
      <c r="AJ85" s="1097">
        <v>661000</v>
      </c>
      <c r="AK85" s="1098"/>
      <c r="AL85" s="1098"/>
      <c r="AM85" s="1099"/>
      <c r="AN85" s="1093"/>
      <c r="AO85" s="1093"/>
      <c r="AP85" s="1093"/>
      <c r="AQ85" s="1093"/>
      <c r="AR85" s="1093"/>
      <c r="AS85" s="1093"/>
      <c r="AT85" s="1093"/>
      <c r="AU85" s="1093"/>
      <c r="AV85" s="1093"/>
      <c r="AW85" s="1093"/>
      <c r="AX85" s="1093"/>
      <c r="AY85" s="1093"/>
    </row>
    <row r="86" spans="1:51" s="577" customFormat="1" ht="19.5" customHeight="1">
      <c r="A86" s="1076" t="s">
        <v>1269</v>
      </c>
      <c r="B86" s="1077"/>
      <c r="C86" s="1077"/>
      <c r="D86" s="1077"/>
      <c r="E86" s="1077"/>
      <c r="F86" s="1077"/>
      <c r="G86" s="1077"/>
      <c r="H86" s="1077"/>
      <c r="I86" s="1077"/>
      <c r="J86" s="1077"/>
      <c r="K86" s="1077"/>
      <c r="L86" s="1077"/>
      <c r="M86" s="1077"/>
      <c r="N86" s="1077"/>
      <c r="O86" s="573" t="s">
        <v>989</v>
      </c>
      <c r="P86" s="1093">
        <v>618300</v>
      </c>
      <c r="Q86" s="1093"/>
      <c r="R86" s="1093"/>
      <c r="S86" s="1093"/>
      <c r="T86" s="1093">
        <v>326290</v>
      </c>
      <c r="U86" s="1093"/>
      <c r="V86" s="1093"/>
      <c r="W86" s="1093"/>
      <c r="X86" s="1093">
        <v>1816914</v>
      </c>
      <c r="Y86" s="1093"/>
      <c r="Z86" s="1093"/>
      <c r="AA86" s="1093"/>
      <c r="AB86" s="1093">
        <v>216000</v>
      </c>
      <c r="AC86" s="1093"/>
      <c r="AD86" s="1093"/>
      <c r="AE86" s="1093"/>
      <c r="AF86" s="1093">
        <v>3780640</v>
      </c>
      <c r="AG86" s="1093"/>
      <c r="AH86" s="1093"/>
      <c r="AI86" s="1093"/>
      <c r="AJ86" s="1093">
        <v>3150069</v>
      </c>
      <c r="AK86" s="1093"/>
      <c r="AL86" s="1093"/>
      <c r="AM86" s="1093"/>
      <c r="AN86" s="1093">
        <v>50000</v>
      </c>
      <c r="AO86" s="1093"/>
      <c r="AP86" s="1093"/>
      <c r="AQ86" s="1093"/>
      <c r="AR86" s="1093">
        <v>4500</v>
      </c>
      <c r="AS86" s="1093"/>
      <c r="AT86" s="1093"/>
      <c r="AU86" s="1093"/>
      <c r="AV86" s="1093">
        <v>367730</v>
      </c>
      <c r="AW86" s="1093"/>
      <c r="AX86" s="1093"/>
      <c r="AY86" s="1093"/>
    </row>
    <row r="87" spans="1:51" ht="19.5" customHeight="1">
      <c r="A87" s="1073" t="s">
        <v>1295</v>
      </c>
      <c r="B87" s="1074"/>
      <c r="C87" s="1074"/>
      <c r="D87" s="1074"/>
      <c r="E87" s="1074"/>
      <c r="F87" s="1074"/>
      <c r="G87" s="1074"/>
      <c r="H87" s="1074"/>
      <c r="I87" s="1074"/>
      <c r="J87" s="1074"/>
      <c r="K87" s="1074"/>
      <c r="L87" s="1074"/>
      <c r="M87" s="1074"/>
      <c r="N87" s="1074"/>
      <c r="O87" s="572" t="s">
        <v>991</v>
      </c>
      <c r="P87" s="1093"/>
      <c r="Q87" s="1093"/>
      <c r="R87" s="1093"/>
      <c r="S87" s="1093"/>
      <c r="T87" s="1093"/>
      <c r="U87" s="1093"/>
      <c r="V87" s="1093"/>
      <c r="W87" s="1093"/>
      <c r="X87" s="1093">
        <v>12477</v>
      </c>
      <c r="Y87" s="1093"/>
      <c r="Z87" s="1093"/>
      <c r="AA87" s="1093"/>
      <c r="AB87" s="1093"/>
      <c r="AC87" s="1093"/>
      <c r="AD87" s="1093"/>
      <c r="AE87" s="1093"/>
      <c r="AF87" s="1093"/>
      <c r="AG87" s="1093"/>
      <c r="AH87" s="1093"/>
      <c r="AI87" s="1093"/>
      <c r="AJ87" s="1093"/>
      <c r="AK87" s="1093"/>
      <c r="AL87" s="1093"/>
      <c r="AM87" s="1093"/>
      <c r="AN87" s="1093"/>
      <c r="AO87" s="1093"/>
      <c r="AP87" s="1093"/>
      <c r="AQ87" s="1093"/>
      <c r="AR87" s="1093"/>
      <c r="AS87" s="1093"/>
      <c r="AT87" s="1093"/>
      <c r="AU87" s="1093"/>
      <c r="AV87" s="1093"/>
      <c r="AW87" s="1093"/>
      <c r="AX87" s="1093"/>
      <c r="AY87" s="1093"/>
    </row>
    <row r="88" spans="1:51" s="577" customFormat="1" ht="19.5" customHeight="1">
      <c r="A88" s="1076" t="s">
        <v>1270</v>
      </c>
      <c r="B88" s="1077"/>
      <c r="C88" s="1077"/>
      <c r="D88" s="1077"/>
      <c r="E88" s="1077"/>
      <c r="F88" s="1077"/>
      <c r="G88" s="1077"/>
      <c r="H88" s="1077"/>
      <c r="I88" s="1077"/>
      <c r="J88" s="1077"/>
      <c r="K88" s="1077"/>
      <c r="L88" s="1077"/>
      <c r="M88" s="1077"/>
      <c r="N88" s="1077"/>
      <c r="O88" s="573" t="s">
        <v>993</v>
      </c>
      <c r="P88" s="1093">
        <v>618300</v>
      </c>
      <c r="Q88" s="1093"/>
      <c r="R88" s="1093"/>
      <c r="S88" s="1093"/>
      <c r="T88" s="1093">
        <v>326290</v>
      </c>
      <c r="U88" s="1093"/>
      <c r="V88" s="1093"/>
      <c r="W88" s="1093"/>
      <c r="X88" s="1093">
        <v>1829391</v>
      </c>
      <c r="Y88" s="1093"/>
      <c r="Z88" s="1093"/>
      <c r="AA88" s="1093"/>
      <c r="AB88" s="1093">
        <v>216000</v>
      </c>
      <c r="AC88" s="1093"/>
      <c r="AD88" s="1093"/>
      <c r="AE88" s="1093"/>
      <c r="AF88" s="1093">
        <v>3780640</v>
      </c>
      <c r="AG88" s="1093"/>
      <c r="AH88" s="1093"/>
      <c r="AI88" s="1093"/>
      <c r="AJ88" s="1093">
        <v>3150069</v>
      </c>
      <c r="AK88" s="1093"/>
      <c r="AL88" s="1093"/>
      <c r="AM88" s="1093"/>
      <c r="AN88" s="1093">
        <v>50000</v>
      </c>
      <c r="AO88" s="1093"/>
      <c r="AP88" s="1093"/>
      <c r="AQ88" s="1093"/>
      <c r="AR88" s="1093">
        <v>4500</v>
      </c>
      <c r="AS88" s="1093"/>
      <c r="AT88" s="1093"/>
      <c r="AU88" s="1093"/>
      <c r="AV88" s="1093">
        <v>367730</v>
      </c>
      <c r="AW88" s="1093"/>
      <c r="AX88" s="1093"/>
      <c r="AY88" s="1093"/>
    </row>
    <row r="89" spans="1:51" ht="19.5" customHeight="1">
      <c r="A89" s="578" t="s">
        <v>1271</v>
      </c>
      <c r="B89" s="579"/>
      <c r="C89" s="579"/>
      <c r="D89" s="579"/>
      <c r="E89" s="580"/>
      <c r="F89" s="580"/>
      <c r="G89" s="580"/>
      <c r="H89" s="580"/>
      <c r="I89" s="580"/>
      <c r="J89" s="580"/>
      <c r="K89" s="580"/>
      <c r="L89" s="580"/>
      <c r="M89" s="580"/>
      <c r="N89" s="580"/>
      <c r="O89" s="581"/>
      <c r="P89" s="580"/>
      <c r="Q89" s="580"/>
      <c r="R89" s="580"/>
      <c r="S89" s="580"/>
      <c r="T89" s="582"/>
      <c r="U89" s="583"/>
      <c r="V89" s="583"/>
      <c r="W89" s="583"/>
      <c r="X89" s="583"/>
      <c r="Y89" s="583"/>
      <c r="Z89" s="583"/>
      <c r="AA89" s="583"/>
      <c r="AB89" s="583"/>
      <c r="AC89" s="583"/>
      <c r="AD89" s="583"/>
      <c r="AE89" s="583"/>
      <c r="AF89" s="583"/>
      <c r="AG89" s="583"/>
      <c r="AH89" s="583"/>
      <c r="AI89" s="583"/>
      <c r="AJ89" s="583"/>
      <c r="AK89" s="583"/>
      <c r="AL89" s="583"/>
      <c r="AM89" s="583"/>
      <c r="AN89" s="583"/>
      <c r="AO89" s="583"/>
      <c r="AP89" s="583"/>
      <c r="AQ89" s="583"/>
      <c r="AR89" s="583"/>
      <c r="AS89" s="583"/>
      <c r="AT89" s="583"/>
      <c r="AU89" s="583"/>
      <c r="AV89" s="583"/>
      <c r="AW89" s="583"/>
      <c r="AX89" s="583"/>
      <c r="AY89" s="584"/>
    </row>
    <row r="90" spans="1:51" ht="19.5" customHeight="1">
      <c r="A90" s="578"/>
      <c r="B90" s="1079" t="s">
        <v>1272</v>
      </c>
      <c r="C90" s="1080"/>
      <c r="D90" s="1080"/>
      <c r="E90" s="1080"/>
      <c r="F90" s="1080"/>
      <c r="G90" s="1080"/>
      <c r="H90" s="1080"/>
      <c r="I90" s="1080"/>
      <c r="J90" s="1080"/>
      <c r="K90" s="1080"/>
      <c r="L90" s="1080"/>
      <c r="M90" s="1080"/>
      <c r="N90" s="1081"/>
      <c r="O90" s="586">
        <v>77</v>
      </c>
      <c r="P90" s="1103"/>
      <c r="Q90" s="1104"/>
      <c r="R90" s="1104"/>
      <c r="S90" s="1105"/>
      <c r="T90" s="1103"/>
      <c r="U90" s="1104"/>
      <c r="V90" s="1104"/>
      <c r="W90" s="1105"/>
      <c r="X90" s="1103"/>
      <c r="Y90" s="1104"/>
      <c r="Z90" s="1104"/>
      <c r="AA90" s="1105"/>
      <c r="AB90" s="1103"/>
      <c r="AC90" s="1104"/>
      <c r="AD90" s="1104"/>
      <c r="AE90" s="1105"/>
      <c r="AF90" s="1103"/>
      <c r="AG90" s="1104"/>
      <c r="AH90" s="1104"/>
      <c r="AI90" s="1105"/>
      <c r="AJ90" s="1100"/>
      <c r="AK90" s="1101"/>
      <c r="AL90" s="1101"/>
      <c r="AM90" s="1102"/>
      <c r="AN90" s="1103"/>
      <c r="AO90" s="1104"/>
      <c r="AP90" s="1104"/>
      <c r="AQ90" s="1105"/>
      <c r="AR90" s="1103"/>
      <c r="AS90" s="1104"/>
      <c r="AT90" s="1104"/>
      <c r="AU90" s="1105"/>
      <c r="AV90" s="1100"/>
      <c r="AW90" s="1101"/>
      <c r="AX90" s="1101"/>
      <c r="AY90" s="1102"/>
    </row>
    <row r="91" spans="1:51" ht="19.5" customHeight="1">
      <c r="A91" s="578"/>
      <c r="B91" s="1079" t="s">
        <v>1273</v>
      </c>
      <c r="C91" s="1080"/>
      <c r="D91" s="1080"/>
      <c r="E91" s="1080"/>
      <c r="F91" s="1080"/>
      <c r="G91" s="1080"/>
      <c r="H91" s="1080"/>
      <c r="I91" s="1080"/>
      <c r="J91" s="1080"/>
      <c r="K91" s="1080"/>
      <c r="L91" s="1080"/>
      <c r="M91" s="1080"/>
      <c r="N91" s="1081"/>
      <c r="O91" s="586">
        <v>78</v>
      </c>
      <c r="P91" s="1103"/>
      <c r="Q91" s="1104"/>
      <c r="R91" s="1104"/>
      <c r="S91" s="1105"/>
      <c r="T91" s="1103"/>
      <c r="U91" s="1104"/>
      <c r="V91" s="1104"/>
      <c r="W91" s="1105"/>
      <c r="X91" s="1103"/>
      <c r="Y91" s="1104"/>
      <c r="Z91" s="1104"/>
      <c r="AA91" s="1105"/>
      <c r="AB91" s="1103"/>
      <c r="AC91" s="1104"/>
      <c r="AD91" s="1104"/>
      <c r="AE91" s="1105"/>
      <c r="AF91" s="1103"/>
      <c r="AG91" s="1104"/>
      <c r="AH91" s="1104"/>
      <c r="AI91" s="1105"/>
      <c r="AJ91" s="1100">
        <v>200</v>
      </c>
      <c r="AK91" s="1101"/>
      <c r="AL91" s="1101"/>
      <c r="AM91" s="1102"/>
      <c r="AN91" s="1103"/>
      <c r="AO91" s="1104"/>
      <c r="AP91" s="1104"/>
      <c r="AQ91" s="1105"/>
      <c r="AR91" s="1103"/>
      <c r="AS91" s="1104"/>
      <c r="AT91" s="1104"/>
      <c r="AU91" s="1105"/>
      <c r="AV91" s="1100"/>
      <c r="AW91" s="1101"/>
      <c r="AX91" s="1101"/>
      <c r="AY91" s="1102"/>
    </row>
    <row r="92" spans="1:51" ht="19.5" customHeight="1">
      <c r="A92" s="578" t="s">
        <v>1274</v>
      </c>
      <c r="B92" s="579"/>
      <c r="C92" s="579"/>
      <c r="D92" s="579"/>
      <c r="E92" s="585"/>
      <c r="F92" s="580"/>
      <c r="G92" s="580"/>
      <c r="H92" s="580"/>
      <c r="I92" s="580"/>
      <c r="J92" s="580"/>
      <c r="K92" s="580"/>
      <c r="L92" s="580"/>
      <c r="M92" s="580"/>
      <c r="N92" s="580"/>
      <c r="O92" s="581"/>
      <c r="P92" s="580"/>
      <c r="Q92" s="580"/>
      <c r="R92" s="580"/>
      <c r="S92" s="580"/>
      <c r="T92" s="582"/>
      <c r="U92" s="583"/>
      <c r="V92" s="583"/>
      <c r="W92" s="583"/>
      <c r="X92" s="583"/>
      <c r="Y92" s="583"/>
      <c r="Z92" s="583"/>
      <c r="AA92" s="583"/>
      <c r="AB92" s="583"/>
      <c r="AC92" s="583"/>
      <c r="AD92" s="583"/>
      <c r="AE92" s="583"/>
      <c r="AF92" s="583"/>
      <c r="AG92" s="583"/>
      <c r="AH92" s="583"/>
      <c r="AI92" s="583"/>
      <c r="AJ92" s="583"/>
      <c r="AK92" s="583"/>
      <c r="AL92" s="583"/>
      <c r="AM92" s="583"/>
      <c r="AN92" s="583"/>
      <c r="AO92" s="583"/>
      <c r="AP92" s="583"/>
      <c r="AQ92" s="583"/>
      <c r="AR92" s="583"/>
      <c r="AS92" s="583"/>
      <c r="AT92" s="583"/>
      <c r="AU92" s="583"/>
      <c r="AV92" s="583"/>
      <c r="AW92" s="583"/>
      <c r="AX92" s="583"/>
      <c r="AY92" s="584"/>
    </row>
    <row r="93" spans="1:51" ht="19.5" customHeight="1">
      <c r="A93" s="578"/>
      <c r="B93" s="1079" t="s">
        <v>1272</v>
      </c>
      <c r="C93" s="1080"/>
      <c r="D93" s="1080"/>
      <c r="E93" s="1080"/>
      <c r="F93" s="1080"/>
      <c r="G93" s="1080"/>
      <c r="H93" s="1080"/>
      <c r="I93" s="1080"/>
      <c r="J93" s="1080"/>
      <c r="K93" s="1080"/>
      <c r="L93" s="1080"/>
      <c r="M93" s="1080"/>
      <c r="N93" s="1081"/>
      <c r="O93" s="586">
        <v>79</v>
      </c>
      <c r="P93" s="1103"/>
      <c r="Q93" s="1104"/>
      <c r="R93" s="1104"/>
      <c r="S93" s="1105"/>
      <c r="T93" s="1103"/>
      <c r="U93" s="1104"/>
      <c r="V93" s="1104"/>
      <c r="W93" s="1105"/>
      <c r="X93" s="1103"/>
      <c r="Y93" s="1104"/>
      <c r="Z93" s="1104"/>
      <c r="AA93" s="1105"/>
      <c r="AB93" s="1103"/>
      <c r="AC93" s="1104"/>
      <c r="AD93" s="1104"/>
      <c r="AE93" s="1105"/>
      <c r="AF93" s="1103"/>
      <c r="AG93" s="1104"/>
      <c r="AH93" s="1104"/>
      <c r="AI93" s="1105"/>
      <c r="AJ93" s="1100">
        <v>200</v>
      </c>
      <c r="AK93" s="1101"/>
      <c r="AL93" s="1101"/>
      <c r="AM93" s="1102"/>
      <c r="AN93" s="1103"/>
      <c r="AO93" s="1104"/>
      <c r="AP93" s="1104"/>
      <c r="AQ93" s="1105"/>
      <c r="AR93" s="1103"/>
      <c r="AS93" s="1104"/>
      <c r="AT93" s="1104"/>
      <c r="AU93" s="1105"/>
      <c r="AV93" s="1103"/>
      <c r="AW93" s="1104"/>
      <c r="AX93" s="1104"/>
      <c r="AY93" s="1105"/>
    </row>
    <row r="94" spans="1:51" ht="19.5" customHeight="1" thickBot="1">
      <c r="A94" s="587"/>
      <c r="B94" s="1079" t="s">
        <v>1273</v>
      </c>
      <c r="C94" s="1080"/>
      <c r="D94" s="1080"/>
      <c r="E94" s="1080"/>
      <c r="F94" s="1080"/>
      <c r="G94" s="1080"/>
      <c r="H94" s="1080"/>
      <c r="I94" s="1080"/>
      <c r="J94" s="1080"/>
      <c r="K94" s="1080"/>
      <c r="L94" s="1080"/>
      <c r="M94" s="1080"/>
      <c r="N94" s="1081"/>
      <c r="O94" s="588">
        <v>80</v>
      </c>
      <c r="P94" s="1103"/>
      <c r="Q94" s="1104"/>
      <c r="R94" s="1104"/>
      <c r="S94" s="1105"/>
      <c r="T94" s="1103"/>
      <c r="U94" s="1104"/>
      <c r="V94" s="1104"/>
      <c r="W94" s="1105"/>
      <c r="X94" s="1103"/>
      <c r="Y94" s="1104"/>
      <c r="Z94" s="1104"/>
      <c r="AA94" s="1105"/>
      <c r="AB94" s="1103"/>
      <c r="AC94" s="1104"/>
      <c r="AD94" s="1104"/>
      <c r="AE94" s="1105"/>
      <c r="AF94" s="1103"/>
      <c r="AG94" s="1104"/>
      <c r="AH94" s="1104"/>
      <c r="AI94" s="1105"/>
      <c r="AJ94" s="1103"/>
      <c r="AK94" s="1104"/>
      <c r="AL94" s="1104"/>
      <c r="AM94" s="1105"/>
      <c r="AN94" s="1103"/>
      <c r="AO94" s="1104"/>
      <c r="AP94" s="1104"/>
      <c r="AQ94" s="1105"/>
      <c r="AR94" s="1103"/>
      <c r="AS94" s="1104"/>
      <c r="AT94" s="1104"/>
      <c r="AU94" s="1105"/>
      <c r="AV94" s="1103"/>
      <c r="AW94" s="1104"/>
      <c r="AX94" s="1104"/>
      <c r="AY94" s="1105"/>
    </row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spans="1:4" ht="21.75" customHeight="1">
      <c r="A119" s="589"/>
      <c r="B119" s="589"/>
      <c r="C119" s="589"/>
      <c r="D119" s="589"/>
    </row>
    <row r="120" spans="1:4" ht="21.75" customHeight="1">
      <c r="A120" s="589"/>
      <c r="B120" s="589"/>
      <c r="C120" s="589"/>
      <c r="D120" s="589"/>
    </row>
    <row r="121" spans="1:4" ht="21.75" customHeight="1">
      <c r="A121" s="589"/>
      <c r="B121" s="589"/>
      <c r="C121" s="589"/>
      <c r="D121" s="589"/>
    </row>
    <row r="122" spans="1:4" ht="21.75" customHeight="1">
      <c r="A122" s="589"/>
      <c r="B122" s="589"/>
      <c r="C122" s="589"/>
      <c r="D122" s="589"/>
    </row>
    <row r="123" spans="1:4" ht="21.75" customHeight="1">
      <c r="A123" s="589"/>
      <c r="B123" s="589"/>
      <c r="C123" s="589"/>
      <c r="D123" s="589"/>
    </row>
    <row r="124" spans="1:4" ht="21.75" customHeight="1">
      <c r="A124" s="589"/>
      <c r="B124" s="589"/>
      <c r="C124" s="589"/>
      <c r="D124" s="589"/>
    </row>
    <row r="125" spans="1:4" ht="21.75" customHeight="1">
      <c r="A125" s="589"/>
      <c r="B125" s="589"/>
      <c r="C125" s="589"/>
      <c r="D125" s="589"/>
    </row>
    <row r="126" spans="1:4" ht="21.75" customHeight="1">
      <c r="A126" s="589"/>
      <c r="B126" s="589"/>
      <c r="C126" s="589"/>
      <c r="D126" s="589"/>
    </row>
    <row r="127" spans="1:4" ht="21.75" customHeight="1">
      <c r="A127" s="589"/>
      <c r="B127" s="589"/>
      <c r="C127" s="589"/>
      <c r="D127" s="589"/>
    </row>
    <row r="128" spans="1:4" ht="21.75" customHeight="1">
      <c r="A128" s="589"/>
      <c r="B128" s="589"/>
      <c r="C128" s="589"/>
      <c r="D128" s="589"/>
    </row>
    <row r="129" spans="1:4" ht="21.75" customHeight="1">
      <c r="A129" s="589"/>
      <c r="B129" s="589"/>
      <c r="C129" s="589"/>
      <c r="D129" s="589"/>
    </row>
    <row r="130" spans="1:4" ht="21.75" customHeight="1">
      <c r="A130" s="589"/>
      <c r="B130" s="589"/>
      <c r="C130" s="589"/>
      <c r="D130" s="589"/>
    </row>
    <row r="131" spans="1:4" ht="21.75" customHeight="1">
      <c r="A131" s="589"/>
      <c r="B131" s="589"/>
      <c r="C131" s="589"/>
      <c r="D131" s="589"/>
    </row>
    <row r="132" spans="1:4" ht="21.75" customHeight="1">
      <c r="A132" s="589"/>
      <c r="B132" s="589"/>
      <c r="C132" s="589"/>
      <c r="D132" s="589"/>
    </row>
    <row r="133" spans="1:4" ht="21.75" customHeight="1">
      <c r="A133" s="589"/>
      <c r="B133" s="589"/>
      <c r="C133" s="589"/>
      <c r="D133" s="589"/>
    </row>
    <row r="134" spans="1:4" ht="21.75" customHeight="1">
      <c r="A134" s="589"/>
      <c r="B134" s="589"/>
      <c r="C134" s="589"/>
      <c r="D134" s="589"/>
    </row>
    <row r="135" spans="1:4" ht="21.75" customHeight="1">
      <c r="A135" s="589"/>
      <c r="B135" s="589"/>
      <c r="C135" s="589"/>
      <c r="D135" s="589"/>
    </row>
    <row r="136" spans="1:4" ht="21.75" customHeight="1">
      <c r="A136" s="589"/>
      <c r="B136" s="589"/>
      <c r="C136" s="589"/>
      <c r="D136" s="589"/>
    </row>
    <row r="137" spans="1:4" ht="21.75" customHeight="1">
      <c r="A137" s="589"/>
      <c r="B137" s="589"/>
      <c r="C137" s="589"/>
      <c r="D137" s="589"/>
    </row>
    <row r="138" spans="1:4" ht="21.75" customHeight="1">
      <c r="A138" s="589"/>
      <c r="B138" s="589"/>
      <c r="C138" s="589"/>
      <c r="D138" s="589"/>
    </row>
    <row r="139" spans="1:4" ht="21.75" customHeight="1">
      <c r="A139" s="589"/>
      <c r="B139" s="589"/>
      <c r="C139" s="589"/>
      <c r="D139" s="589"/>
    </row>
    <row r="140" spans="1:4" ht="21.75" customHeight="1">
      <c r="A140" s="589"/>
      <c r="B140" s="589"/>
      <c r="C140" s="589"/>
      <c r="D140" s="589"/>
    </row>
    <row r="141" spans="1:4" ht="21.75" customHeight="1">
      <c r="A141" s="589"/>
      <c r="B141" s="589"/>
      <c r="C141" s="589"/>
      <c r="D141" s="589"/>
    </row>
    <row r="142" spans="1:4" ht="21.75" customHeight="1">
      <c r="A142" s="589"/>
      <c r="B142" s="589"/>
      <c r="C142" s="589"/>
      <c r="D142" s="589"/>
    </row>
    <row r="143" spans="1:4" ht="21.75" customHeight="1">
      <c r="A143" s="589"/>
      <c r="B143" s="589"/>
      <c r="C143" s="589"/>
      <c r="D143" s="589"/>
    </row>
    <row r="144" spans="1:4" ht="21.75" customHeight="1">
      <c r="A144" s="589"/>
      <c r="B144" s="589"/>
      <c r="C144" s="589"/>
      <c r="D144" s="589"/>
    </row>
    <row r="145" spans="1:4" ht="21.75" customHeight="1">
      <c r="A145" s="589"/>
      <c r="B145" s="589"/>
      <c r="C145" s="589"/>
      <c r="D145" s="589"/>
    </row>
    <row r="146" spans="1:4" ht="21.75" customHeight="1">
      <c r="A146" s="589"/>
      <c r="B146" s="589"/>
      <c r="C146" s="589"/>
      <c r="D146" s="589"/>
    </row>
    <row r="147" spans="1:4" ht="21.75" customHeight="1">
      <c r="A147" s="589"/>
      <c r="B147" s="589"/>
      <c r="C147" s="589"/>
      <c r="D147" s="589"/>
    </row>
    <row r="148" spans="1:4" ht="21.75" customHeight="1">
      <c r="A148" s="589"/>
      <c r="B148" s="589"/>
      <c r="C148" s="589"/>
      <c r="D148" s="589"/>
    </row>
    <row r="149" spans="1:4" ht="21.75" customHeight="1">
      <c r="A149" s="589"/>
      <c r="B149" s="589"/>
      <c r="C149" s="589"/>
      <c r="D149" s="589"/>
    </row>
    <row r="150" spans="1:4" ht="21.75" customHeight="1">
      <c r="A150" s="589"/>
      <c r="B150" s="589"/>
      <c r="C150" s="589"/>
      <c r="D150" s="589"/>
    </row>
    <row r="151" spans="1:4" ht="21.75" customHeight="1">
      <c r="A151" s="589"/>
      <c r="B151" s="589"/>
      <c r="C151" s="589"/>
      <c r="D151" s="589"/>
    </row>
    <row r="152" spans="1:4" ht="21.75" customHeight="1">
      <c r="A152" s="589"/>
      <c r="B152" s="589"/>
      <c r="C152" s="589"/>
      <c r="D152" s="589"/>
    </row>
    <row r="153" spans="1:4" ht="21.75" customHeight="1">
      <c r="A153" s="589"/>
      <c r="B153" s="589"/>
      <c r="C153" s="589"/>
      <c r="D153" s="589"/>
    </row>
    <row r="154" spans="1:4" ht="21.75" customHeight="1">
      <c r="A154" s="589"/>
      <c r="B154" s="589"/>
      <c r="C154" s="589"/>
      <c r="D154" s="589"/>
    </row>
    <row r="155" spans="1:4" ht="21.75" customHeight="1">
      <c r="A155" s="589"/>
      <c r="B155" s="589"/>
      <c r="C155" s="589"/>
      <c r="D155" s="589"/>
    </row>
    <row r="156" spans="1:4" ht="21.75" customHeight="1">
      <c r="A156" s="589"/>
      <c r="B156" s="589"/>
      <c r="C156" s="589"/>
      <c r="D156" s="589"/>
    </row>
    <row r="157" spans="1:4" ht="21.75" customHeight="1">
      <c r="A157" s="589"/>
      <c r="B157" s="589"/>
      <c r="C157" s="589"/>
      <c r="D157" s="589"/>
    </row>
    <row r="158" spans="1:4" ht="21.75" customHeight="1">
      <c r="A158" s="589"/>
      <c r="B158" s="589"/>
      <c r="C158" s="589"/>
      <c r="D158" s="589"/>
    </row>
    <row r="159" spans="1:4" ht="21.75" customHeight="1">
      <c r="A159" s="589"/>
      <c r="B159" s="589"/>
      <c r="C159" s="589"/>
      <c r="D159" s="589"/>
    </row>
    <row r="160" spans="1:4" ht="21.75" customHeight="1">
      <c r="A160" s="589"/>
      <c r="B160" s="589"/>
      <c r="C160" s="589"/>
      <c r="D160" s="589"/>
    </row>
    <row r="161" spans="1:4" ht="21.75" customHeight="1">
      <c r="A161" s="589"/>
      <c r="B161" s="589"/>
      <c r="C161" s="589"/>
      <c r="D161" s="589"/>
    </row>
    <row r="162" spans="1:4" ht="21.75" customHeight="1">
      <c r="A162" s="589"/>
      <c r="B162" s="589"/>
      <c r="C162" s="589"/>
      <c r="D162" s="589"/>
    </row>
    <row r="163" spans="1:4" ht="21.75" customHeight="1">
      <c r="A163" s="589"/>
      <c r="B163" s="589"/>
      <c r="C163" s="589"/>
      <c r="D163" s="589"/>
    </row>
    <row r="164" spans="1:4" ht="21.75" customHeight="1">
      <c r="A164" s="589"/>
      <c r="B164" s="589"/>
      <c r="C164" s="589"/>
      <c r="D164" s="589"/>
    </row>
    <row r="165" spans="1:4" ht="21.75" customHeight="1">
      <c r="A165" s="589"/>
      <c r="B165" s="589"/>
      <c r="C165" s="589"/>
      <c r="D165" s="589"/>
    </row>
    <row r="166" spans="1:4" ht="21.75" customHeight="1">
      <c r="A166" s="589"/>
      <c r="B166" s="589"/>
      <c r="C166" s="589"/>
      <c r="D166" s="589"/>
    </row>
    <row r="167" spans="1:4" ht="21.75" customHeight="1">
      <c r="A167" s="589"/>
      <c r="B167" s="589"/>
      <c r="C167" s="589"/>
      <c r="D167" s="589"/>
    </row>
    <row r="168" spans="1:4" ht="21.75" customHeight="1">
      <c r="A168" s="589"/>
      <c r="B168" s="589"/>
      <c r="C168" s="589"/>
      <c r="D168" s="589"/>
    </row>
    <row r="169" spans="1:4" ht="21.75" customHeight="1">
      <c r="A169" s="589"/>
      <c r="B169" s="589"/>
      <c r="C169" s="589"/>
      <c r="D169" s="589"/>
    </row>
    <row r="170" spans="1:4" ht="21.75" customHeight="1">
      <c r="A170" s="589"/>
      <c r="B170" s="589"/>
      <c r="C170" s="589"/>
      <c r="D170" s="589"/>
    </row>
    <row r="171" spans="1:4" ht="21.75" customHeight="1">
      <c r="A171" s="589"/>
      <c r="B171" s="589"/>
      <c r="C171" s="589"/>
      <c r="D171" s="589"/>
    </row>
    <row r="172" spans="1:4" ht="21.75" customHeight="1">
      <c r="A172" s="589"/>
      <c r="B172" s="589"/>
      <c r="C172" s="589"/>
      <c r="D172" s="589"/>
    </row>
    <row r="173" spans="1:4" ht="21.75" customHeight="1">
      <c r="A173" s="589"/>
      <c r="B173" s="589"/>
      <c r="C173" s="589"/>
      <c r="D173" s="589"/>
    </row>
    <row r="174" spans="1:4" ht="21.75" customHeight="1">
      <c r="A174" s="589"/>
      <c r="B174" s="589"/>
      <c r="C174" s="589"/>
      <c r="D174" s="589"/>
    </row>
    <row r="175" spans="1:4" ht="21.75" customHeight="1">
      <c r="A175" s="589"/>
      <c r="B175" s="589"/>
      <c r="C175" s="589"/>
      <c r="D175" s="589"/>
    </row>
    <row r="176" spans="1:4" ht="21.75" customHeight="1">
      <c r="A176" s="589"/>
      <c r="B176" s="589"/>
      <c r="C176" s="589"/>
      <c r="D176" s="589"/>
    </row>
    <row r="177" spans="1:4" ht="21.75" customHeight="1">
      <c r="A177" s="589"/>
      <c r="B177" s="589"/>
      <c r="C177" s="589"/>
      <c r="D177" s="589"/>
    </row>
    <row r="178" spans="1:4" ht="21.75" customHeight="1">
      <c r="A178" s="589"/>
      <c r="B178" s="589"/>
      <c r="C178" s="589"/>
      <c r="D178" s="589"/>
    </row>
    <row r="179" spans="1:4" ht="21.75" customHeight="1">
      <c r="A179" s="589"/>
      <c r="B179" s="589"/>
      <c r="C179" s="589"/>
      <c r="D179" s="589"/>
    </row>
    <row r="180" spans="1:4" ht="21.75" customHeight="1">
      <c r="A180" s="589"/>
      <c r="B180" s="589"/>
      <c r="C180" s="589"/>
      <c r="D180" s="589"/>
    </row>
    <row r="181" spans="1:4" ht="21.75" customHeight="1">
      <c r="A181" s="589"/>
      <c r="B181" s="589"/>
      <c r="C181" s="589"/>
      <c r="D181" s="589"/>
    </row>
    <row r="182" spans="1:4" ht="21.75" customHeight="1">
      <c r="A182" s="589"/>
      <c r="B182" s="589"/>
      <c r="C182" s="589"/>
      <c r="D182" s="589"/>
    </row>
    <row r="183" spans="1:4" ht="21.75" customHeight="1">
      <c r="A183" s="589"/>
      <c r="B183" s="589"/>
      <c r="C183" s="589"/>
      <c r="D183" s="589"/>
    </row>
    <row r="184" spans="1:4" ht="21.75" customHeight="1">
      <c r="A184" s="589"/>
      <c r="B184" s="589"/>
      <c r="C184" s="589"/>
      <c r="D184" s="589"/>
    </row>
    <row r="185" spans="1:4" ht="21.75" customHeight="1">
      <c r="A185" s="589"/>
      <c r="B185" s="589"/>
      <c r="C185" s="589"/>
      <c r="D185" s="589"/>
    </row>
    <row r="186" spans="1:4" ht="21.75" customHeight="1">
      <c r="A186" s="589"/>
      <c r="B186" s="589"/>
      <c r="C186" s="589"/>
      <c r="D186" s="589"/>
    </row>
    <row r="187" spans="1:4" ht="21.75" customHeight="1">
      <c r="A187" s="589"/>
      <c r="B187" s="589"/>
      <c r="C187" s="589"/>
      <c r="D187" s="589"/>
    </row>
    <row r="188" spans="1:4" ht="21.75" customHeight="1">
      <c r="A188" s="589"/>
      <c r="B188" s="589"/>
      <c r="C188" s="589"/>
      <c r="D188" s="589"/>
    </row>
    <row r="189" spans="1:4" ht="21.75" customHeight="1">
      <c r="A189" s="589"/>
      <c r="B189" s="589"/>
      <c r="C189" s="589"/>
      <c r="D189" s="589"/>
    </row>
    <row r="190" spans="1:4" ht="21.75" customHeight="1">
      <c r="A190" s="589"/>
      <c r="B190" s="589"/>
      <c r="C190" s="589"/>
      <c r="D190" s="589"/>
    </row>
    <row r="191" spans="1:4" ht="21.75" customHeight="1">
      <c r="A191" s="589"/>
      <c r="B191" s="589"/>
      <c r="C191" s="589"/>
      <c r="D191" s="589"/>
    </row>
    <row r="192" spans="1:4" ht="21.75" customHeight="1">
      <c r="A192" s="589"/>
      <c r="B192" s="589"/>
      <c r="C192" s="589"/>
      <c r="D192" s="589"/>
    </row>
    <row r="193" spans="1:4" ht="21.75" customHeight="1">
      <c r="A193" s="589"/>
      <c r="B193" s="589"/>
      <c r="C193" s="589"/>
      <c r="D193" s="589"/>
    </row>
    <row r="194" spans="1:4" ht="21.75" customHeight="1">
      <c r="A194" s="589"/>
      <c r="B194" s="589"/>
      <c r="C194" s="589"/>
      <c r="D194" s="589"/>
    </row>
    <row r="195" spans="1:4" ht="12.75">
      <c r="A195" s="589"/>
      <c r="B195" s="589"/>
      <c r="C195" s="589"/>
      <c r="D195" s="589"/>
    </row>
    <row r="196" spans="1:4" ht="12.75">
      <c r="A196" s="589"/>
      <c r="B196" s="589"/>
      <c r="C196" s="589"/>
      <c r="D196" s="589"/>
    </row>
    <row r="197" spans="1:4" ht="12.75">
      <c r="A197" s="589"/>
      <c r="B197" s="589"/>
      <c r="C197" s="589"/>
      <c r="D197" s="589"/>
    </row>
    <row r="198" spans="1:4" ht="12.75">
      <c r="A198" s="589"/>
      <c r="B198" s="589"/>
      <c r="C198" s="589"/>
      <c r="D198" s="589"/>
    </row>
    <row r="199" spans="1:4" ht="12.75">
      <c r="A199" s="589"/>
      <c r="B199" s="589"/>
      <c r="C199" s="589"/>
      <c r="D199" s="589"/>
    </row>
    <row r="200" spans="1:4" ht="12.75">
      <c r="A200" s="589"/>
      <c r="B200" s="589"/>
      <c r="C200" s="589"/>
      <c r="D200" s="589"/>
    </row>
    <row r="201" spans="1:4" ht="12.75">
      <c r="A201" s="589"/>
      <c r="B201" s="589"/>
      <c r="C201" s="589"/>
      <c r="D201" s="589"/>
    </row>
  </sheetData>
  <mergeCells count="814">
    <mergeCell ref="AO5:AX5"/>
    <mergeCell ref="AV10:AY10"/>
    <mergeCell ref="AF10:AI10"/>
    <mergeCell ref="AJ10:AM10"/>
    <mergeCell ref="AN10:AQ10"/>
    <mergeCell ref="AR10:AU10"/>
    <mergeCell ref="P10:S10"/>
    <mergeCell ref="T10:W10"/>
    <mergeCell ref="X10:AA10"/>
    <mergeCell ref="AB10:AE10"/>
    <mergeCell ref="A4:AY4"/>
    <mergeCell ref="AV38:AY38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F38:AI38"/>
    <mergeCell ref="AJ38:AM38"/>
    <mergeCell ref="AN38:AQ38"/>
    <mergeCell ref="AR38:AU38"/>
    <mergeCell ref="AV37:AY37"/>
    <mergeCell ref="AV28:AY28"/>
    <mergeCell ref="AF29:AI29"/>
    <mergeCell ref="AJ29:AM29"/>
    <mergeCell ref="AN29:AQ29"/>
    <mergeCell ref="P38:S38"/>
    <mergeCell ref="T38:W38"/>
    <mergeCell ref="X38:AA38"/>
    <mergeCell ref="AB38:AE38"/>
    <mergeCell ref="AV84:AY84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AF84:AI84"/>
    <mergeCell ref="AJ84:AM84"/>
    <mergeCell ref="AN84:AQ84"/>
    <mergeCell ref="AR84:AU84"/>
    <mergeCell ref="P84:S84"/>
    <mergeCell ref="T84:W84"/>
    <mergeCell ref="X84:AA84"/>
    <mergeCell ref="AB84:AE84"/>
    <mergeCell ref="AV86:AY86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F86:AI86"/>
    <mergeCell ref="AJ86:AM86"/>
    <mergeCell ref="AN86:AQ86"/>
    <mergeCell ref="AR86:AU86"/>
    <mergeCell ref="P86:S86"/>
    <mergeCell ref="T86:W86"/>
    <mergeCell ref="X86:AA86"/>
    <mergeCell ref="AB86:AE86"/>
    <mergeCell ref="AV94:AY94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88:AY88"/>
    <mergeCell ref="AF94:AI94"/>
    <mergeCell ref="AJ94:AM94"/>
    <mergeCell ref="AN94:AQ94"/>
    <mergeCell ref="AR94:AU94"/>
    <mergeCell ref="P94:S94"/>
    <mergeCell ref="T94:W94"/>
    <mergeCell ref="X94:AA94"/>
    <mergeCell ref="AB94:AE94"/>
    <mergeCell ref="AV91:AY91"/>
    <mergeCell ref="P93:S93"/>
    <mergeCell ref="T93:W93"/>
    <mergeCell ref="X93:AA93"/>
    <mergeCell ref="AB93:AE93"/>
    <mergeCell ref="AF93:AI93"/>
    <mergeCell ref="AJ93:AM93"/>
    <mergeCell ref="AN93:AQ93"/>
    <mergeCell ref="AR93:AU93"/>
    <mergeCell ref="AV93:AY93"/>
    <mergeCell ref="AF91:AI91"/>
    <mergeCell ref="AJ91:AM91"/>
    <mergeCell ref="AN91:AQ91"/>
    <mergeCell ref="AR91:AU91"/>
    <mergeCell ref="P91:S91"/>
    <mergeCell ref="T91:W91"/>
    <mergeCell ref="X91:AA91"/>
    <mergeCell ref="AB91:AE91"/>
    <mergeCell ref="AV87:AY87"/>
    <mergeCell ref="P90:S90"/>
    <mergeCell ref="T90:W90"/>
    <mergeCell ref="X90:AA90"/>
    <mergeCell ref="AB90:AE90"/>
    <mergeCell ref="AF90:AI90"/>
    <mergeCell ref="AJ90:AM90"/>
    <mergeCell ref="AN90:AQ90"/>
    <mergeCell ref="AR90:AU90"/>
    <mergeCell ref="AV90:AY90"/>
    <mergeCell ref="AF87:AI87"/>
    <mergeCell ref="AJ87:AM87"/>
    <mergeCell ref="AN87:AQ87"/>
    <mergeCell ref="AR87:AU87"/>
    <mergeCell ref="P87:S87"/>
    <mergeCell ref="T87:W87"/>
    <mergeCell ref="X87:AA87"/>
    <mergeCell ref="AB87:AE87"/>
    <mergeCell ref="AV82:AY82"/>
    <mergeCell ref="P85:S85"/>
    <mergeCell ref="T85:W85"/>
    <mergeCell ref="X85:AA85"/>
    <mergeCell ref="AB85:AE85"/>
    <mergeCell ref="AF85:AI85"/>
    <mergeCell ref="AJ85:AM85"/>
    <mergeCell ref="AN85:AQ85"/>
    <mergeCell ref="AR85:AU85"/>
    <mergeCell ref="AV85:AY85"/>
    <mergeCell ref="AF82:AI82"/>
    <mergeCell ref="AJ82:AM82"/>
    <mergeCell ref="AN82:AQ82"/>
    <mergeCell ref="AR82:AU82"/>
    <mergeCell ref="P82:S82"/>
    <mergeCell ref="T82:W82"/>
    <mergeCell ref="X82:AA82"/>
    <mergeCell ref="AB82:AE82"/>
    <mergeCell ref="AV80:AY80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F80:AI80"/>
    <mergeCell ref="AJ80:AM80"/>
    <mergeCell ref="AN80:AQ80"/>
    <mergeCell ref="AR80:AU80"/>
    <mergeCell ref="P80:S80"/>
    <mergeCell ref="T80:W80"/>
    <mergeCell ref="X80:AA80"/>
    <mergeCell ref="AB80:AE80"/>
    <mergeCell ref="AV78:AY78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F78:AI78"/>
    <mergeCell ref="AJ78:AM78"/>
    <mergeCell ref="AN78:AQ78"/>
    <mergeCell ref="AR78:AU78"/>
    <mergeCell ref="P78:S78"/>
    <mergeCell ref="T78:W78"/>
    <mergeCell ref="X78:AA78"/>
    <mergeCell ref="AB78:AE78"/>
    <mergeCell ref="AV76:AY76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AF76:AI76"/>
    <mergeCell ref="AJ76:AM76"/>
    <mergeCell ref="AN76:AQ76"/>
    <mergeCell ref="AR76:AU76"/>
    <mergeCell ref="P76:S76"/>
    <mergeCell ref="T76:W76"/>
    <mergeCell ref="X76:AA76"/>
    <mergeCell ref="AB76:AE76"/>
    <mergeCell ref="AV74:AY74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AF74:AI74"/>
    <mergeCell ref="AJ74:AM74"/>
    <mergeCell ref="AN74:AQ74"/>
    <mergeCell ref="AR74:AU74"/>
    <mergeCell ref="P74:S74"/>
    <mergeCell ref="T74:W74"/>
    <mergeCell ref="X74:AA74"/>
    <mergeCell ref="AB74:AE74"/>
    <mergeCell ref="AV71:AY71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AF71:AI71"/>
    <mergeCell ref="AJ71:AM71"/>
    <mergeCell ref="AN71:AQ71"/>
    <mergeCell ref="AR71:AU71"/>
    <mergeCell ref="P71:S71"/>
    <mergeCell ref="T71:W71"/>
    <mergeCell ref="X71:AA71"/>
    <mergeCell ref="AB71:AE71"/>
    <mergeCell ref="AV53:AY53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F53:AI53"/>
    <mergeCell ref="AJ53:AM53"/>
    <mergeCell ref="AN53:AQ53"/>
    <mergeCell ref="AR53:AU53"/>
    <mergeCell ref="P53:S53"/>
    <mergeCell ref="T53:W53"/>
    <mergeCell ref="X53:AA53"/>
    <mergeCell ref="AB53:AE53"/>
    <mergeCell ref="P39:S39"/>
    <mergeCell ref="T39:W39"/>
    <mergeCell ref="X39:AA39"/>
    <mergeCell ref="AB39:AE39"/>
    <mergeCell ref="AV39:AY39"/>
    <mergeCell ref="AF37:AI37"/>
    <mergeCell ref="AJ37:AM37"/>
    <mergeCell ref="AN37:AQ37"/>
    <mergeCell ref="AR37:AU37"/>
    <mergeCell ref="AF39:AI39"/>
    <mergeCell ref="AJ39:AM39"/>
    <mergeCell ref="AN39:AQ39"/>
    <mergeCell ref="AR39:AU39"/>
    <mergeCell ref="P37:S37"/>
    <mergeCell ref="T37:W37"/>
    <mergeCell ref="X37:AA37"/>
    <mergeCell ref="AB37:AE37"/>
    <mergeCell ref="P29:S29"/>
    <mergeCell ref="T29:W29"/>
    <mergeCell ref="X29:AA29"/>
    <mergeCell ref="AB29:AE29"/>
    <mergeCell ref="AV29:AY29"/>
    <mergeCell ref="AF28:AI28"/>
    <mergeCell ref="AJ28:AM28"/>
    <mergeCell ref="AN28:AQ28"/>
    <mergeCell ref="AR28:AU28"/>
    <mergeCell ref="T28:W28"/>
    <mergeCell ref="X28:AA28"/>
    <mergeCell ref="AB28:AE28"/>
    <mergeCell ref="AR29:AU29"/>
    <mergeCell ref="AV19:AY19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F19:AI19"/>
    <mergeCell ref="AJ19:AM19"/>
    <mergeCell ref="AN19:AQ19"/>
    <mergeCell ref="AR19:AU19"/>
    <mergeCell ref="P19:S19"/>
    <mergeCell ref="T19:W19"/>
    <mergeCell ref="X19:AA19"/>
    <mergeCell ref="AB19:AE19"/>
    <mergeCell ref="AV17:AY17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F17:AI17"/>
    <mergeCell ref="AJ17:AM17"/>
    <mergeCell ref="AN17:AQ17"/>
    <mergeCell ref="AR17:AU17"/>
    <mergeCell ref="P17:S17"/>
    <mergeCell ref="T17:W17"/>
    <mergeCell ref="X17:AA17"/>
    <mergeCell ref="AB17:AE17"/>
    <mergeCell ref="AV14:AY14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F14:AI14"/>
    <mergeCell ref="AJ14:AM14"/>
    <mergeCell ref="AN14:AQ14"/>
    <mergeCell ref="AR14:AU14"/>
    <mergeCell ref="P14:S14"/>
    <mergeCell ref="T14:W14"/>
    <mergeCell ref="X14:AA14"/>
    <mergeCell ref="AB14:AE14"/>
    <mergeCell ref="A3:AY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10:N11"/>
    <mergeCell ref="O10:O11"/>
    <mergeCell ref="A74:N74"/>
    <mergeCell ref="A79:N79"/>
    <mergeCell ref="A39:N39"/>
    <mergeCell ref="A73:N73"/>
    <mergeCell ref="A27:N27"/>
    <mergeCell ref="A13:N13"/>
    <mergeCell ref="A14:N14"/>
    <mergeCell ref="A15:N15"/>
    <mergeCell ref="B91:N91"/>
    <mergeCell ref="A78:N78"/>
    <mergeCell ref="A80:N80"/>
    <mergeCell ref="A81:N81"/>
    <mergeCell ref="A82:N82"/>
    <mergeCell ref="A83:N83"/>
    <mergeCell ref="B93:N93"/>
    <mergeCell ref="B94:N94"/>
    <mergeCell ref="A76:N76"/>
    <mergeCell ref="A85:N85"/>
    <mergeCell ref="A87:N87"/>
    <mergeCell ref="A88:N88"/>
    <mergeCell ref="A86:N86"/>
    <mergeCell ref="B90:N90"/>
    <mergeCell ref="A84:N84"/>
    <mergeCell ref="A77:N77"/>
    <mergeCell ref="A17:N17"/>
    <mergeCell ref="A16:N16"/>
    <mergeCell ref="A28:N28"/>
    <mergeCell ref="A18:N18"/>
    <mergeCell ref="A19:N19"/>
    <mergeCell ref="A20:N20"/>
    <mergeCell ref="A26:N26"/>
    <mergeCell ref="A29:N29"/>
    <mergeCell ref="A38:N38"/>
    <mergeCell ref="A37:N37"/>
    <mergeCell ref="A75:N75"/>
    <mergeCell ref="A53:N53"/>
    <mergeCell ref="A71:N71"/>
    <mergeCell ref="A72:N72"/>
    <mergeCell ref="A54:N54"/>
    <mergeCell ref="A70:N70"/>
    <mergeCell ref="A33:N33"/>
    <mergeCell ref="AV31:AY31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V32:AY32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25:AY25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P20:S20"/>
    <mergeCell ref="T20:W20"/>
    <mergeCell ref="X20:AA20"/>
    <mergeCell ref="AR32:AU32"/>
    <mergeCell ref="AB20:AE20"/>
    <mergeCell ref="AF20:AI20"/>
    <mergeCell ref="AJ20:AM20"/>
    <mergeCell ref="AN20:AQ20"/>
    <mergeCell ref="AR20:AU20"/>
    <mergeCell ref="P28:S28"/>
    <mergeCell ref="P33:S33"/>
    <mergeCell ref="T33:W33"/>
    <mergeCell ref="X33:AA33"/>
    <mergeCell ref="AB33:AE33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R67:AU67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68:AQ68"/>
    <mergeCell ref="AR68:AU68"/>
    <mergeCell ref="AN70:AQ70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N69:AQ69"/>
    <mergeCell ref="AV70:AY70"/>
    <mergeCell ref="AR69:AU69"/>
    <mergeCell ref="AV69:AY69"/>
    <mergeCell ref="P70:S70"/>
    <mergeCell ref="T70:W70"/>
    <mergeCell ref="X70:AA70"/>
    <mergeCell ref="AR70:AU70"/>
    <mergeCell ref="AB70:AE70"/>
    <mergeCell ref="AF70:AI70"/>
    <mergeCell ref="AJ70:AM70"/>
    <mergeCell ref="P26:S26"/>
    <mergeCell ref="T26:W26"/>
    <mergeCell ref="X26:AA26"/>
    <mergeCell ref="AB26:AE26"/>
    <mergeCell ref="AR36:AU36"/>
    <mergeCell ref="AF26:AI26"/>
    <mergeCell ref="AJ26:AM26"/>
    <mergeCell ref="AN26:AQ26"/>
    <mergeCell ref="AR26:AU26"/>
    <mergeCell ref="AF33:AI33"/>
    <mergeCell ref="AJ33:AM33"/>
    <mergeCell ref="AN33:AQ33"/>
    <mergeCell ref="AR33:AU33"/>
    <mergeCell ref="AV36:AY36"/>
    <mergeCell ref="AV26:AY26"/>
    <mergeCell ref="A36:N36"/>
    <mergeCell ref="P36:S36"/>
    <mergeCell ref="T36:W36"/>
    <mergeCell ref="X36:AA36"/>
    <mergeCell ref="AB36:AE36"/>
    <mergeCell ref="AF36:AI36"/>
    <mergeCell ref="AJ36:AM36"/>
    <mergeCell ref="AN36:AQ3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00" verticalDpi="3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201"/>
  <sheetViews>
    <sheetView workbookViewId="0" topLeftCell="L1">
      <pane xSplit="4" ySplit="12" topLeftCell="P97" activePane="bottomRight" state="frozen"/>
      <selection pane="topLeft" activeCell="L1" sqref="L1"/>
      <selection pane="topRight" activeCell="P1" sqref="P1"/>
      <selection pane="bottomLeft" activeCell="L13" sqref="L13"/>
      <selection pane="bottomRight" activeCell="AM103" sqref="AM103"/>
    </sheetView>
  </sheetViews>
  <sheetFormatPr defaultColWidth="9.140625" defaultRowHeight="12.75"/>
  <cols>
    <col min="1" max="6" width="3.28125" style="534" customWidth="1"/>
    <col min="7" max="7" width="4.140625" style="534" customWidth="1"/>
    <col min="8" max="11" width="3.28125" style="534" customWidth="1"/>
    <col min="12" max="12" width="4.28125" style="534" customWidth="1"/>
    <col min="13" max="13" width="3.28125" style="534" customWidth="1"/>
    <col min="14" max="14" width="3.421875" style="534" customWidth="1"/>
    <col min="15" max="15" width="5.57421875" style="534" customWidth="1"/>
    <col min="16" max="51" width="3.28125" style="534" customWidth="1"/>
    <col min="52" max="52" width="1.28515625" style="534" customWidth="1"/>
    <col min="53" max="54" width="3.28125" style="534" customWidth="1"/>
    <col min="55" max="16384" width="9.140625" style="534" customWidth="1"/>
  </cols>
  <sheetData>
    <row r="1" spans="50:51" ht="13.5" thickBot="1">
      <c r="AX1" s="535"/>
      <c r="AY1" s="536"/>
    </row>
    <row r="2" spans="50:51" ht="12.75">
      <c r="AX2" s="537" t="s">
        <v>1309</v>
      </c>
      <c r="AY2" s="538"/>
    </row>
    <row r="3" spans="1:51" ht="16.5">
      <c r="A3" s="1091" t="s">
        <v>1218</v>
      </c>
      <c r="B3" s="1091"/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091"/>
      <c r="N3" s="1091"/>
      <c r="O3" s="1091"/>
      <c r="P3" s="1091"/>
      <c r="Q3" s="1091"/>
      <c r="R3" s="1091"/>
      <c r="S3" s="1091"/>
      <c r="T3" s="1091"/>
      <c r="U3" s="1091"/>
      <c r="V3" s="1091"/>
      <c r="W3" s="1091"/>
      <c r="X3" s="1091"/>
      <c r="Y3" s="1091"/>
      <c r="Z3" s="1091"/>
      <c r="AA3" s="1091"/>
      <c r="AB3" s="1091"/>
      <c r="AC3" s="1091"/>
      <c r="AD3" s="1091"/>
      <c r="AE3" s="1091"/>
      <c r="AF3" s="1091"/>
      <c r="AG3" s="1091"/>
      <c r="AH3" s="1091"/>
      <c r="AI3" s="1091"/>
      <c r="AJ3" s="1091"/>
      <c r="AK3" s="1091"/>
      <c r="AL3" s="1091"/>
      <c r="AM3" s="1091"/>
      <c r="AN3" s="1091"/>
      <c r="AO3" s="1091"/>
      <c r="AP3" s="1091"/>
      <c r="AQ3" s="1091"/>
      <c r="AR3" s="1091"/>
      <c r="AS3" s="1091"/>
      <c r="AT3" s="1091"/>
      <c r="AU3" s="1091"/>
      <c r="AV3" s="1091"/>
      <c r="AW3" s="1091"/>
      <c r="AX3" s="1091"/>
      <c r="AY3" s="1091"/>
    </row>
    <row r="4" spans="1:51" ht="16.5">
      <c r="A4" s="1091" t="s">
        <v>1219</v>
      </c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  <c r="U4" s="1091"/>
      <c r="V4" s="1091"/>
      <c r="W4" s="1091"/>
      <c r="X4" s="1091"/>
      <c r="Y4" s="1091"/>
      <c r="Z4" s="1091"/>
      <c r="AA4" s="1091"/>
      <c r="AB4" s="1091"/>
      <c r="AC4" s="1091"/>
      <c r="AD4" s="1091"/>
      <c r="AE4" s="1091"/>
      <c r="AF4" s="1091"/>
      <c r="AG4" s="1091"/>
      <c r="AH4" s="1091"/>
      <c r="AI4" s="1091"/>
      <c r="AJ4" s="1091"/>
      <c r="AK4" s="1091"/>
      <c r="AL4" s="1091"/>
      <c r="AM4" s="1091"/>
      <c r="AN4" s="1091"/>
      <c r="AO4" s="1091"/>
      <c r="AP4" s="1091"/>
      <c r="AQ4" s="1091"/>
      <c r="AR4" s="1091"/>
      <c r="AS4" s="1091"/>
      <c r="AT4" s="1091"/>
      <c r="AU4" s="1091"/>
      <c r="AV4" s="1091"/>
      <c r="AW4" s="1091"/>
      <c r="AX4" s="1091"/>
      <c r="AY4" s="1091"/>
    </row>
    <row r="5" spans="41:51" ht="12.75">
      <c r="AO5" s="1110" t="s">
        <v>1312</v>
      </c>
      <c r="AP5" s="1110"/>
      <c r="AQ5" s="1110"/>
      <c r="AR5" s="1110"/>
      <c r="AS5" s="1110"/>
      <c r="AT5" s="1110"/>
      <c r="AU5" s="1110"/>
      <c r="AV5" s="1110"/>
      <c r="AW5" s="1110"/>
      <c r="AX5" s="1110"/>
      <c r="AY5" s="539"/>
    </row>
    <row r="6" spans="41:50" ht="13.5" thickBot="1">
      <c r="AO6" s="540"/>
      <c r="AP6" s="541" t="s">
        <v>1313</v>
      </c>
      <c r="AQ6" s="541"/>
      <c r="AR6" s="541"/>
      <c r="AS6" s="541"/>
      <c r="AT6" s="541"/>
      <c r="AU6" s="541"/>
      <c r="AV6" s="541"/>
      <c r="AW6" s="541"/>
      <c r="AX6" s="541"/>
    </row>
    <row r="7" spans="1:36" ht="15.75" customHeight="1" thickBot="1">
      <c r="A7" s="545">
        <v>5</v>
      </c>
      <c r="B7" s="546">
        <v>1</v>
      </c>
      <c r="C7" s="546">
        <v>3</v>
      </c>
      <c r="D7" s="546">
        <v>0</v>
      </c>
      <c r="E7" s="546">
        <v>0</v>
      </c>
      <c r="F7" s="547">
        <v>9</v>
      </c>
      <c r="H7" s="545">
        <v>1</v>
      </c>
      <c r="I7" s="546">
        <v>2</v>
      </c>
      <c r="J7" s="546">
        <v>5</v>
      </c>
      <c r="K7" s="547">
        <v>4</v>
      </c>
      <c r="M7" s="545">
        <v>0</v>
      </c>
      <c r="N7" s="547">
        <v>1</v>
      </c>
      <c r="O7" s="548"/>
      <c r="P7" s="545">
        <v>2</v>
      </c>
      <c r="Q7" s="546">
        <v>8</v>
      </c>
      <c r="R7" s="546">
        <v>0</v>
      </c>
      <c r="S7" s="547">
        <v>0</v>
      </c>
      <c r="U7" s="545">
        <v>8</v>
      </c>
      <c r="V7" s="546">
        <v>4</v>
      </c>
      <c r="W7" s="546">
        <v>1</v>
      </c>
      <c r="X7" s="546">
        <v>1</v>
      </c>
      <c r="Y7" s="546">
        <v>0</v>
      </c>
      <c r="Z7" s="547">
        <v>5</v>
      </c>
      <c r="AB7" s="549">
        <v>2</v>
      </c>
      <c r="AC7" s="550">
        <v>1</v>
      </c>
      <c r="AE7" s="551">
        <v>2</v>
      </c>
      <c r="AF7" s="552">
        <v>0</v>
      </c>
      <c r="AG7" s="552">
        <v>0</v>
      </c>
      <c r="AH7" s="553">
        <v>8</v>
      </c>
      <c r="AJ7" s="554">
        <v>3</v>
      </c>
    </row>
    <row r="8" spans="1:36" ht="25.5" customHeight="1">
      <c r="A8" s="555" t="s">
        <v>1314</v>
      </c>
      <c r="B8" s="555"/>
      <c r="C8" s="555"/>
      <c r="D8" s="555"/>
      <c r="E8" s="555"/>
      <c r="F8" s="555"/>
      <c r="G8" s="556"/>
      <c r="H8" s="555" t="s">
        <v>1315</v>
      </c>
      <c r="I8" s="555"/>
      <c r="J8" s="555"/>
      <c r="K8" s="555"/>
      <c r="L8" s="556"/>
      <c r="M8" s="557" t="s">
        <v>1316</v>
      </c>
      <c r="N8" s="557"/>
      <c r="O8" s="556"/>
      <c r="P8" s="557" t="s">
        <v>1586</v>
      </c>
      <c r="Q8" s="557"/>
      <c r="R8" s="557"/>
      <c r="S8" s="557"/>
      <c r="T8" s="556"/>
      <c r="U8" s="555" t="s">
        <v>1318</v>
      </c>
      <c r="V8" s="555"/>
      <c r="W8" s="555"/>
      <c r="X8" s="555"/>
      <c r="Y8" s="555"/>
      <c r="Z8" s="537"/>
      <c r="AB8" s="555" t="s">
        <v>1319</v>
      </c>
      <c r="AC8" s="555"/>
      <c r="AE8" s="555" t="s">
        <v>1320</v>
      </c>
      <c r="AF8" s="555"/>
      <c r="AG8" s="555"/>
      <c r="AH8" s="555"/>
      <c r="AJ8" s="555" t="s">
        <v>1321</v>
      </c>
    </row>
    <row r="9" ht="13.5" thickBot="1">
      <c r="AV9" s="558" t="s">
        <v>1322</v>
      </c>
    </row>
    <row r="10" spans="1:51" ht="38.25" customHeight="1">
      <c r="A10" s="1082" t="s">
        <v>1220</v>
      </c>
      <c r="B10" s="1083"/>
      <c r="C10" s="1083"/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084"/>
      <c r="O10" s="1088" t="s">
        <v>1324</v>
      </c>
      <c r="P10" s="1107" t="s">
        <v>1296</v>
      </c>
      <c r="Q10" s="1108"/>
      <c r="R10" s="1108"/>
      <c r="S10" s="1109"/>
      <c r="T10" s="1107" t="s">
        <v>1297</v>
      </c>
      <c r="U10" s="1108"/>
      <c r="V10" s="1108"/>
      <c r="W10" s="1109"/>
      <c r="X10" s="1107" t="s">
        <v>1298</v>
      </c>
      <c r="Y10" s="1108"/>
      <c r="Z10" s="1108"/>
      <c r="AA10" s="1109"/>
      <c r="AB10" s="1107" t="s">
        <v>1299</v>
      </c>
      <c r="AC10" s="1108"/>
      <c r="AD10" s="1108"/>
      <c r="AE10" s="1109"/>
      <c r="AF10" s="1107" t="s">
        <v>1300</v>
      </c>
      <c r="AG10" s="1108"/>
      <c r="AH10" s="1108"/>
      <c r="AI10" s="1109"/>
      <c r="AJ10" s="1107" t="s">
        <v>1301</v>
      </c>
      <c r="AK10" s="1108"/>
      <c r="AL10" s="1108"/>
      <c r="AM10" s="1109"/>
      <c r="AN10" s="1107" t="s">
        <v>1302</v>
      </c>
      <c r="AO10" s="1108"/>
      <c r="AP10" s="1108"/>
      <c r="AQ10" s="1109"/>
      <c r="AR10" s="1107" t="s">
        <v>1303</v>
      </c>
      <c r="AS10" s="1108"/>
      <c r="AT10" s="1108"/>
      <c r="AU10" s="1109"/>
      <c r="AV10" s="1107" t="s">
        <v>1304</v>
      </c>
      <c r="AW10" s="1108"/>
      <c r="AX10" s="1108"/>
      <c r="AY10" s="1109"/>
    </row>
    <row r="11" spans="1:51" ht="12.75">
      <c r="A11" s="1085"/>
      <c r="B11" s="1086"/>
      <c r="C11" s="1086"/>
      <c r="D11" s="1086"/>
      <c r="E11" s="1086"/>
      <c r="F11" s="1086"/>
      <c r="G11" s="1086"/>
      <c r="H11" s="1086"/>
      <c r="I11" s="1086"/>
      <c r="J11" s="1086"/>
      <c r="K11" s="1086"/>
      <c r="L11" s="1086"/>
      <c r="M11" s="1086"/>
      <c r="N11" s="1087"/>
      <c r="O11" s="1089"/>
      <c r="P11" s="559"/>
      <c r="Q11" s="560">
        <v>75</v>
      </c>
      <c r="R11" s="561">
        <v>19</v>
      </c>
      <c r="S11" s="562">
        <v>22</v>
      </c>
      <c r="T11" s="563"/>
      <c r="U11" s="560">
        <v>80</v>
      </c>
      <c r="V11" s="560">
        <v>59</v>
      </c>
      <c r="W11" s="564">
        <v>15</v>
      </c>
      <c r="X11" s="559"/>
      <c r="Y11" s="560">
        <v>85</v>
      </c>
      <c r="Z11" s="560">
        <v>19</v>
      </c>
      <c r="AA11" s="564">
        <v>67</v>
      </c>
      <c r="AB11" s="563"/>
      <c r="AC11" s="560">
        <v>85</v>
      </c>
      <c r="AD11" s="560">
        <v>32</v>
      </c>
      <c r="AE11" s="564">
        <v>77</v>
      </c>
      <c r="AF11" s="563"/>
      <c r="AG11" s="560">
        <v>85</v>
      </c>
      <c r="AH11" s="560">
        <v>32</v>
      </c>
      <c r="AI11" s="564">
        <v>88</v>
      </c>
      <c r="AJ11" s="563"/>
      <c r="AK11" s="560">
        <v>85</v>
      </c>
      <c r="AL11" s="560">
        <v>33</v>
      </c>
      <c r="AM11" s="564">
        <v>11</v>
      </c>
      <c r="AN11" s="563"/>
      <c r="AO11" s="560">
        <v>85</v>
      </c>
      <c r="AP11" s="560">
        <v>33</v>
      </c>
      <c r="AQ11" s="564">
        <v>22</v>
      </c>
      <c r="AR11" s="563"/>
      <c r="AS11" s="560">
        <v>85</v>
      </c>
      <c r="AT11" s="560">
        <v>33</v>
      </c>
      <c r="AU11" s="564">
        <v>33</v>
      </c>
      <c r="AV11" s="563"/>
      <c r="AW11" s="560">
        <v>85</v>
      </c>
      <c r="AX11" s="560">
        <v>33</v>
      </c>
      <c r="AY11" s="564">
        <v>44</v>
      </c>
    </row>
    <row r="12" spans="1:51" ht="12.75">
      <c r="A12" s="566">
        <v>1</v>
      </c>
      <c r="B12" s="567"/>
      <c r="C12" s="567"/>
      <c r="D12" s="567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9">
        <v>2</v>
      </c>
      <c r="P12" s="568">
        <v>3</v>
      </c>
      <c r="Q12" s="568"/>
      <c r="R12" s="568"/>
      <c r="S12" s="570"/>
      <c r="T12" s="568">
        <v>4</v>
      </c>
      <c r="U12" s="568"/>
      <c r="V12" s="568"/>
      <c r="W12" s="570"/>
      <c r="X12" s="568">
        <v>5</v>
      </c>
      <c r="Y12" s="568"/>
      <c r="Z12" s="568"/>
      <c r="AA12" s="570"/>
      <c r="AB12" s="568">
        <v>6</v>
      </c>
      <c r="AC12" s="568"/>
      <c r="AD12" s="568"/>
      <c r="AE12" s="570"/>
      <c r="AF12" s="568">
        <v>6</v>
      </c>
      <c r="AG12" s="568"/>
      <c r="AH12" s="568"/>
      <c r="AI12" s="570"/>
      <c r="AJ12" s="568">
        <v>7</v>
      </c>
      <c r="AK12" s="568"/>
      <c r="AL12" s="568"/>
      <c r="AM12" s="570"/>
      <c r="AN12" s="568">
        <v>9</v>
      </c>
      <c r="AO12" s="568"/>
      <c r="AP12" s="568"/>
      <c r="AQ12" s="570"/>
      <c r="AR12" s="568">
        <v>10</v>
      </c>
      <c r="AS12" s="568"/>
      <c r="AT12" s="568"/>
      <c r="AU12" s="570"/>
      <c r="AV12" s="568">
        <v>11</v>
      </c>
      <c r="AW12" s="568"/>
      <c r="AX12" s="568"/>
      <c r="AY12" s="571"/>
    </row>
    <row r="13" spans="1:51" ht="19.5" customHeight="1">
      <c r="A13" s="1073" t="s">
        <v>1275</v>
      </c>
      <c r="B13" s="1074"/>
      <c r="C13" s="1074"/>
      <c r="D13" s="1074"/>
      <c r="E13" s="1074"/>
      <c r="F13" s="1074"/>
      <c r="G13" s="1074"/>
      <c r="H13" s="1074"/>
      <c r="I13" s="1074"/>
      <c r="J13" s="1074"/>
      <c r="K13" s="1074"/>
      <c r="L13" s="1074"/>
      <c r="M13" s="1074"/>
      <c r="N13" s="1074"/>
      <c r="O13" s="572" t="s">
        <v>1330</v>
      </c>
      <c r="P13" s="1070"/>
      <c r="Q13" s="1070"/>
      <c r="R13" s="1070"/>
      <c r="S13" s="1070"/>
      <c r="T13" s="1070"/>
      <c r="U13" s="1070"/>
      <c r="V13" s="1070"/>
      <c r="W13" s="1070"/>
      <c r="X13" s="1070"/>
      <c r="Y13" s="1070"/>
      <c r="Z13" s="1070"/>
      <c r="AA13" s="1070"/>
      <c r="AB13" s="1070"/>
      <c r="AC13" s="1070"/>
      <c r="AD13" s="1070"/>
      <c r="AE13" s="1070"/>
      <c r="AF13" s="1070"/>
      <c r="AG13" s="1070"/>
      <c r="AH13" s="1070"/>
      <c r="AI13" s="1070"/>
      <c r="AJ13" s="1070"/>
      <c r="AK13" s="1070"/>
      <c r="AL13" s="1070"/>
      <c r="AM13" s="1070"/>
      <c r="AN13" s="1070"/>
      <c r="AO13" s="1070"/>
      <c r="AP13" s="1070"/>
      <c r="AQ13" s="1070"/>
      <c r="AR13" s="1070"/>
      <c r="AS13" s="1070"/>
      <c r="AT13" s="1070"/>
      <c r="AU13" s="1070"/>
      <c r="AV13" s="1070"/>
      <c r="AW13" s="1070"/>
      <c r="AX13" s="1070"/>
      <c r="AY13" s="1070"/>
    </row>
    <row r="14" spans="1:51" ht="19.5" customHeight="1">
      <c r="A14" s="1073" t="s">
        <v>1276</v>
      </c>
      <c r="B14" s="1074"/>
      <c r="C14" s="1074"/>
      <c r="D14" s="1074"/>
      <c r="E14" s="1074"/>
      <c r="F14" s="1074"/>
      <c r="G14" s="1074"/>
      <c r="H14" s="1074"/>
      <c r="I14" s="1074"/>
      <c r="J14" s="1074"/>
      <c r="K14" s="1074"/>
      <c r="L14" s="1074"/>
      <c r="M14" s="1074"/>
      <c r="N14" s="1074"/>
      <c r="O14" s="572" t="s">
        <v>1332</v>
      </c>
      <c r="P14" s="1070"/>
      <c r="Q14" s="1070"/>
      <c r="R14" s="1070"/>
      <c r="S14" s="1070"/>
      <c r="T14" s="1070"/>
      <c r="U14" s="1070"/>
      <c r="V14" s="1070"/>
      <c r="W14" s="1070"/>
      <c r="X14" s="1070"/>
      <c r="Y14" s="1070"/>
      <c r="Z14" s="1070"/>
      <c r="AA14" s="1070"/>
      <c r="AB14" s="1070"/>
      <c r="AC14" s="1070"/>
      <c r="AD14" s="1070"/>
      <c r="AE14" s="1070"/>
      <c r="AF14" s="1070"/>
      <c r="AG14" s="1070"/>
      <c r="AH14" s="1070"/>
      <c r="AI14" s="1070"/>
      <c r="AJ14" s="1070"/>
      <c r="AK14" s="1070"/>
      <c r="AL14" s="1070"/>
      <c r="AM14" s="1070"/>
      <c r="AN14" s="1070"/>
      <c r="AO14" s="1070"/>
      <c r="AP14" s="1070"/>
      <c r="AQ14" s="1070"/>
      <c r="AR14" s="1070"/>
      <c r="AS14" s="1070"/>
      <c r="AT14" s="1070"/>
      <c r="AU14" s="1070"/>
      <c r="AV14" s="1070"/>
      <c r="AW14" s="1070"/>
      <c r="AX14" s="1070"/>
      <c r="AY14" s="1070"/>
    </row>
    <row r="15" spans="1:51" ht="19.5" customHeight="1">
      <c r="A15" s="1073" t="s">
        <v>1277</v>
      </c>
      <c r="B15" s="1074"/>
      <c r="C15" s="1074"/>
      <c r="D15" s="1074"/>
      <c r="E15" s="1074"/>
      <c r="F15" s="1074"/>
      <c r="G15" s="1074"/>
      <c r="H15" s="1074"/>
      <c r="I15" s="1074"/>
      <c r="J15" s="1074"/>
      <c r="K15" s="1074"/>
      <c r="L15" s="1074"/>
      <c r="M15" s="1074"/>
      <c r="N15" s="1074"/>
      <c r="O15" s="572" t="s">
        <v>1334</v>
      </c>
      <c r="P15" s="1070"/>
      <c r="Q15" s="1070"/>
      <c r="R15" s="1070"/>
      <c r="S15" s="1070"/>
      <c r="T15" s="1070"/>
      <c r="U15" s="1070"/>
      <c r="V15" s="1070"/>
      <c r="W15" s="1070"/>
      <c r="X15" s="1070"/>
      <c r="Y15" s="1070"/>
      <c r="Z15" s="1070"/>
      <c r="AA15" s="1070"/>
      <c r="AB15" s="1070"/>
      <c r="AC15" s="1070"/>
      <c r="AD15" s="1070"/>
      <c r="AE15" s="1070"/>
      <c r="AF15" s="1070"/>
      <c r="AG15" s="1070"/>
      <c r="AH15" s="1070"/>
      <c r="AI15" s="1070"/>
      <c r="AJ15" s="1070"/>
      <c r="AK15" s="1070"/>
      <c r="AL15" s="1070"/>
      <c r="AM15" s="1070"/>
      <c r="AN15" s="1070"/>
      <c r="AO15" s="1070"/>
      <c r="AP15" s="1070"/>
      <c r="AQ15" s="1070"/>
      <c r="AR15" s="1070"/>
      <c r="AS15" s="1070"/>
      <c r="AT15" s="1070"/>
      <c r="AU15" s="1070"/>
      <c r="AV15" s="1070"/>
      <c r="AW15" s="1070"/>
      <c r="AX15" s="1070"/>
      <c r="AY15" s="1070"/>
    </row>
    <row r="16" spans="1:51" ht="19.5" customHeight="1">
      <c r="A16" s="1076" t="s">
        <v>1230</v>
      </c>
      <c r="B16" s="1077"/>
      <c r="C16" s="1077"/>
      <c r="D16" s="1077"/>
      <c r="E16" s="1077"/>
      <c r="F16" s="1077"/>
      <c r="G16" s="1077"/>
      <c r="H16" s="1077"/>
      <c r="I16" s="1077"/>
      <c r="J16" s="1077"/>
      <c r="K16" s="1077"/>
      <c r="L16" s="1077"/>
      <c r="M16" s="1077"/>
      <c r="N16" s="1077"/>
      <c r="O16" s="573" t="s">
        <v>1336</v>
      </c>
      <c r="P16" s="1106">
        <f>SUM(P13:S15)</f>
        <v>0</v>
      </c>
      <c r="Q16" s="1106"/>
      <c r="R16" s="1106"/>
      <c r="S16" s="1106"/>
      <c r="T16" s="1106">
        <f>SUM(T13:W15)</f>
        <v>0</v>
      </c>
      <c r="U16" s="1106"/>
      <c r="V16" s="1106"/>
      <c r="W16" s="1106"/>
      <c r="X16" s="1106">
        <f>SUM(X13:AA15)</f>
        <v>0</v>
      </c>
      <c r="Y16" s="1106"/>
      <c r="Z16" s="1106"/>
      <c r="AA16" s="1106"/>
      <c r="AB16" s="1106">
        <f>SUM(AB13:AE15)</f>
        <v>0</v>
      </c>
      <c r="AC16" s="1106"/>
      <c r="AD16" s="1106"/>
      <c r="AE16" s="1106"/>
      <c r="AF16" s="1106">
        <f>SUM(AF13:AI15)</f>
        <v>0</v>
      </c>
      <c r="AG16" s="1106"/>
      <c r="AH16" s="1106"/>
      <c r="AI16" s="1106"/>
      <c r="AJ16" s="1106">
        <f>SUM(AJ13:AM15)</f>
        <v>0</v>
      </c>
      <c r="AK16" s="1106"/>
      <c r="AL16" s="1106"/>
      <c r="AM16" s="1106"/>
      <c r="AN16" s="1106">
        <f>SUM(AN13:AQ15)</f>
        <v>0</v>
      </c>
      <c r="AO16" s="1106"/>
      <c r="AP16" s="1106"/>
      <c r="AQ16" s="1106"/>
      <c r="AR16" s="1106">
        <f>SUM(AR13:AU15)</f>
        <v>0</v>
      </c>
      <c r="AS16" s="1106"/>
      <c r="AT16" s="1106"/>
      <c r="AU16" s="1106"/>
      <c r="AV16" s="1106">
        <f>SUM(AV13:AY15)</f>
        <v>0</v>
      </c>
      <c r="AW16" s="1106"/>
      <c r="AX16" s="1106"/>
      <c r="AY16" s="1106"/>
    </row>
    <row r="17" spans="1:51" ht="19.5" customHeight="1">
      <c r="A17" s="1073" t="s">
        <v>1278</v>
      </c>
      <c r="B17" s="1074"/>
      <c r="C17" s="1074"/>
      <c r="D17" s="1074"/>
      <c r="E17" s="1074"/>
      <c r="F17" s="1074"/>
      <c r="G17" s="1074"/>
      <c r="H17" s="1074"/>
      <c r="I17" s="1074"/>
      <c r="J17" s="1074"/>
      <c r="K17" s="1074"/>
      <c r="L17" s="1074"/>
      <c r="M17" s="1074"/>
      <c r="N17" s="1074"/>
      <c r="O17" s="572" t="s">
        <v>1338</v>
      </c>
      <c r="P17" s="1070"/>
      <c r="Q17" s="1070"/>
      <c r="R17" s="1070"/>
      <c r="S17" s="1070"/>
      <c r="T17" s="1070"/>
      <c r="U17" s="1070"/>
      <c r="V17" s="1070"/>
      <c r="W17" s="1070"/>
      <c r="X17" s="1070"/>
      <c r="Y17" s="1070"/>
      <c r="Z17" s="1070"/>
      <c r="AA17" s="1070"/>
      <c r="AB17" s="1070"/>
      <c r="AC17" s="1070"/>
      <c r="AD17" s="1070"/>
      <c r="AE17" s="1070"/>
      <c r="AF17" s="1070"/>
      <c r="AG17" s="1070"/>
      <c r="AH17" s="1070"/>
      <c r="AI17" s="1070"/>
      <c r="AJ17" s="1070">
        <v>13000</v>
      </c>
      <c r="AK17" s="1070"/>
      <c r="AL17" s="1070"/>
      <c r="AM17" s="1070"/>
      <c r="AN17" s="1070"/>
      <c r="AO17" s="1070"/>
      <c r="AP17" s="1070"/>
      <c r="AQ17" s="1070"/>
      <c r="AR17" s="1070"/>
      <c r="AS17" s="1070"/>
      <c r="AT17" s="1070"/>
      <c r="AU17" s="1070"/>
      <c r="AV17" s="1070"/>
      <c r="AW17" s="1070"/>
      <c r="AX17" s="1070"/>
      <c r="AY17" s="1070"/>
    </row>
    <row r="18" spans="1:51" ht="19.5" customHeight="1">
      <c r="A18" s="1073" t="s">
        <v>1279</v>
      </c>
      <c r="B18" s="1074"/>
      <c r="C18" s="1074"/>
      <c r="D18" s="1074"/>
      <c r="E18" s="1074"/>
      <c r="F18" s="1074"/>
      <c r="G18" s="1074"/>
      <c r="H18" s="1074"/>
      <c r="I18" s="1074"/>
      <c r="J18" s="1074"/>
      <c r="K18" s="1074"/>
      <c r="L18" s="1074"/>
      <c r="M18" s="1074"/>
      <c r="N18" s="1074"/>
      <c r="O18" s="572" t="s">
        <v>1340</v>
      </c>
      <c r="P18" s="1070"/>
      <c r="Q18" s="1070"/>
      <c r="R18" s="1070"/>
      <c r="S18" s="1070"/>
      <c r="T18" s="1070">
        <v>13780</v>
      </c>
      <c r="U18" s="1070"/>
      <c r="V18" s="1070"/>
      <c r="W18" s="1070"/>
      <c r="X18" s="1070"/>
      <c r="Y18" s="1070"/>
      <c r="Z18" s="1070"/>
      <c r="AA18" s="1070"/>
      <c r="AB18" s="1070"/>
      <c r="AC18" s="1070"/>
      <c r="AD18" s="1070"/>
      <c r="AE18" s="1070"/>
      <c r="AF18" s="1070">
        <v>8582</v>
      </c>
      <c r="AG18" s="1070"/>
      <c r="AH18" s="1070"/>
      <c r="AI18" s="1070"/>
      <c r="AJ18" s="1070"/>
      <c r="AK18" s="1070"/>
      <c r="AL18" s="1070"/>
      <c r="AM18" s="1070"/>
      <c r="AN18" s="1070"/>
      <c r="AO18" s="1070"/>
      <c r="AP18" s="1070"/>
      <c r="AQ18" s="1070"/>
      <c r="AR18" s="1070"/>
      <c r="AS18" s="1070"/>
      <c r="AT18" s="1070"/>
      <c r="AU18" s="1070"/>
      <c r="AV18" s="1070"/>
      <c r="AW18" s="1070"/>
      <c r="AX18" s="1070"/>
      <c r="AY18" s="1070"/>
    </row>
    <row r="19" spans="1:51" ht="19.5" customHeight="1">
      <c r="A19" s="1073" t="s">
        <v>1280</v>
      </c>
      <c r="B19" s="1074"/>
      <c r="C19" s="1074"/>
      <c r="D19" s="1074"/>
      <c r="E19" s="1074"/>
      <c r="F19" s="1074"/>
      <c r="G19" s="1074"/>
      <c r="H19" s="1074"/>
      <c r="I19" s="1074"/>
      <c r="J19" s="1074"/>
      <c r="K19" s="1074"/>
      <c r="L19" s="1074"/>
      <c r="M19" s="1074"/>
      <c r="N19" s="1074"/>
      <c r="O19" s="572" t="s">
        <v>1342</v>
      </c>
      <c r="P19" s="1070"/>
      <c r="Q19" s="1070"/>
      <c r="R19" s="1070"/>
      <c r="S19" s="1070"/>
      <c r="T19" s="1070"/>
      <c r="U19" s="1070"/>
      <c r="V19" s="1070"/>
      <c r="W19" s="1070"/>
      <c r="X19" s="1070"/>
      <c r="Y19" s="1070"/>
      <c r="Z19" s="1070"/>
      <c r="AA19" s="1070"/>
      <c r="AB19" s="1070"/>
      <c r="AC19" s="1070"/>
      <c r="AD19" s="1070"/>
      <c r="AE19" s="1070"/>
      <c r="AF19" s="1070"/>
      <c r="AG19" s="1070"/>
      <c r="AH19" s="1070"/>
      <c r="AI19" s="1070"/>
      <c r="AJ19" s="1070"/>
      <c r="AK19" s="1070"/>
      <c r="AL19" s="1070"/>
      <c r="AM19" s="1070"/>
      <c r="AN19" s="1070"/>
      <c r="AO19" s="1070"/>
      <c r="AP19" s="1070"/>
      <c r="AQ19" s="1070"/>
      <c r="AR19" s="1070"/>
      <c r="AS19" s="1070"/>
      <c r="AT19" s="1070"/>
      <c r="AU19" s="1070"/>
      <c r="AV19" s="1070"/>
      <c r="AW19" s="1070"/>
      <c r="AX19" s="1070"/>
      <c r="AY19" s="1070"/>
    </row>
    <row r="20" spans="1:51" ht="26.25" customHeight="1">
      <c r="A20" s="1071" t="s">
        <v>1550</v>
      </c>
      <c r="B20" s="1065"/>
      <c r="C20" s="1065"/>
      <c r="D20" s="1065"/>
      <c r="E20" s="1065"/>
      <c r="F20" s="1065"/>
      <c r="G20" s="1065"/>
      <c r="H20" s="1065"/>
      <c r="I20" s="1065"/>
      <c r="J20" s="1065"/>
      <c r="K20" s="1065"/>
      <c r="L20" s="1065"/>
      <c r="M20" s="1065"/>
      <c r="N20" s="1065"/>
      <c r="O20" s="572" t="s">
        <v>1344</v>
      </c>
      <c r="P20" s="1062" t="s">
        <v>1629</v>
      </c>
      <c r="Q20" s="1063"/>
      <c r="R20" s="1063"/>
      <c r="S20" s="1063"/>
      <c r="T20" s="1062" t="s">
        <v>1629</v>
      </c>
      <c r="U20" s="1063"/>
      <c r="V20" s="1063"/>
      <c r="W20" s="1063"/>
      <c r="X20" s="1062" t="s">
        <v>1629</v>
      </c>
      <c r="Y20" s="1063"/>
      <c r="Z20" s="1063"/>
      <c r="AA20" s="1063"/>
      <c r="AB20" s="1062" t="s">
        <v>1629</v>
      </c>
      <c r="AC20" s="1063"/>
      <c r="AD20" s="1063"/>
      <c r="AE20" s="1063"/>
      <c r="AF20" s="1062" t="s">
        <v>1629</v>
      </c>
      <c r="AG20" s="1063"/>
      <c r="AH20" s="1063"/>
      <c r="AI20" s="1063"/>
      <c r="AJ20" s="1062" t="s">
        <v>1629</v>
      </c>
      <c r="AK20" s="1063"/>
      <c r="AL20" s="1063"/>
      <c r="AM20" s="1063"/>
      <c r="AN20" s="1062" t="s">
        <v>1629</v>
      </c>
      <c r="AO20" s="1063"/>
      <c r="AP20" s="1063"/>
      <c r="AQ20" s="1063"/>
      <c r="AR20" s="1062" t="s">
        <v>1629</v>
      </c>
      <c r="AS20" s="1063"/>
      <c r="AT20" s="1063"/>
      <c r="AU20" s="1063"/>
      <c r="AV20" s="1062" t="s">
        <v>1629</v>
      </c>
      <c r="AW20" s="1063"/>
      <c r="AX20" s="1063"/>
      <c r="AY20" s="1063"/>
    </row>
    <row r="21" spans="1:51" ht="26.25" customHeight="1">
      <c r="A21" s="1071" t="s">
        <v>1551</v>
      </c>
      <c r="B21" s="1065"/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572" t="s">
        <v>1346</v>
      </c>
      <c r="P21" s="1062" t="s">
        <v>1629</v>
      </c>
      <c r="Q21" s="1063"/>
      <c r="R21" s="1063"/>
      <c r="S21" s="1063"/>
      <c r="T21" s="1062" t="s">
        <v>1629</v>
      </c>
      <c r="U21" s="1063"/>
      <c r="V21" s="1063"/>
      <c r="W21" s="1063"/>
      <c r="X21" s="1062" t="s">
        <v>1629</v>
      </c>
      <c r="Y21" s="1063"/>
      <c r="Z21" s="1063"/>
      <c r="AA21" s="1063"/>
      <c r="AB21" s="1062" t="s">
        <v>1629</v>
      </c>
      <c r="AC21" s="1063"/>
      <c r="AD21" s="1063"/>
      <c r="AE21" s="1063"/>
      <c r="AF21" s="1062" t="s">
        <v>1629</v>
      </c>
      <c r="AG21" s="1063"/>
      <c r="AH21" s="1063"/>
      <c r="AI21" s="1063"/>
      <c r="AJ21" s="1062" t="s">
        <v>1629</v>
      </c>
      <c r="AK21" s="1063"/>
      <c r="AL21" s="1063"/>
      <c r="AM21" s="1063"/>
      <c r="AN21" s="1062" t="s">
        <v>1629</v>
      </c>
      <c r="AO21" s="1063"/>
      <c r="AP21" s="1063"/>
      <c r="AQ21" s="1063"/>
      <c r="AR21" s="1062" t="s">
        <v>1629</v>
      </c>
      <c r="AS21" s="1063"/>
      <c r="AT21" s="1063"/>
      <c r="AU21" s="1063"/>
      <c r="AV21" s="1062" t="s">
        <v>1629</v>
      </c>
      <c r="AW21" s="1063"/>
      <c r="AX21" s="1063"/>
      <c r="AY21" s="1063"/>
    </row>
    <row r="22" spans="1:51" ht="26.25" customHeight="1">
      <c r="A22" s="1071" t="s">
        <v>1552</v>
      </c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572" t="s">
        <v>1348</v>
      </c>
      <c r="P22" s="1062" t="s">
        <v>1629</v>
      </c>
      <c r="Q22" s="1063"/>
      <c r="R22" s="1063"/>
      <c r="S22" s="1063"/>
      <c r="T22" s="1062" t="s">
        <v>1629</v>
      </c>
      <c r="U22" s="1063"/>
      <c r="V22" s="1063"/>
      <c r="W22" s="1063"/>
      <c r="X22" s="1062" t="s">
        <v>1629</v>
      </c>
      <c r="Y22" s="1063"/>
      <c r="Z22" s="1063"/>
      <c r="AA22" s="1063"/>
      <c r="AB22" s="1062" t="s">
        <v>1629</v>
      </c>
      <c r="AC22" s="1063"/>
      <c r="AD22" s="1063"/>
      <c r="AE22" s="1063"/>
      <c r="AF22" s="1062" t="s">
        <v>1629</v>
      </c>
      <c r="AG22" s="1063"/>
      <c r="AH22" s="1063"/>
      <c r="AI22" s="1063"/>
      <c r="AJ22" s="1062" t="s">
        <v>1629</v>
      </c>
      <c r="AK22" s="1063"/>
      <c r="AL22" s="1063"/>
      <c r="AM22" s="1063"/>
      <c r="AN22" s="1062" t="s">
        <v>1629</v>
      </c>
      <c r="AO22" s="1063"/>
      <c r="AP22" s="1063"/>
      <c r="AQ22" s="1063"/>
      <c r="AR22" s="1062" t="s">
        <v>1629</v>
      </c>
      <c r="AS22" s="1063"/>
      <c r="AT22" s="1063"/>
      <c r="AU22" s="1063"/>
      <c r="AV22" s="1062" t="s">
        <v>1629</v>
      </c>
      <c r="AW22" s="1063"/>
      <c r="AX22" s="1063"/>
      <c r="AY22" s="1063"/>
    </row>
    <row r="23" spans="1:51" ht="26.25" customHeight="1">
      <c r="A23" s="1071" t="s">
        <v>1553</v>
      </c>
      <c r="B23" s="1065"/>
      <c r="C23" s="1065"/>
      <c r="D23" s="1065"/>
      <c r="E23" s="1065"/>
      <c r="F23" s="1065"/>
      <c r="G23" s="1065"/>
      <c r="H23" s="1065"/>
      <c r="I23" s="1065"/>
      <c r="J23" s="1065"/>
      <c r="K23" s="1065"/>
      <c r="L23" s="1065"/>
      <c r="M23" s="1065"/>
      <c r="N23" s="1065"/>
      <c r="O23" s="572" t="s">
        <v>1350</v>
      </c>
      <c r="P23" s="1062" t="s">
        <v>1629</v>
      </c>
      <c r="Q23" s="1063"/>
      <c r="R23" s="1063"/>
      <c r="S23" s="1063"/>
      <c r="T23" s="1062" t="s">
        <v>1629</v>
      </c>
      <c r="U23" s="1063"/>
      <c r="V23" s="1063"/>
      <c r="W23" s="1063"/>
      <c r="X23" s="1062" t="s">
        <v>1629</v>
      </c>
      <c r="Y23" s="1063"/>
      <c r="Z23" s="1063"/>
      <c r="AA23" s="1063"/>
      <c r="AB23" s="1062" t="s">
        <v>1629</v>
      </c>
      <c r="AC23" s="1063"/>
      <c r="AD23" s="1063"/>
      <c r="AE23" s="1063"/>
      <c r="AF23" s="1062" t="s">
        <v>1629</v>
      </c>
      <c r="AG23" s="1063"/>
      <c r="AH23" s="1063"/>
      <c r="AI23" s="1063"/>
      <c r="AJ23" s="1062" t="s">
        <v>1629</v>
      </c>
      <c r="AK23" s="1063"/>
      <c r="AL23" s="1063"/>
      <c r="AM23" s="1063"/>
      <c r="AN23" s="1062" t="s">
        <v>1629</v>
      </c>
      <c r="AO23" s="1063"/>
      <c r="AP23" s="1063"/>
      <c r="AQ23" s="1063"/>
      <c r="AR23" s="1062" t="s">
        <v>1629</v>
      </c>
      <c r="AS23" s="1063"/>
      <c r="AT23" s="1063"/>
      <c r="AU23" s="1063"/>
      <c r="AV23" s="1062" t="s">
        <v>1629</v>
      </c>
      <c r="AW23" s="1063"/>
      <c r="AX23" s="1063"/>
      <c r="AY23" s="1063"/>
    </row>
    <row r="24" spans="1:51" ht="26.25" customHeight="1">
      <c r="A24" s="1071" t="s">
        <v>1554</v>
      </c>
      <c r="B24" s="1065"/>
      <c r="C24" s="1065"/>
      <c r="D24" s="1065"/>
      <c r="E24" s="1065"/>
      <c r="F24" s="1065"/>
      <c r="G24" s="1065"/>
      <c r="H24" s="1065"/>
      <c r="I24" s="1065"/>
      <c r="J24" s="1065"/>
      <c r="K24" s="1065"/>
      <c r="L24" s="1065"/>
      <c r="M24" s="1065"/>
      <c r="N24" s="1065"/>
      <c r="O24" s="572" t="s">
        <v>1352</v>
      </c>
      <c r="P24" s="1062" t="s">
        <v>1629</v>
      </c>
      <c r="Q24" s="1063"/>
      <c r="R24" s="1063"/>
      <c r="S24" s="1063"/>
      <c r="T24" s="1062" t="s">
        <v>1629</v>
      </c>
      <c r="U24" s="1063"/>
      <c r="V24" s="1063"/>
      <c r="W24" s="1063"/>
      <c r="X24" s="1062" t="s">
        <v>1629</v>
      </c>
      <c r="Y24" s="1063"/>
      <c r="Z24" s="1063"/>
      <c r="AA24" s="1063"/>
      <c r="AB24" s="1062" t="s">
        <v>1629</v>
      </c>
      <c r="AC24" s="1063"/>
      <c r="AD24" s="1063"/>
      <c r="AE24" s="1063"/>
      <c r="AF24" s="1062" t="s">
        <v>1629</v>
      </c>
      <c r="AG24" s="1063"/>
      <c r="AH24" s="1063"/>
      <c r="AI24" s="1063"/>
      <c r="AJ24" s="1062" t="s">
        <v>1629</v>
      </c>
      <c r="AK24" s="1063"/>
      <c r="AL24" s="1063"/>
      <c r="AM24" s="1063"/>
      <c r="AN24" s="1062" t="s">
        <v>1629</v>
      </c>
      <c r="AO24" s="1063"/>
      <c r="AP24" s="1063"/>
      <c r="AQ24" s="1063"/>
      <c r="AR24" s="1062" t="s">
        <v>1629</v>
      </c>
      <c r="AS24" s="1063"/>
      <c r="AT24" s="1063"/>
      <c r="AU24" s="1063"/>
      <c r="AV24" s="1062" t="s">
        <v>1629</v>
      </c>
      <c r="AW24" s="1063"/>
      <c r="AX24" s="1063"/>
      <c r="AY24" s="1063"/>
    </row>
    <row r="25" spans="1:51" ht="26.25" customHeight="1">
      <c r="A25" s="1071" t="s">
        <v>1555</v>
      </c>
      <c r="B25" s="1065"/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065"/>
      <c r="O25" s="572" t="s">
        <v>1354</v>
      </c>
      <c r="P25" s="1062" t="s">
        <v>1629</v>
      </c>
      <c r="Q25" s="1063"/>
      <c r="R25" s="1063"/>
      <c r="S25" s="1063"/>
      <c r="T25" s="1062" t="s">
        <v>1629</v>
      </c>
      <c r="U25" s="1063"/>
      <c r="V25" s="1063"/>
      <c r="W25" s="1063"/>
      <c r="X25" s="1062" t="s">
        <v>1629</v>
      </c>
      <c r="Y25" s="1063"/>
      <c r="Z25" s="1063"/>
      <c r="AA25" s="1063"/>
      <c r="AB25" s="1062" t="s">
        <v>1629</v>
      </c>
      <c r="AC25" s="1063"/>
      <c r="AD25" s="1063"/>
      <c r="AE25" s="1063"/>
      <c r="AF25" s="1062" t="s">
        <v>1629</v>
      </c>
      <c r="AG25" s="1063"/>
      <c r="AH25" s="1063"/>
      <c r="AI25" s="1063"/>
      <c r="AJ25" s="1062" t="s">
        <v>1629</v>
      </c>
      <c r="AK25" s="1063"/>
      <c r="AL25" s="1063"/>
      <c r="AM25" s="1063"/>
      <c r="AN25" s="1062" t="s">
        <v>1629</v>
      </c>
      <c r="AO25" s="1063"/>
      <c r="AP25" s="1063"/>
      <c r="AQ25" s="1063"/>
      <c r="AR25" s="1062" t="s">
        <v>1629</v>
      </c>
      <c r="AS25" s="1063"/>
      <c r="AT25" s="1063"/>
      <c r="AU25" s="1063"/>
      <c r="AV25" s="1062" t="s">
        <v>1629</v>
      </c>
      <c r="AW25" s="1063"/>
      <c r="AX25" s="1063"/>
      <c r="AY25" s="1063"/>
    </row>
    <row r="26" spans="1:51" ht="26.25" customHeight="1">
      <c r="A26" s="1071" t="s">
        <v>1556</v>
      </c>
      <c r="B26" s="1065"/>
      <c r="C26" s="1065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572" t="s">
        <v>1356</v>
      </c>
      <c r="P26" s="1062" t="s">
        <v>1629</v>
      </c>
      <c r="Q26" s="1063"/>
      <c r="R26" s="1063"/>
      <c r="S26" s="1063"/>
      <c r="T26" s="1062" t="s">
        <v>1629</v>
      </c>
      <c r="U26" s="1063"/>
      <c r="V26" s="1063"/>
      <c r="W26" s="1063"/>
      <c r="X26" s="1062" t="s">
        <v>1629</v>
      </c>
      <c r="Y26" s="1063"/>
      <c r="Z26" s="1063"/>
      <c r="AA26" s="1063"/>
      <c r="AB26" s="1062" t="s">
        <v>1629</v>
      </c>
      <c r="AC26" s="1063"/>
      <c r="AD26" s="1063"/>
      <c r="AE26" s="1063"/>
      <c r="AF26" s="1062" t="s">
        <v>1629</v>
      </c>
      <c r="AG26" s="1063"/>
      <c r="AH26" s="1063"/>
      <c r="AI26" s="1063"/>
      <c r="AJ26" s="1062" t="s">
        <v>1629</v>
      </c>
      <c r="AK26" s="1063"/>
      <c r="AL26" s="1063"/>
      <c r="AM26" s="1063"/>
      <c r="AN26" s="1062" t="s">
        <v>1629</v>
      </c>
      <c r="AO26" s="1063"/>
      <c r="AP26" s="1063"/>
      <c r="AQ26" s="1063"/>
      <c r="AR26" s="1062" t="s">
        <v>1629</v>
      </c>
      <c r="AS26" s="1063"/>
      <c r="AT26" s="1063"/>
      <c r="AU26" s="1063"/>
      <c r="AV26" s="1062" t="s">
        <v>1629</v>
      </c>
      <c r="AW26" s="1063"/>
      <c r="AX26" s="1063"/>
      <c r="AY26" s="1063"/>
    </row>
    <row r="27" spans="1:51" s="574" customFormat="1" ht="26.25" customHeight="1">
      <c r="A27" s="1067" t="s">
        <v>1231</v>
      </c>
      <c r="B27" s="1067"/>
      <c r="C27" s="1067"/>
      <c r="D27" s="1067"/>
      <c r="E27" s="1067"/>
      <c r="F27" s="1067"/>
      <c r="G27" s="1067"/>
      <c r="H27" s="1067"/>
      <c r="I27" s="1067"/>
      <c r="J27" s="1067"/>
      <c r="K27" s="1067"/>
      <c r="L27" s="1067"/>
      <c r="M27" s="1067"/>
      <c r="N27" s="1067"/>
      <c r="O27" s="573" t="s">
        <v>1358</v>
      </c>
      <c r="P27" s="1063"/>
      <c r="Q27" s="1063"/>
      <c r="R27" s="1063"/>
      <c r="S27" s="1063"/>
      <c r="T27" s="1063"/>
      <c r="U27" s="1063"/>
      <c r="V27" s="1063"/>
      <c r="W27" s="1063"/>
      <c r="X27" s="1063"/>
      <c r="Y27" s="1063"/>
      <c r="Z27" s="1063"/>
      <c r="AA27" s="1063"/>
      <c r="AB27" s="1063"/>
      <c r="AC27" s="1063"/>
      <c r="AD27" s="1063"/>
      <c r="AE27" s="1063"/>
      <c r="AF27" s="1063"/>
      <c r="AG27" s="1063"/>
      <c r="AH27" s="1063"/>
      <c r="AI27" s="1063"/>
      <c r="AJ27" s="1063"/>
      <c r="AK27" s="1063"/>
      <c r="AL27" s="1063"/>
      <c r="AM27" s="1063"/>
      <c r="AN27" s="1063"/>
      <c r="AO27" s="1063"/>
      <c r="AP27" s="1063"/>
      <c r="AQ27" s="1063"/>
      <c r="AR27" s="1063"/>
      <c r="AS27" s="1063"/>
      <c r="AT27" s="1063"/>
      <c r="AU27" s="1063"/>
      <c r="AV27" s="1063"/>
      <c r="AW27" s="1063"/>
      <c r="AX27" s="1063"/>
      <c r="AY27" s="1063"/>
    </row>
    <row r="28" spans="1:51" s="548" customFormat="1" ht="25.5" customHeight="1">
      <c r="A28" s="1078" t="s">
        <v>1281</v>
      </c>
      <c r="B28" s="1078"/>
      <c r="C28" s="1078"/>
      <c r="D28" s="1078"/>
      <c r="E28" s="1078"/>
      <c r="F28" s="1078"/>
      <c r="G28" s="1078"/>
      <c r="H28" s="1078"/>
      <c r="I28" s="1078"/>
      <c r="J28" s="1078"/>
      <c r="K28" s="1078"/>
      <c r="L28" s="1078"/>
      <c r="M28" s="1078"/>
      <c r="N28" s="1078"/>
      <c r="O28" s="572" t="s">
        <v>1360</v>
      </c>
      <c r="P28" s="1063"/>
      <c r="Q28" s="1063"/>
      <c r="R28" s="1063"/>
      <c r="S28" s="1063"/>
      <c r="T28" s="1063"/>
      <c r="U28" s="1063"/>
      <c r="V28" s="1063"/>
      <c r="W28" s="1063"/>
      <c r="X28" s="1063"/>
      <c r="Y28" s="1063"/>
      <c r="Z28" s="1063"/>
      <c r="AA28" s="1063"/>
      <c r="AB28" s="1063"/>
      <c r="AC28" s="1063"/>
      <c r="AD28" s="1063"/>
      <c r="AE28" s="1063"/>
      <c r="AF28" s="1063"/>
      <c r="AG28" s="1063"/>
      <c r="AH28" s="1063"/>
      <c r="AI28" s="1063"/>
      <c r="AJ28" s="1063"/>
      <c r="AK28" s="1063"/>
      <c r="AL28" s="1063"/>
      <c r="AM28" s="1063"/>
      <c r="AN28" s="1063"/>
      <c r="AO28" s="1063"/>
      <c r="AP28" s="1063"/>
      <c r="AQ28" s="1063"/>
      <c r="AR28" s="1063"/>
      <c r="AS28" s="1063"/>
      <c r="AT28" s="1063"/>
      <c r="AU28" s="1063"/>
      <c r="AV28" s="1063"/>
      <c r="AW28" s="1063"/>
      <c r="AX28" s="1063"/>
      <c r="AY28" s="1063"/>
    </row>
    <row r="29" spans="1:51" s="574" customFormat="1" ht="25.5" customHeight="1">
      <c r="A29" s="1072" t="s">
        <v>1232</v>
      </c>
      <c r="B29" s="1072"/>
      <c r="C29" s="1072"/>
      <c r="D29" s="1072"/>
      <c r="E29" s="1072"/>
      <c r="F29" s="1072"/>
      <c r="G29" s="1072"/>
      <c r="H29" s="1072"/>
      <c r="I29" s="1072"/>
      <c r="J29" s="1072"/>
      <c r="K29" s="1072"/>
      <c r="L29" s="1072"/>
      <c r="M29" s="1072"/>
      <c r="N29" s="1072"/>
      <c r="O29" s="573" t="s">
        <v>1446</v>
      </c>
      <c r="P29" s="1063"/>
      <c r="Q29" s="1063"/>
      <c r="R29" s="1063"/>
      <c r="S29" s="1063"/>
      <c r="T29" s="1063"/>
      <c r="U29" s="1063"/>
      <c r="V29" s="1063"/>
      <c r="W29" s="1063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3"/>
      <c r="AK29" s="1063"/>
      <c r="AL29" s="1063"/>
      <c r="AM29" s="1063"/>
      <c r="AN29" s="1063"/>
      <c r="AO29" s="1063"/>
      <c r="AP29" s="1063"/>
      <c r="AQ29" s="1063"/>
      <c r="AR29" s="1063"/>
      <c r="AS29" s="1063"/>
      <c r="AT29" s="1063"/>
      <c r="AU29" s="1063"/>
      <c r="AV29" s="1063"/>
      <c r="AW29" s="1063"/>
      <c r="AX29" s="1063"/>
      <c r="AY29" s="1063"/>
    </row>
    <row r="30" spans="1:51" s="548" customFormat="1" ht="25.5" customHeight="1">
      <c r="A30" s="1064" t="s">
        <v>1559</v>
      </c>
      <c r="B30" s="1064"/>
      <c r="C30" s="1064"/>
      <c r="D30" s="1064"/>
      <c r="E30" s="1064"/>
      <c r="F30" s="1064"/>
      <c r="G30" s="1064"/>
      <c r="H30" s="1064"/>
      <c r="I30" s="1064"/>
      <c r="J30" s="1064"/>
      <c r="K30" s="1064"/>
      <c r="L30" s="1064"/>
      <c r="M30" s="1064"/>
      <c r="N30" s="1064"/>
      <c r="O30" s="572" t="s">
        <v>1448</v>
      </c>
      <c r="P30" s="1062" t="s">
        <v>1629</v>
      </c>
      <c r="Q30" s="1063"/>
      <c r="R30" s="1063"/>
      <c r="S30" s="1063"/>
      <c r="T30" s="1062" t="s">
        <v>1629</v>
      </c>
      <c r="U30" s="1063"/>
      <c r="V30" s="1063"/>
      <c r="W30" s="1063"/>
      <c r="X30" s="1062" t="s">
        <v>1629</v>
      </c>
      <c r="Y30" s="1063"/>
      <c r="Z30" s="1063"/>
      <c r="AA30" s="1063"/>
      <c r="AB30" s="1062" t="s">
        <v>1629</v>
      </c>
      <c r="AC30" s="1063"/>
      <c r="AD30" s="1063"/>
      <c r="AE30" s="1063"/>
      <c r="AF30" s="1062" t="s">
        <v>1629</v>
      </c>
      <c r="AG30" s="1063"/>
      <c r="AH30" s="1063"/>
      <c r="AI30" s="1063"/>
      <c r="AJ30" s="1062" t="s">
        <v>1629</v>
      </c>
      <c r="AK30" s="1063"/>
      <c r="AL30" s="1063"/>
      <c r="AM30" s="1063"/>
      <c r="AN30" s="1062" t="s">
        <v>1629</v>
      </c>
      <c r="AO30" s="1063"/>
      <c r="AP30" s="1063"/>
      <c r="AQ30" s="1063"/>
      <c r="AR30" s="1062" t="s">
        <v>1629</v>
      </c>
      <c r="AS30" s="1063"/>
      <c r="AT30" s="1063"/>
      <c r="AU30" s="1063"/>
      <c r="AV30" s="1062" t="s">
        <v>1629</v>
      </c>
      <c r="AW30" s="1063"/>
      <c r="AX30" s="1063"/>
      <c r="AY30" s="1063"/>
    </row>
    <row r="31" spans="1:51" s="548" customFormat="1" ht="25.5" customHeight="1">
      <c r="A31" s="1064" t="s">
        <v>1560</v>
      </c>
      <c r="B31" s="1064"/>
      <c r="C31" s="1064"/>
      <c r="D31" s="1064"/>
      <c r="E31" s="1064"/>
      <c r="F31" s="1064"/>
      <c r="G31" s="1064"/>
      <c r="H31" s="1064"/>
      <c r="I31" s="1064"/>
      <c r="J31" s="1064"/>
      <c r="K31" s="1064"/>
      <c r="L31" s="1064"/>
      <c r="M31" s="1064"/>
      <c r="N31" s="1064"/>
      <c r="O31" s="572" t="s">
        <v>1450</v>
      </c>
      <c r="P31" s="1062" t="s">
        <v>1629</v>
      </c>
      <c r="Q31" s="1063"/>
      <c r="R31" s="1063"/>
      <c r="S31" s="1063"/>
      <c r="T31" s="1062" t="s">
        <v>1629</v>
      </c>
      <c r="U31" s="1063"/>
      <c r="V31" s="1063"/>
      <c r="W31" s="1063"/>
      <c r="X31" s="1062" t="s">
        <v>1629</v>
      </c>
      <c r="Y31" s="1063"/>
      <c r="Z31" s="1063"/>
      <c r="AA31" s="1063"/>
      <c r="AB31" s="1062" t="s">
        <v>1629</v>
      </c>
      <c r="AC31" s="1063"/>
      <c r="AD31" s="1063"/>
      <c r="AE31" s="1063"/>
      <c r="AF31" s="1062" t="s">
        <v>1629</v>
      </c>
      <c r="AG31" s="1063"/>
      <c r="AH31" s="1063"/>
      <c r="AI31" s="1063"/>
      <c r="AJ31" s="1062" t="s">
        <v>1629</v>
      </c>
      <c r="AK31" s="1063"/>
      <c r="AL31" s="1063"/>
      <c r="AM31" s="1063"/>
      <c r="AN31" s="1062" t="s">
        <v>1629</v>
      </c>
      <c r="AO31" s="1063"/>
      <c r="AP31" s="1063"/>
      <c r="AQ31" s="1063"/>
      <c r="AR31" s="1062" t="s">
        <v>1629</v>
      </c>
      <c r="AS31" s="1063"/>
      <c r="AT31" s="1063"/>
      <c r="AU31" s="1063"/>
      <c r="AV31" s="1062" t="s">
        <v>1629</v>
      </c>
      <c r="AW31" s="1063"/>
      <c r="AX31" s="1063"/>
      <c r="AY31" s="1063"/>
    </row>
    <row r="32" spans="1:51" s="548" customFormat="1" ht="25.5" customHeight="1">
      <c r="A32" s="1064" t="s">
        <v>1561</v>
      </c>
      <c r="B32" s="1064"/>
      <c r="C32" s="1064"/>
      <c r="D32" s="1064"/>
      <c r="E32" s="1064"/>
      <c r="F32" s="1064"/>
      <c r="G32" s="1064"/>
      <c r="H32" s="1064"/>
      <c r="I32" s="1064"/>
      <c r="J32" s="1064"/>
      <c r="K32" s="1064"/>
      <c r="L32" s="1064"/>
      <c r="M32" s="1064"/>
      <c r="N32" s="1064"/>
      <c r="O32" s="572" t="s">
        <v>1452</v>
      </c>
      <c r="P32" s="1062" t="s">
        <v>1629</v>
      </c>
      <c r="Q32" s="1063"/>
      <c r="R32" s="1063"/>
      <c r="S32" s="1063"/>
      <c r="T32" s="1062" t="s">
        <v>1629</v>
      </c>
      <c r="U32" s="1063"/>
      <c r="V32" s="1063"/>
      <c r="W32" s="1063"/>
      <c r="X32" s="1062" t="s">
        <v>1629</v>
      </c>
      <c r="Y32" s="1063"/>
      <c r="Z32" s="1063"/>
      <c r="AA32" s="1063"/>
      <c r="AB32" s="1062" t="s">
        <v>1629</v>
      </c>
      <c r="AC32" s="1063"/>
      <c r="AD32" s="1063"/>
      <c r="AE32" s="1063"/>
      <c r="AF32" s="1062" t="s">
        <v>1629</v>
      </c>
      <c r="AG32" s="1063"/>
      <c r="AH32" s="1063"/>
      <c r="AI32" s="1063"/>
      <c r="AJ32" s="1062" t="s">
        <v>1629</v>
      </c>
      <c r="AK32" s="1063"/>
      <c r="AL32" s="1063"/>
      <c r="AM32" s="1063"/>
      <c r="AN32" s="1062" t="s">
        <v>1629</v>
      </c>
      <c r="AO32" s="1063"/>
      <c r="AP32" s="1063"/>
      <c r="AQ32" s="1063"/>
      <c r="AR32" s="1062" t="s">
        <v>1629</v>
      </c>
      <c r="AS32" s="1063"/>
      <c r="AT32" s="1063"/>
      <c r="AU32" s="1063"/>
      <c r="AV32" s="1062" t="s">
        <v>1629</v>
      </c>
      <c r="AW32" s="1063"/>
      <c r="AX32" s="1063"/>
      <c r="AY32" s="1063"/>
    </row>
    <row r="33" spans="1:51" s="548" customFormat="1" ht="25.5" customHeight="1">
      <c r="A33" s="1064" t="s">
        <v>1562</v>
      </c>
      <c r="B33" s="1064"/>
      <c r="C33" s="1064"/>
      <c r="D33" s="1064"/>
      <c r="E33" s="1064"/>
      <c r="F33" s="1064"/>
      <c r="G33" s="1064"/>
      <c r="H33" s="1064"/>
      <c r="I33" s="1064"/>
      <c r="J33" s="1064"/>
      <c r="K33" s="1064"/>
      <c r="L33" s="1064"/>
      <c r="M33" s="1064"/>
      <c r="N33" s="1064"/>
      <c r="O33" s="572" t="s">
        <v>1454</v>
      </c>
      <c r="P33" s="1062" t="s">
        <v>1629</v>
      </c>
      <c r="Q33" s="1063"/>
      <c r="R33" s="1063"/>
      <c r="S33" s="1063"/>
      <c r="T33" s="1062" t="s">
        <v>1629</v>
      </c>
      <c r="U33" s="1063"/>
      <c r="V33" s="1063"/>
      <c r="W33" s="1063"/>
      <c r="X33" s="1062" t="s">
        <v>1629</v>
      </c>
      <c r="Y33" s="1063"/>
      <c r="Z33" s="1063"/>
      <c r="AA33" s="1063"/>
      <c r="AB33" s="1062" t="s">
        <v>1629</v>
      </c>
      <c r="AC33" s="1063"/>
      <c r="AD33" s="1063"/>
      <c r="AE33" s="1063"/>
      <c r="AF33" s="1062" t="s">
        <v>1629</v>
      </c>
      <c r="AG33" s="1063"/>
      <c r="AH33" s="1063"/>
      <c r="AI33" s="1063"/>
      <c r="AJ33" s="1062" t="s">
        <v>1629</v>
      </c>
      <c r="AK33" s="1063"/>
      <c r="AL33" s="1063"/>
      <c r="AM33" s="1063"/>
      <c r="AN33" s="1062" t="s">
        <v>1629</v>
      </c>
      <c r="AO33" s="1063"/>
      <c r="AP33" s="1063"/>
      <c r="AQ33" s="1063"/>
      <c r="AR33" s="1062" t="s">
        <v>1629</v>
      </c>
      <c r="AS33" s="1063"/>
      <c r="AT33" s="1063"/>
      <c r="AU33" s="1063"/>
      <c r="AV33" s="1062" t="s">
        <v>1629</v>
      </c>
      <c r="AW33" s="1063"/>
      <c r="AX33" s="1063"/>
      <c r="AY33" s="1063"/>
    </row>
    <row r="34" spans="1:51" s="548" customFormat="1" ht="25.5" customHeight="1">
      <c r="A34" s="1064" t="s">
        <v>1563</v>
      </c>
      <c r="B34" s="1064"/>
      <c r="C34" s="1064"/>
      <c r="D34" s="1064"/>
      <c r="E34" s="1064"/>
      <c r="F34" s="1064"/>
      <c r="G34" s="1064"/>
      <c r="H34" s="1064"/>
      <c r="I34" s="1064"/>
      <c r="J34" s="1064"/>
      <c r="K34" s="1064"/>
      <c r="L34" s="1064"/>
      <c r="M34" s="1064"/>
      <c r="N34" s="1064"/>
      <c r="O34" s="572" t="s">
        <v>1456</v>
      </c>
      <c r="P34" s="1062" t="s">
        <v>1629</v>
      </c>
      <c r="Q34" s="1063"/>
      <c r="R34" s="1063"/>
      <c r="S34" s="1063"/>
      <c r="T34" s="1062" t="s">
        <v>1629</v>
      </c>
      <c r="U34" s="1063"/>
      <c r="V34" s="1063"/>
      <c r="W34" s="1063"/>
      <c r="X34" s="1062" t="s">
        <v>1629</v>
      </c>
      <c r="Y34" s="1063"/>
      <c r="Z34" s="1063"/>
      <c r="AA34" s="1063"/>
      <c r="AB34" s="1062" t="s">
        <v>1629</v>
      </c>
      <c r="AC34" s="1063"/>
      <c r="AD34" s="1063"/>
      <c r="AE34" s="1063"/>
      <c r="AF34" s="1062" t="s">
        <v>1629</v>
      </c>
      <c r="AG34" s="1063"/>
      <c r="AH34" s="1063"/>
      <c r="AI34" s="1063"/>
      <c r="AJ34" s="1062" t="s">
        <v>1629</v>
      </c>
      <c r="AK34" s="1063"/>
      <c r="AL34" s="1063"/>
      <c r="AM34" s="1063"/>
      <c r="AN34" s="1062" t="s">
        <v>1629</v>
      </c>
      <c r="AO34" s="1063"/>
      <c r="AP34" s="1063"/>
      <c r="AQ34" s="1063"/>
      <c r="AR34" s="1062" t="s">
        <v>1629</v>
      </c>
      <c r="AS34" s="1063"/>
      <c r="AT34" s="1063"/>
      <c r="AU34" s="1063"/>
      <c r="AV34" s="1062" t="s">
        <v>1629</v>
      </c>
      <c r="AW34" s="1063"/>
      <c r="AX34" s="1063"/>
      <c r="AY34" s="1063"/>
    </row>
    <row r="35" spans="1:51" s="548" customFormat="1" ht="25.5" customHeight="1">
      <c r="A35" s="1064" t="s">
        <v>1564</v>
      </c>
      <c r="B35" s="1064"/>
      <c r="C35" s="1064"/>
      <c r="D35" s="1064"/>
      <c r="E35" s="1064"/>
      <c r="F35" s="1064"/>
      <c r="G35" s="1064"/>
      <c r="H35" s="1064"/>
      <c r="I35" s="1064"/>
      <c r="J35" s="1064"/>
      <c r="K35" s="1064"/>
      <c r="L35" s="1064"/>
      <c r="M35" s="1064"/>
      <c r="N35" s="1064"/>
      <c r="O35" s="572" t="s">
        <v>1459</v>
      </c>
      <c r="P35" s="1062" t="s">
        <v>1629</v>
      </c>
      <c r="Q35" s="1063"/>
      <c r="R35" s="1063"/>
      <c r="S35" s="1063"/>
      <c r="T35" s="1062" t="s">
        <v>1629</v>
      </c>
      <c r="U35" s="1063"/>
      <c r="V35" s="1063"/>
      <c r="W35" s="1063"/>
      <c r="X35" s="1062" t="s">
        <v>1629</v>
      </c>
      <c r="Y35" s="1063"/>
      <c r="Z35" s="1063"/>
      <c r="AA35" s="1063"/>
      <c r="AB35" s="1062" t="s">
        <v>1629</v>
      </c>
      <c r="AC35" s="1063"/>
      <c r="AD35" s="1063"/>
      <c r="AE35" s="1063"/>
      <c r="AF35" s="1062" t="s">
        <v>1629</v>
      </c>
      <c r="AG35" s="1063"/>
      <c r="AH35" s="1063"/>
      <c r="AI35" s="1063"/>
      <c r="AJ35" s="1062" t="s">
        <v>1629</v>
      </c>
      <c r="AK35" s="1063"/>
      <c r="AL35" s="1063"/>
      <c r="AM35" s="1063"/>
      <c r="AN35" s="1062" t="s">
        <v>1629</v>
      </c>
      <c r="AO35" s="1063"/>
      <c r="AP35" s="1063"/>
      <c r="AQ35" s="1063"/>
      <c r="AR35" s="1062" t="s">
        <v>1629</v>
      </c>
      <c r="AS35" s="1063"/>
      <c r="AT35" s="1063"/>
      <c r="AU35" s="1063"/>
      <c r="AV35" s="1062" t="s">
        <v>1629</v>
      </c>
      <c r="AW35" s="1063"/>
      <c r="AX35" s="1063"/>
      <c r="AY35" s="1063"/>
    </row>
    <row r="36" spans="1:51" s="548" customFormat="1" ht="25.5" customHeight="1">
      <c r="A36" s="1064" t="s">
        <v>1565</v>
      </c>
      <c r="B36" s="1064"/>
      <c r="C36" s="1064"/>
      <c r="D36" s="1064"/>
      <c r="E36" s="1064"/>
      <c r="F36" s="1064"/>
      <c r="G36" s="1064"/>
      <c r="H36" s="1064"/>
      <c r="I36" s="1064"/>
      <c r="J36" s="1064"/>
      <c r="K36" s="1064"/>
      <c r="L36" s="1064"/>
      <c r="M36" s="1064"/>
      <c r="N36" s="1064"/>
      <c r="O36" s="572" t="s">
        <v>1461</v>
      </c>
      <c r="P36" s="1062" t="s">
        <v>1629</v>
      </c>
      <c r="Q36" s="1063"/>
      <c r="R36" s="1063"/>
      <c r="S36" s="1063"/>
      <c r="T36" s="1062" t="s">
        <v>1629</v>
      </c>
      <c r="U36" s="1063"/>
      <c r="V36" s="1063"/>
      <c r="W36" s="1063"/>
      <c r="X36" s="1062" t="s">
        <v>1629</v>
      </c>
      <c r="Y36" s="1063"/>
      <c r="Z36" s="1063"/>
      <c r="AA36" s="1063"/>
      <c r="AB36" s="1062" t="s">
        <v>1629</v>
      </c>
      <c r="AC36" s="1063"/>
      <c r="AD36" s="1063"/>
      <c r="AE36" s="1063"/>
      <c r="AF36" s="1062" t="s">
        <v>1629</v>
      </c>
      <c r="AG36" s="1063"/>
      <c r="AH36" s="1063"/>
      <c r="AI36" s="1063"/>
      <c r="AJ36" s="1062" t="s">
        <v>1629</v>
      </c>
      <c r="AK36" s="1063"/>
      <c r="AL36" s="1063"/>
      <c r="AM36" s="1063"/>
      <c r="AN36" s="1062" t="s">
        <v>1629</v>
      </c>
      <c r="AO36" s="1063"/>
      <c r="AP36" s="1063"/>
      <c r="AQ36" s="1063"/>
      <c r="AR36" s="1062" t="s">
        <v>1629</v>
      </c>
      <c r="AS36" s="1063"/>
      <c r="AT36" s="1063"/>
      <c r="AU36" s="1063"/>
      <c r="AV36" s="1062" t="s">
        <v>1629</v>
      </c>
      <c r="AW36" s="1063"/>
      <c r="AX36" s="1063"/>
      <c r="AY36" s="1063"/>
    </row>
    <row r="37" spans="1:51" s="574" customFormat="1" ht="26.25" customHeight="1">
      <c r="A37" s="1067" t="s">
        <v>1233</v>
      </c>
      <c r="B37" s="1067"/>
      <c r="C37" s="1067"/>
      <c r="D37" s="1067"/>
      <c r="E37" s="1067"/>
      <c r="F37" s="1067"/>
      <c r="G37" s="1067"/>
      <c r="H37" s="1067"/>
      <c r="I37" s="1067"/>
      <c r="J37" s="1067"/>
      <c r="K37" s="1067"/>
      <c r="L37" s="1067"/>
      <c r="M37" s="1067"/>
      <c r="N37" s="1067"/>
      <c r="O37" s="573" t="s">
        <v>1463</v>
      </c>
      <c r="P37" s="1092"/>
      <c r="Q37" s="1092"/>
      <c r="R37" s="1092"/>
      <c r="S37" s="1092"/>
      <c r="T37" s="1092"/>
      <c r="U37" s="1092"/>
      <c r="V37" s="1092"/>
      <c r="W37" s="1092"/>
      <c r="X37" s="1092"/>
      <c r="Y37" s="1092"/>
      <c r="Z37" s="1092"/>
      <c r="AA37" s="1092"/>
      <c r="AB37" s="1092"/>
      <c r="AC37" s="1092"/>
      <c r="AD37" s="1092"/>
      <c r="AE37" s="1092"/>
      <c r="AF37" s="1092"/>
      <c r="AG37" s="1092"/>
      <c r="AH37" s="1092"/>
      <c r="AI37" s="1092"/>
      <c r="AJ37" s="1092"/>
      <c r="AK37" s="1092"/>
      <c r="AL37" s="1092"/>
      <c r="AM37" s="1092"/>
      <c r="AN37" s="1092"/>
      <c r="AO37" s="1092"/>
      <c r="AP37" s="1092"/>
      <c r="AQ37" s="1092"/>
      <c r="AR37" s="1092"/>
      <c r="AS37" s="1092"/>
      <c r="AT37" s="1092"/>
      <c r="AU37" s="1092"/>
      <c r="AV37" s="1092"/>
      <c r="AW37" s="1092"/>
      <c r="AX37" s="1092"/>
      <c r="AY37" s="1092"/>
    </row>
    <row r="38" spans="1:51" s="548" customFormat="1" ht="19.5" customHeight="1">
      <c r="A38" s="1067" t="s">
        <v>1234</v>
      </c>
      <c r="B38" s="1065"/>
      <c r="C38" s="1065"/>
      <c r="D38" s="1065"/>
      <c r="E38" s="1065"/>
      <c r="F38" s="1065"/>
      <c r="G38" s="1065"/>
      <c r="H38" s="1065"/>
      <c r="I38" s="1065"/>
      <c r="J38" s="1065"/>
      <c r="K38" s="1065"/>
      <c r="L38" s="1065"/>
      <c r="M38" s="1065"/>
      <c r="N38" s="1065"/>
      <c r="O38" s="573" t="s">
        <v>1465</v>
      </c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063"/>
      <c r="AC38" s="1063"/>
      <c r="AD38" s="1063"/>
      <c r="AE38" s="1063"/>
      <c r="AF38" s="1063"/>
      <c r="AG38" s="1063"/>
      <c r="AH38" s="1063"/>
      <c r="AI38" s="1063"/>
      <c r="AJ38" s="1063"/>
      <c r="AK38" s="1063"/>
      <c r="AL38" s="1063"/>
      <c r="AM38" s="1063"/>
      <c r="AN38" s="1063"/>
      <c r="AO38" s="1063"/>
      <c r="AP38" s="1063"/>
      <c r="AQ38" s="1063"/>
      <c r="AR38" s="1063"/>
      <c r="AS38" s="1063"/>
      <c r="AT38" s="1063"/>
      <c r="AU38" s="1063"/>
      <c r="AV38" s="1063"/>
      <c r="AW38" s="1063"/>
      <c r="AX38" s="1063"/>
      <c r="AY38" s="1063"/>
    </row>
    <row r="39" spans="1:51" s="548" customFormat="1" ht="25.5" customHeight="1">
      <c r="A39" s="1071" t="s">
        <v>1282</v>
      </c>
      <c r="B39" s="1065"/>
      <c r="C39" s="1065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572" t="s">
        <v>1467</v>
      </c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63"/>
      <c r="AC39" s="1063"/>
      <c r="AD39" s="1063"/>
      <c r="AE39" s="1063"/>
      <c r="AF39" s="1063"/>
      <c r="AG39" s="1063"/>
      <c r="AH39" s="1063"/>
      <c r="AI39" s="1063"/>
      <c r="AJ39" s="1063"/>
      <c r="AK39" s="1063"/>
      <c r="AL39" s="1063"/>
      <c r="AM39" s="1063"/>
      <c r="AN39" s="1063"/>
      <c r="AO39" s="1063"/>
      <c r="AP39" s="1063"/>
      <c r="AQ39" s="1063"/>
      <c r="AR39" s="1063"/>
      <c r="AS39" s="1063"/>
      <c r="AT39" s="1063"/>
      <c r="AU39" s="1063"/>
      <c r="AV39" s="1063"/>
      <c r="AW39" s="1063"/>
      <c r="AX39" s="1063"/>
      <c r="AY39" s="1063"/>
    </row>
    <row r="40" spans="1:51" s="548" customFormat="1" ht="26.25" customHeight="1">
      <c r="A40" s="1065" t="s">
        <v>1235</v>
      </c>
      <c r="B40" s="1065"/>
      <c r="C40" s="1065"/>
      <c r="D40" s="1065"/>
      <c r="E40" s="1065"/>
      <c r="F40" s="1065"/>
      <c r="G40" s="1065"/>
      <c r="H40" s="1065"/>
      <c r="I40" s="1065"/>
      <c r="J40" s="1065"/>
      <c r="K40" s="1065"/>
      <c r="L40" s="1065"/>
      <c r="M40" s="1065"/>
      <c r="N40" s="1065"/>
      <c r="O40" s="572" t="s">
        <v>1469</v>
      </c>
      <c r="P40" s="1062" t="s">
        <v>1629</v>
      </c>
      <c r="Q40" s="1063"/>
      <c r="R40" s="1063"/>
      <c r="S40" s="1063"/>
      <c r="T40" s="1062" t="s">
        <v>1629</v>
      </c>
      <c r="U40" s="1063"/>
      <c r="V40" s="1063"/>
      <c r="W40" s="1063"/>
      <c r="X40" s="1062" t="s">
        <v>1629</v>
      </c>
      <c r="Y40" s="1063"/>
      <c r="Z40" s="1063"/>
      <c r="AA40" s="1063"/>
      <c r="AB40" s="1062" t="s">
        <v>1629</v>
      </c>
      <c r="AC40" s="1063"/>
      <c r="AD40" s="1063"/>
      <c r="AE40" s="1063"/>
      <c r="AF40" s="1062" t="s">
        <v>1629</v>
      </c>
      <c r="AG40" s="1063"/>
      <c r="AH40" s="1063"/>
      <c r="AI40" s="1063"/>
      <c r="AJ40" s="1062" t="s">
        <v>1629</v>
      </c>
      <c r="AK40" s="1063"/>
      <c r="AL40" s="1063"/>
      <c r="AM40" s="1063"/>
      <c r="AN40" s="1062" t="s">
        <v>1629</v>
      </c>
      <c r="AO40" s="1063"/>
      <c r="AP40" s="1063"/>
      <c r="AQ40" s="1063"/>
      <c r="AR40" s="1062" t="s">
        <v>1629</v>
      </c>
      <c r="AS40" s="1063"/>
      <c r="AT40" s="1063"/>
      <c r="AU40" s="1063"/>
      <c r="AV40" s="1062" t="s">
        <v>1629</v>
      </c>
      <c r="AW40" s="1063"/>
      <c r="AX40" s="1063"/>
      <c r="AY40" s="1063"/>
    </row>
    <row r="41" spans="1:51" s="548" customFormat="1" ht="26.25" customHeight="1">
      <c r="A41" s="1065" t="s">
        <v>1236</v>
      </c>
      <c r="B41" s="1065"/>
      <c r="C41" s="1065"/>
      <c r="D41" s="1065"/>
      <c r="E41" s="1065"/>
      <c r="F41" s="1065"/>
      <c r="G41" s="1065"/>
      <c r="H41" s="1065"/>
      <c r="I41" s="1065"/>
      <c r="J41" s="1065"/>
      <c r="K41" s="1065"/>
      <c r="L41" s="1065"/>
      <c r="M41" s="1065"/>
      <c r="N41" s="1065"/>
      <c r="O41" s="572" t="s">
        <v>1471</v>
      </c>
      <c r="P41" s="1062" t="s">
        <v>1629</v>
      </c>
      <c r="Q41" s="1063"/>
      <c r="R41" s="1063"/>
      <c r="S41" s="1063"/>
      <c r="T41" s="1062" t="s">
        <v>1629</v>
      </c>
      <c r="U41" s="1063"/>
      <c r="V41" s="1063"/>
      <c r="W41" s="1063"/>
      <c r="X41" s="1062" t="s">
        <v>1629</v>
      </c>
      <c r="Y41" s="1063"/>
      <c r="Z41" s="1063"/>
      <c r="AA41" s="1063"/>
      <c r="AB41" s="1062" t="s">
        <v>1629</v>
      </c>
      <c r="AC41" s="1063"/>
      <c r="AD41" s="1063"/>
      <c r="AE41" s="1063"/>
      <c r="AF41" s="1062" t="s">
        <v>1629</v>
      </c>
      <c r="AG41" s="1063"/>
      <c r="AH41" s="1063"/>
      <c r="AI41" s="1063"/>
      <c r="AJ41" s="1062" t="s">
        <v>1629</v>
      </c>
      <c r="AK41" s="1063"/>
      <c r="AL41" s="1063"/>
      <c r="AM41" s="1063"/>
      <c r="AN41" s="1062" t="s">
        <v>1629</v>
      </c>
      <c r="AO41" s="1063"/>
      <c r="AP41" s="1063"/>
      <c r="AQ41" s="1063"/>
      <c r="AR41" s="1062" t="s">
        <v>1629</v>
      </c>
      <c r="AS41" s="1063"/>
      <c r="AT41" s="1063"/>
      <c r="AU41" s="1063"/>
      <c r="AV41" s="1062" t="s">
        <v>1629</v>
      </c>
      <c r="AW41" s="1063"/>
      <c r="AX41" s="1063"/>
      <c r="AY41" s="1063"/>
    </row>
    <row r="42" spans="1:51" s="548" customFormat="1" ht="26.25" customHeight="1">
      <c r="A42" s="1065" t="s">
        <v>1237</v>
      </c>
      <c r="B42" s="1065"/>
      <c r="C42" s="1065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572" t="s">
        <v>1473</v>
      </c>
      <c r="P42" s="1062" t="s">
        <v>1629</v>
      </c>
      <c r="Q42" s="1063"/>
      <c r="R42" s="1063"/>
      <c r="S42" s="1063"/>
      <c r="T42" s="1062" t="s">
        <v>1629</v>
      </c>
      <c r="U42" s="1063"/>
      <c r="V42" s="1063"/>
      <c r="W42" s="1063"/>
      <c r="X42" s="1062" t="s">
        <v>1629</v>
      </c>
      <c r="Y42" s="1063"/>
      <c r="Z42" s="1063"/>
      <c r="AA42" s="1063"/>
      <c r="AB42" s="1062" t="s">
        <v>1629</v>
      </c>
      <c r="AC42" s="1063"/>
      <c r="AD42" s="1063"/>
      <c r="AE42" s="1063"/>
      <c r="AF42" s="1062" t="s">
        <v>1629</v>
      </c>
      <c r="AG42" s="1063"/>
      <c r="AH42" s="1063"/>
      <c r="AI42" s="1063"/>
      <c r="AJ42" s="1062" t="s">
        <v>1629</v>
      </c>
      <c r="AK42" s="1063"/>
      <c r="AL42" s="1063"/>
      <c r="AM42" s="1063"/>
      <c r="AN42" s="1062" t="s">
        <v>1629</v>
      </c>
      <c r="AO42" s="1063"/>
      <c r="AP42" s="1063"/>
      <c r="AQ42" s="1063"/>
      <c r="AR42" s="1062" t="s">
        <v>1629</v>
      </c>
      <c r="AS42" s="1063"/>
      <c r="AT42" s="1063"/>
      <c r="AU42" s="1063"/>
      <c r="AV42" s="1062" t="s">
        <v>1629</v>
      </c>
      <c r="AW42" s="1063"/>
      <c r="AX42" s="1063"/>
      <c r="AY42" s="1063"/>
    </row>
    <row r="43" spans="1:51" s="548" customFormat="1" ht="38.25" customHeight="1">
      <c r="A43" s="1065" t="s">
        <v>1238</v>
      </c>
      <c r="B43" s="1065"/>
      <c r="C43" s="1065"/>
      <c r="D43" s="1065"/>
      <c r="E43" s="1065"/>
      <c r="F43" s="1065"/>
      <c r="G43" s="1065"/>
      <c r="H43" s="1065"/>
      <c r="I43" s="1065"/>
      <c r="J43" s="1065"/>
      <c r="K43" s="1065"/>
      <c r="L43" s="1065"/>
      <c r="M43" s="1065"/>
      <c r="N43" s="1065"/>
      <c r="O43" s="572" t="s">
        <v>1475</v>
      </c>
      <c r="P43" s="1062" t="s">
        <v>1629</v>
      </c>
      <c r="Q43" s="1063"/>
      <c r="R43" s="1063"/>
      <c r="S43" s="1063"/>
      <c r="T43" s="1062" t="s">
        <v>1629</v>
      </c>
      <c r="U43" s="1063"/>
      <c r="V43" s="1063"/>
      <c r="W43" s="1063"/>
      <c r="X43" s="1062" t="s">
        <v>1629</v>
      </c>
      <c r="Y43" s="1063"/>
      <c r="Z43" s="1063"/>
      <c r="AA43" s="1063"/>
      <c r="AB43" s="1062" t="s">
        <v>1629</v>
      </c>
      <c r="AC43" s="1063"/>
      <c r="AD43" s="1063"/>
      <c r="AE43" s="1063"/>
      <c r="AF43" s="1062" t="s">
        <v>1629</v>
      </c>
      <c r="AG43" s="1063"/>
      <c r="AH43" s="1063"/>
      <c r="AI43" s="1063"/>
      <c r="AJ43" s="1062" t="s">
        <v>1629</v>
      </c>
      <c r="AK43" s="1063"/>
      <c r="AL43" s="1063"/>
      <c r="AM43" s="1063"/>
      <c r="AN43" s="1062" t="s">
        <v>1629</v>
      </c>
      <c r="AO43" s="1063"/>
      <c r="AP43" s="1063"/>
      <c r="AQ43" s="1063"/>
      <c r="AR43" s="1062" t="s">
        <v>1629</v>
      </c>
      <c r="AS43" s="1063"/>
      <c r="AT43" s="1063"/>
      <c r="AU43" s="1063"/>
      <c r="AV43" s="1062" t="s">
        <v>1629</v>
      </c>
      <c r="AW43" s="1063"/>
      <c r="AX43" s="1063"/>
      <c r="AY43" s="1063"/>
    </row>
    <row r="44" spans="1:51" s="548" customFormat="1" ht="38.25" customHeight="1">
      <c r="A44" s="1065" t="s">
        <v>1239</v>
      </c>
      <c r="B44" s="1065"/>
      <c r="C44" s="1065"/>
      <c r="D44" s="1065"/>
      <c r="E44" s="1065"/>
      <c r="F44" s="1065"/>
      <c r="G44" s="1065"/>
      <c r="H44" s="1065"/>
      <c r="I44" s="1065"/>
      <c r="J44" s="1065"/>
      <c r="K44" s="1065"/>
      <c r="L44" s="1065"/>
      <c r="M44" s="1065"/>
      <c r="N44" s="1065"/>
      <c r="O44" s="572" t="s">
        <v>1477</v>
      </c>
      <c r="P44" s="1062" t="s">
        <v>1629</v>
      </c>
      <c r="Q44" s="1063"/>
      <c r="R44" s="1063"/>
      <c r="S44" s="1063"/>
      <c r="T44" s="1062" t="s">
        <v>1629</v>
      </c>
      <c r="U44" s="1063"/>
      <c r="V44" s="1063"/>
      <c r="W44" s="1063"/>
      <c r="X44" s="1062" t="s">
        <v>1629</v>
      </c>
      <c r="Y44" s="1063"/>
      <c r="Z44" s="1063"/>
      <c r="AA44" s="1063"/>
      <c r="AB44" s="1062" t="s">
        <v>1629</v>
      </c>
      <c r="AC44" s="1063"/>
      <c r="AD44" s="1063"/>
      <c r="AE44" s="1063"/>
      <c r="AF44" s="1062" t="s">
        <v>1629</v>
      </c>
      <c r="AG44" s="1063"/>
      <c r="AH44" s="1063"/>
      <c r="AI44" s="1063"/>
      <c r="AJ44" s="1062" t="s">
        <v>1629</v>
      </c>
      <c r="AK44" s="1063"/>
      <c r="AL44" s="1063"/>
      <c r="AM44" s="1063"/>
      <c r="AN44" s="1062" t="s">
        <v>1629</v>
      </c>
      <c r="AO44" s="1063"/>
      <c r="AP44" s="1063"/>
      <c r="AQ44" s="1063"/>
      <c r="AR44" s="1062" t="s">
        <v>1629</v>
      </c>
      <c r="AS44" s="1063"/>
      <c r="AT44" s="1063"/>
      <c r="AU44" s="1063"/>
      <c r="AV44" s="1062" t="s">
        <v>1629</v>
      </c>
      <c r="AW44" s="1063"/>
      <c r="AX44" s="1063"/>
      <c r="AY44" s="1063"/>
    </row>
    <row r="45" spans="1:51" s="574" customFormat="1" ht="39.75" customHeight="1">
      <c r="A45" s="1067" t="s">
        <v>1240</v>
      </c>
      <c r="B45" s="1067"/>
      <c r="C45" s="1067"/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7"/>
      <c r="O45" s="573" t="s">
        <v>1479</v>
      </c>
      <c r="P45" s="1062" t="s">
        <v>1629</v>
      </c>
      <c r="Q45" s="1063"/>
      <c r="R45" s="1063"/>
      <c r="S45" s="1063"/>
      <c r="T45" s="1062" t="s">
        <v>1629</v>
      </c>
      <c r="U45" s="1063"/>
      <c r="V45" s="1063"/>
      <c r="W45" s="1063"/>
      <c r="X45" s="1062" t="s">
        <v>1629</v>
      </c>
      <c r="Y45" s="1063"/>
      <c r="Z45" s="1063"/>
      <c r="AA45" s="1063"/>
      <c r="AB45" s="1062" t="s">
        <v>1629</v>
      </c>
      <c r="AC45" s="1063"/>
      <c r="AD45" s="1063"/>
      <c r="AE45" s="1063"/>
      <c r="AF45" s="1062" t="s">
        <v>1629</v>
      </c>
      <c r="AG45" s="1063"/>
      <c r="AH45" s="1063"/>
      <c r="AI45" s="1063"/>
      <c r="AJ45" s="1062" t="s">
        <v>1629</v>
      </c>
      <c r="AK45" s="1063"/>
      <c r="AL45" s="1063"/>
      <c r="AM45" s="1063"/>
      <c r="AN45" s="1062" t="s">
        <v>1629</v>
      </c>
      <c r="AO45" s="1063"/>
      <c r="AP45" s="1063"/>
      <c r="AQ45" s="1063"/>
      <c r="AR45" s="1062" t="s">
        <v>1629</v>
      </c>
      <c r="AS45" s="1063"/>
      <c r="AT45" s="1063"/>
      <c r="AU45" s="1063"/>
      <c r="AV45" s="1062" t="s">
        <v>1629</v>
      </c>
      <c r="AW45" s="1063"/>
      <c r="AX45" s="1063"/>
      <c r="AY45" s="1063"/>
    </row>
    <row r="46" spans="1:51" s="548" customFormat="1" ht="36.75" customHeight="1">
      <c r="A46" s="1065" t="s">
        <v>1241</v>
      </c>
      <c r="B46" s="1065"/>
      <c r="C46" s="1065"/>
      <c r="D46" s="1065"/>
      <c r="E46" s="1065"/>
      <c r="F46" s="1065"/>
      <c r="G46" s="1065"/>
      <c r="H46" s="1065"/>
      <c r="I46" s="1065"/>
      <c r="J46" s="1065"/>
      <c r="K46" s="1065"/>
      <c r="L46" s="1065"/>
      <c r="M46" s="1065"/>
      <c r="N46" s="1065"/>
      <c r="O46" s="572" t="s">
        <v>1481</v>
      </c>
      <c r="P46" s="1062" t="s">
        <v>1629</v>
      </c>
      <c r="Q46" s="1063"/>
      <c r="R46" s="1063"/>
      <c r="S46" s="1063"/>
      <c r="T46" s="1062" t="s">
        <v>1629</v>
      </c>
      <c r="U46" s="1063"/>
      <c r="V46" s="1063"/>
      <c r="W46" s="1063"/>
      <c r="X46" s="1062" t="s">
        <v>1629</v>
      </c>
      <c r="Y46" s="1063"/>
      <c r="Z46" s="1063"/>
      <c r="AA46" s="1063"/>
      <c r="AB46" s="1062" t="s">
        <v>1629</v>
      </c>
      <c r="AC46" s="1063"/>
      <c r="AD46" s="1063"/>
      <c r="AE46" s="1063"/>
      <c r="AF46" s="1062" t="s">
        <v>1629</v>
      </c>
      <c r="AG46" s="1063"/>
      <c r="AH46" s="1063"/>
      <c r="AI46" s="1063"/>
      <c r="AJ46" s="1062" t="s">
        <v>1629</v>
      </c>
      <c r="AK46" s="1063"/>
      <c r="AL46" s="1063"/>
      <c r="AM46" s="1063"/>
      <c r="AN46" s="1062" t="s">
        <v>1629</v>
      </c>
      <c r="AO46" s="1063"/>
      <c r="AP46" s="1063"/>
      <c r="AQ46" s="1063"/>
      <c r="AR46" s="1062" t="s">
        <v>1629</v>
      </c>
      <c r="AS46" s="1063"/>
      <c r="AT46" s="1063"/>
      <c r="AU46" s="1063"/>
      <c r="AV46" s="1062" t="s">
        <v>1629</v>
      </c>
      <c r="AW46" s="1063"/>
      <c r="AX46" s="1063"/>
      <c r="AY46" s="1063"/>
    </row>
    <row r="47" spans="1:51" s="548" customFormat="1" ht="42.75" customHeight="1">
      <c r="A47" s="1065" t="s">
        <v>1242</v>
      </c>
      <c r="B47" s="1065"/>
      <c r="C47" s="1065"/>
      <c r="D47" s="1065"/>
      <c r="E47" s="1065"/>
      <c r="F47" s="1065"/>
      <c r="G47" s="1065"/>
      <c r="H47" s="1065"/>
      <c r="I47" s="1065"/>
      <c r="J47" s="1065"/>
      <c r="K47" s="1065"/>
      <c r="L47" s="1065"/>
      <c r="M47" s="1065"/>
      <c r="N47" s="1065"/>
      <c r="O47" s="572" t="s">
        <v>1483</v>
      </c>
      <c r="P47" s="1062" t="s">
        <v>1629</v>
      </c>
      <c r="Q47" s="1063"/>
      <c r="R47" s="1063"/>
      <c r="S47" s="1063"/>
      <c r="T47" s="1062" t="s">
        <v>1629</v>
      </c>
      <c r="U47" s="1063"/>
      <c r="V47" s="1063"/>
      <c r="W47" s="1063"/>
      <c r="X47" s="1062" t="s">
        <v>1629</v>
      </c>
      <c r="Y47" s="1063"/>
      <c r="Z47" s="1063"/>
      <c r="AA47" s="1063"/>
      <c r="AB47" s="1062" t="s">
        <v>1629</v>
      </c>
      <c r="AC47" s="1063"/>
      <c r="AD47" s="1063"/>
      <c r="AE47" s="1063"/>
      <c r="AF47" s="1062" t="s">
        <v>1629</v>
      </c>
      <c r="AG47" s="1063"/>
      <c r="AH47" s="1063"/>
      <c r="AI47" s="1063"/>
      <c r="AJ47" s="1062" t="s">
        <v>1629</v>
      </c>
      <c r="AK47" s="1063"/>
      <c r="AL47" s="1063"/>
      <c r="AM47" s="1063"/>
      <c r="AN47" s="1062" t="s">
        <v>1629</v>
      </c>
      <c r="AO47" s="1063"/>
      <c r="AP47" s="1063"/>
      <c r="AQ47" s="1063"/>
      <c r="AR47" s="1062" t="s">
        <v>1629</v>
      </c>
      <c r="AS47" s="1063"/>
      <c r="AT47" s="1063"/>
      <c r="AU47" s="1063"/>
      <c r="AV47" s="1062" t="s">
        <v>1629</v>
      </c>
      <c r="AW47" s="1063"/>
      <c r="AX47" s="1063"/>
      <c r="AY47" s="1063"/>
    </row>
    <row r="48" spans="1:51" s="574" customFormat="1" ht="26.25" customHeight="1">
      <c r="A48" s="1067" t="s">
        <v>1243</v>
      </c>
      <c r="B48" s="1067"/>
      <c r="C48" s="1067"/>
      <c r="D48" s="1067"/>
      <c r="E48" s="1067"/>
      <c r="F48" s="1067"/>
      <c r="G48" s="1067"/>
      <c r="H48" s="1067"/>
      <c r="I48" s="1067"/>
      <c r="J48" s="1067"/>
      <c r="K48" s="1067"/>
      <c r="L48" s="1067"/>
      <c r="M48" s="1067"/>
      <c r="N48" s="1067"/>
      <c r="O48" s="573" t="s">
        <v>1485</v>
      </c>
      <c r="P48" s="1062" t="s">
        <v>1629</v>
      </c>
      <c r="Q48" s="1063"/>
      <c r="R48" s="1063"/>
      <c r="S48" s="1063"/>
      <c r="T48" s="1062" t="s">
        <v>1629</v>
      </c>
      <c r="U48" s="1063"/>
      <c r="V48" s="1063"/>
      <c r="W48" s="1063"/>
      <c r="X48" s="1062" t="s">
        <v>1629</v>
      </c>
      <c r="Y48" s="1063"/>
      <c r="Z48" s="1063"/>
      <c r="AA48" s="1063"/>
      <c r="AB48" s="1062" t="s">
        <v>1629</v>
      </c>
      <c r="AC48" s="1063"/>
      <c r="AD48" s="1063"/>
      <c r="AE48" s="1063"/>
      <c r="AF48" s="1062" t="s">
        <v>1629</v>
      </c>
      <c r="AG48" s="1063"/>
      <c r="AH48" s="1063"/>
      <c r="AI48" s="1063"/>
      <c r="AJ48" s="1062" t="s">
        <v>1629</v>
      </c>
      <c r="AK48" s="1063"/>
      <c r="AL48" s="1063"/>
      <c r="AM48" s="1063"/>
      <c r="AN48" s="1062" t="s">
        <v>1629</v>
      </c>
      <c r="AO48" s="1063"/>
      <c r="AP48" s="1063"/>
      <c r="AQ48" s="1063"/>
      <c r="AR48" s="1062" t="s">
        <v>1629</v>
      </c>
      <c r="AS48" s="1063"/>
      <c r="AT48" s="1063"/>
      <c r="AU48" s="1063"/>
      <c r="AV48" s="1062" t="s">
        <v>1629</v>
      </c>
      <c r="AW48" s="1063"/>
      <c r="AX48" s="1063"/>
      <c r="AY48" s="1063"/>
    </row>
    <row r="49" spans="1:51" s="548" customFormat="1" ht="26.25" customHeight="1">
      <c r="A49" s="1065" t="s">
        <v>1244</v>
      </c>
      <c r="B49" s="1065"/>
      <c r="C49" s="1065"/>
      <c r="D49" s="1065"/>
      <c r="E49" s="1065"/>
      <c r="F49" s="1065"/>
      <c r="G49" s="1065"/>
      <c r="H49" s="1065"/>
      <c r="I49" s="1065"/>
      <c r="J49" s="1065"/>
      <c r="K49" s="1065"/>
      <c r="L49" s="1065"/>
      <c r="M49" s="1065"/>
      <c r="N49" s="1065"/>
      <c r="O49" s="572" t="s">
        <v>1487</v>
      </c>
      <c r="P49" s="1062" t="s">
        <v>1629</v>
      </c>
      <c r="Q49" s="1063"/>
      <c r="R49" s="1063"/>
      <c r="S49" s="1063"/>
      <c r="T49" s="1062" t="s">
        <v>1629</v>
      </c>
      <c r="U49" s="1063"/>
      <c r="V49" s="1063"/>
      <c r="W49" s="1063"/>
      <c r="X49" s="1062" t="s">
        <v>1629</v>
      </c>
      <c r="Y49" s="1063"/>
      <c r="Z49" s="1063"/>
      <c r="AA49" s="1063"/>
      <c r="AB49" s="1062" t="s">
        <v>1629</v>
      </c>
      <c r="AC49" s="1063"/>
      <c r="AD49" s="1063"/>
      <c r="AE49" s="1063"/>
      <c r="AF49" s="1062" t="s">
        <v>1629</v>
      </c>
      <c r="AG49" s="1063"/>
      <c r="AH49" s="1063"/>
      <c r="AI49" s="1063"/>
      <c r="AJ49" s="1062" t="s">
        <v>1629</v>
      </c>
      <c r="AK49" s="1063"/>
      <c r="AL49" s="1063"/>
      <c r="AM49" s="1063"/>
      <c r="AN49" s="1062" t="s">
        <v>1629</v>
      </c>
      <c r="AO49" s="1063"/>
      <c r="AP49" s="1063"/>
      <c r="AQ49" s="1063"/>
      <c r="AR49" s="1062" t="s">
        <v>1629</v>
      </c>
      <c r="AS49" s="1063"/>
      <c r="AT49" s="1063"/>
      <c r="AU49" s="1063"/>
      <c r="AV49" s="1062" t="s">
        <v>1629</v>
      </c>
      <c r="AW49" s="1063"/>
      <c r="AX49" s="1063"/>
      <c r="AY49" s="1063"/>
    </row>
    <row r="50" spans="1:51" s="548" customFormat="1" ht="26.25" customHeight="1">
      <c r="A50" s="1065" t="s">
        <v>1245</v>
      </c>
      <c r="B50" s="1065"/>
      <c r="C50" s="1065"/>
      <c r="D50" s="1065"/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572" t="s">
        <v>1489</v>
      </c>
      <c r="P50" s="1062" t="s">
        <v>1629</v>
      </c>
      <c r="Q50" s="1063"/>
      <c r="R50" s="1063"/>
      <c r="S50" s="1063"/>
      <c r="T50" s="1062" t="s">
        <v>1629</v>
      </c>
      <c r="U50" s="1063"/>
      <c r="V50" s="1063"/>
      <c r="W50" s="1063"/>
      <c r="X50" s="1062" t="s">
        <v>1629</v>
      </c>
      <c r="Y50" s="1063"/>
      <c r="Z50" s="1063"/>
      <c r="AA50" s="1063"/>
      <c r="AB50" s="1062" t="s">
        <v>1629</v>
      </c>
      <c r="AC50" s="1063"/>
      <c r="AD50" s="1063"/>
      <c r="AE50" s="1063"/>
      <c r="AF50" s="1062" t="s">
        <v>1629</v>
      </c>
      <c r="AG50" s="1063"/>
      <c r="AH50" s="1063"/>
      <c r="AI50" s="1063"/>
      <c r="AJ50" s="1062" t="s">
        <v>1629</v>
      </c>
      <c r="AK50" s="1063"/>
      <c r="AL50" s="1063"/>
      <c r="AM50" s="1063"/>
      <c r="AN50" s="1062" t="s">
        <v>1629</v>
      </c>
      <c r="AO50" s="1063"/>
      <c r="AP50" s="1063"/>
      <c r="AQ50" s="1063"/>
      <c r="AR50" s="1062" t="s">
        <v>1629</v>
      </c>
      <c r="AS50" s="1063"/>
      <c r="AT50" s="1063"/>
      <c r="AU50" s="1063"/>
      <c r="AV50" s="1062" t="s">
        <v>1629</v>
      </c>
      <c r="AW50" s="1063"/>
      <c r="AX50" s="1063"/>
      <c r="AY50" s="1063"/>
    </row>
    <row r="51" spans="1:51" s="548" customFormat="1" ht="26.25" customHeight="1">
      <c r="A51" s="1065" t="s">
        <v>1246</v>
      </c>
      <c r="B51" s="1065"/>
      <c r="C51" s="1065"/>
      <c r="D51" s="1065"/>
      <c r="E51" s="1065"/>
      <c r="F51" s="1065"/>
      <c r="G51" s="1065"/>
      <c r="H51" s="1065"/>
      <c r="I51" s="1065"/>
      <c r="J51" s="1065"/>
      <c r="K51" s="1065"/>
      <c r="L51" s="1065"/>
      <c r="M51" s="1065"/>
      <c r="N51" s="1065"/>
      <c r="O51" s="572" t="s">
        <v>1491</v>
      </c>
      <c r="P51" s="1062" t="s">
        <v>1629</v>
      </c>
      <c r="Q51" s="1063"/>
      <c r="R51" s="1063"/>
      <c r="S51" s="1063"/>
      <c r="T51" s="1062" t="s">
        <v>1629</v>
      </c>
      <c r="U51" s="1063"/>
      <c r="V51" s="1063"/>
      <c r="W51" s="1063"/>
      <c r="X51" s="1062" t="s">
        <v>1629</v>
      </c>
      <c r="Y51" s="1063"/>
      <c r="Z51" s="1063"/>
      <c r="AA51" s="1063"/>
      <c r="AB51" s="1062" t="s">
        <v>1629</v>
      </c>
      <c r="AC51" s="1063"/>
      <c r="AD51" s="1063"/>
      <c r="AE51" s="1063"/>
      <c r="AF51" s="1062" t="s">
        <v>1629</v>
      </c>
      <c r="AG51" s="1063"/>
      <c r="AH51" s="1063"/>
      <c r="AI51" s="1063"/>
      <c r="AJ51" s="1062" t="s">
        <v>1629</v>
      </c>
      <c r="AK51" s="1063"/>
      <c r="AL51" s="1063"/>
      <c r="AM51" s="1063"/>
      <c r="AN51" s="1062" t="s">
        <v>1629</v>
      </c>
      <c r="AO51" s="1063"/>
      <c r="AP51" s="1063"/>
      <c r="AQ51" s="1063"/>
      <c r="AR51" s="1062" t="s">
        <v>1629</v>
      </c>
      <c r="AS51" s="1063"/>
      <c r="AT51" s="1063"/>
      <c r="AU51" s="1063"/>
      <c r="AV51" s="1062" t="s">
        <v>1629</v>
      </c>
      <c r="AW51" s="1063"/>
      <c r="AX51" s="1063"/>
      <c r="AY51" s="1063"/>
    </row>
    <row r="52" spans="1:51" s="548" customFormat="1" ht="26.25" customHeight="1">
      <c r="A52" s="1067" t="s">
        <v>1247</v>
      </c>
      <c r="B52" s="1067"/>
      <c r="C52" s="1067"/>
      <c r="D52" s="1067"/>
      <c r="E52" s="1067"/>
      <c r="F52" s="1067"/>
      <c r="G52" s="1067"/>
      <c r="H52" s="1067"/>
      <c r="I52" s="1067"/>
      <c r="J52" s="1067"/>
      <c r="K52" s="1067"/>
      <c r="L52" s="1067"/>
      <c r="M52" s="1067"/>
      <c r="N52" s="1067"/>
      <c r="O52" s="573" t="s">
        <v>1493</v>
      </c>
      <c r="P52" s="1062" t="s">
        <v>1629</v>
      </c>
      <c r="Q52" s="1063"/>
      <c r="R52" s="1063"/>
      <c r="S52" s="1063"/>
      <c r="T52" s="1062" t="s">
        <v>1629</v>
      </c>
      <c r="U52" s="1063"/>
      <c r="V52" s="1063"/>
      <c r="W52" s="1063"/>
      <c r="X52" s="1062" t="s">
        <v>1629</v>
      </c>
      <c r="Y52" s="1063"/>
      <c r="Z52" s="1063"/>
      <c r="AA52" s="1063"/>
      <c r="AB52" s="1062" t="s">
        <v>1629</v>
      </c>
      <c r="AC52" s="1063"/>
      <c r="AD52" s="1063"/>
      <c r="AE52" s="1063"/>
      <c r="AF52" s="1062" t="s">
        <v>1629</v>
      </c>
      <c r="AG52" s="1063"/>
      <c r="AH52" s="1063"/>
      <c r="AI52" s="1063"/>
      <c r="AJ52" s="1062" t="s">
        <v>1629</v>
      </c>
      <c r="AK52" s="1063"/>
      <c r="AL52" s="1063"/>
      <c r="AM52" s="1063"/>
      <c r="AN52" s="1062" t="s">
        <v>1629</v>
      </c>
      <c r="AO52" s="1063"/>
      <c r="AP52" s="1063"/>
      <c r="AQ52" s="1063"/>
      <c r="AR52" s="1062" t="s">
        <v>1629</v>
      </c>
      <c r="AS52" s="1063"/>
      <c r="AT52" s="1063"/>
      <c r="AU52" s="1063"/>
      <c r="AV52" s="1062" t="s">
        <v>1629</v>
      </c>
      <c r="AW52" s="1063"/>
      <c r="AX52" s="1063"/>
      <c r="AY52" s="1063"/>
    </row>
    <row r="53" spans="1:51" s="574" customFormat="1" ht="25.5" customHeight="1">
      <c r="A53" s="1075" t="s">
        <v>1248</v>
      </c>
      <c r="B53" s="1067"/>
      <c r="C53" s="1067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573" t="s">
        <v>1495</v>
      </c>
      <c r="P53" s="1063"/>
      <c r="Q53" s="1063"/>
      <c r="R53" s="1063"/>
      <c r="S53" s="1063"/>
      <c r="T53" s="1063"/>
      <c r="U53" s="1063"/>
      <c r="V53" s="1063"/>
      <c r="W53" s="1063"/>
      <c r="X53" s="1070">
        <v>240000</v>
      </c>
      <c r="Y53" s="1070"/>
      <c r="Z53" s="1070"/>
      <c r="AA53" s="1070"/>
      <c r="AB53" s="1070">
        <v>49000</v>
      </c>
      <c r="AC53" s="1070"/>
      <c r="AD53" s="1070"/>
      <c r="AE53" s="1070"/>
      <c r="AF53" s="1070">
        <v>148127</v>
      </c>
      <c r="AG53" s="1070"/>
      <c r="AH53" s="1070"/>
      <c r="AI53" s="1070"/>
      <c r="AJ53" s="1063"/>
      <c r="AK53" s="1063"/>
      <c r="AL53" s="1063"/>
      <c r="AM53" s="1063"/>
      <c r="AN53" s="1063"/>
      <c r="AO53" s="1063"/>
      <c r="AP53" s="1063"/>
      <c r="AQ53" s="1063"/>
      <c r="AR53" s="1063"/>
      <c r="AS53" s="1063"/>
      <c r="AT53" s="1063"/>
      <c r="AU53" s="1063"/>
      <c r="AV53" s="1063"/>
      <c r="AW53" s="1063"/>
      <c r="AX53" s="1063"/>
      <c r="AY53" s="1063"/>
    </row>
    <row r="54" spans="1:51" s="548" customFormat="1" ht="25.5" customHeight="1">
      <c r="A54" s="1065" t="s">
        <v>1283</v>
      </c>
      <c r="B54" s="1066"/>
      <c r="C54" s="1066"/>
      <c r="D54" s="1066"/>
      <c r="E54" s="1066"/>
      <c r="F54" s="1066"/>
      <c r="G54" s="1066"/>
      <c r="H54" s="1066"/>
      <c r="I54" s="1066"/>
      <c r="J54" s="1066"/>
      <c r="K54" s="1066"/>
      <c r="L54" s="1066"/>
      <c r="M54" s="1066"/>
      <c r="N54" s="1066"/>
      <c r="O54" s="572" t="s">
        <v>1497</v>
      </c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063"/>
      <c r="AC54" s="1063"/>
      <c r="AD54" s="1063"/>
      <c r="AE54" s="1063"/>
      <c r="AF54" s="1063"/>
      <c r="AG54" s="1063"/>
      <c r="AH54" s="1063"/>
      <c r="AI54" s="1063"/>
      <c r="AJ54" s="1063"/>
      <c r="AK54" s="1063"/>
      <c r="AL54" s="1063"/>
      <c r="AM54" s="1063"/>
      <c r="AN54" s="1063"/>
      <c r="AO54" s="1063"/>
      <c r="AP54" s="1063"/>
      <c r="AQ54" s="1063"/>
      <c r="AR54" s="1063"/>
      <c r="AS54" s="1063"/>
      <c r="AT54" s="1063"/>
      <c r="AU54" s="1063"/>
      <c r="AV54" s="1063"/>
      <c r="AW54" s="1063"/>
      <c r="AX54" s="1063"/>
      <c r="AY54" s="1063"/>
    </row>
    <row r="55" spans="1:51" s="548" customFormat="1" ht="25.5" customHeight="1">
      <c r="A55" s="1065" t="s">
        <v>1249</v>
      </c>
      <c r="B55" s="1066"/>
      <c r="C55" s="1066"/>
      <c r="D55" s="1066"/>
      <c r="E55" s="1066"/>
      <c r="F55" s="1066"/>
      <c r="G55" s="1066"/>
      <c r="H55" s="1066"/>
      <c r="I55" s="1066"/>
      <c r="J55" s="1066"/>
      <c r="K55" s="1066"/>
      <c r="L55" s="1066"/>
      <c r="M55" s="1066"/>
      <c r="N55" s="1066"/>
      <c r="O55" s="572" t="s">
        <v>1499</v>
      </c>
      <c r="P55" s="1062" t="s">
        <v>1629</v>
      </c>
      <c r="Q55" s="1063"/>
      <c r="R55" s="1063"/>
      <c r="S55" s="1063"/>
      <c r="T55" s="1062" t="s">
        <v>1629</v>
      </c>
      <c r="U55" s="1063"/>
      <c r="V55" s="1063"/>
      <c r="W55" s="1063"/>
      <c r="X55" s="1062" t="s">
        <v>1629</v>
      </c>
      <c r="Y55" s="1063"/>
      <c r="Z55" s="1063"/>
      <c r="AA55" s="1063"/>
      <c r="AB55" s="1062" t="s">
        <v>1629</v>
      </c>
      <c r="AC55" s="1063"/>
      <c r="AD55" s="1063"/>
      <c r="AE55" s="1063"/>
      <c r="AF55" s="1062" t="s">
        <v>1629</v>
      </c>
      <c r="AG55" s="1063"/>
      <c r="AH55" s="1063"/>
      <c r="AI55" s="1063"/>
      <c r="AJ55" s="1062" t="s">
        <v>1629</v>
      </c>
      <c r="AK55" s="1063"/>
      <c r="AL55" s="1063"/>
      <c r="AM55" s="1063"/>
      <c r="AN55" s="1062" t="s">
        <v>1629</v>
      </c>
      <c r="AO55" s="1063"/>
      <c r="AP55" s="1063"/>
      <c r="AQ55" s="1063"/>
      <c r="AR55" s="1062" t="s">
        <v>1629</v>
      </c>
      <c r="AS55" s="1063"/>
      <c r="AT55" s="1063"/>
      <c r="AU55" s="1063"/>
      <c r="AV55" s="1062" t="s">
        <v>1629</v>
      </c>
      <c r="AW55" s="1063"/>
      <c r="AX55" s="1063"/>
      <c r="AY55" s="1063"/>
    </row>
    <row r="56" spans="1:51" s="548" customFormat="1" ht="25.5" customHeight="1">
      <c r="A56" s="1065" t="s">
        <v>1250</v>
      </c>
      <c r="B56" s="1066"/>
      <c r="C56" s="1066"/>
      <c r="D56" s="1066"/>
      <c r="E56" s="1066"/>
      <c r="F56" s="1066"/>
      <c r="G56" s="1066"/>
      <c r="H56" s="1066"/>
      <c r="I56" s="1066"/>
      <c r="J56" s="1066"/>
      <c r="K56" s="1066"/>
      <c r="L56" s="1066"/>
      <c r="M56" s="1066"/>
      <c r="N56" s="1066"/>
      <c r="O56" s="572" t="s">
        <v>1501</v>
      </c>
      <c r="P56" s="1062" t="s">
        <v>1629</v>
      </c>
      <c r="Q56" s="1063"/>
      <c r="R56" s="1063"/>
      <c r="S56" s="1063"/>
      <c r="T56" s="1062" t="s">
        <v>1629</v>
      </c>
      <c r="U56" s="1063"/>
      <c r="V56" s="1063"/>
      <c r="W56" s="1063"/>
      <c r="X56" s="1062" t="s">
        <v>1629</v>
      </c>
      <c r="Y56" s="1063"/>
      <c r="Z56" s="1063"/>
      <c r="AA56" s="1063"/>
      <c r="AB56" s="1062" t="s">
        <v>1629</v>
      </c>
      <c r="AC56" s="1063"/>
      <c r="AD56" s="1063"/>
      <c r="AE56" s="1063"/>
      <c r="AF56" s="1062" t="s">
        <v>1629</v>
      </c>
      <c r="AG56" s="1063"/>
      <c r="AH56" s="1063"/>
      <c r="AI56" s="1063"/>
      <c r="AJ56" s="1062" t="s">
        <v>1629</v>
      </c>
      <c r="AK56" s="1063"/>
      <c r="AL56" s="1063"/>
      <c r="AM56" s="1063"/>
      <c r="AN56" s="1062" t="s">
        <v>1629</v>
      </c>
      <c r="AO56" s="1063"/>
      <c r="AP56" s="1063"/>
      <c r="AQ56" s="1063"/>
      <c r="AR56" s="1062" t="s">
        <v>1629</v>
      </c>
      <c r="AS56" s="1063"/>
      <c r="AT56" s="1063"/>
      <c r="AU56" s="1063"/>
      <c r="AV56" s="1062" t="s">
        <v>1629</v>
      </c>
      <c r="AW56" s="1063"/>
      <c r="AX56" s="1063"/>
      <c r="AY56" s="1063"/>
    </row>
    <row r="57" spans="1:51" s="548" customFormat="1" ht="25.5" customHeight="1">
      <c r="A57" s="1065" t="s">
        <v>1251</v>
      </c>
      <c r="B57" s="1066"/>
      <c r="C57" s="1066"/>
      <c r="D57" s="1066"/>
      <c r="E57" s="1066"/>
      <c r="F57" s="1066"/>
      <c r="G57" s="1066"/>
      <c r="H57" s="1066"/>
      <c r="I57" s="1066"/>
      <c r="J57" s="1066"/>
      <c r="K57" s="1066"/>
      <c r="L57" s="1066"/>
      <c r="M57" s="1066"/>
      <c r="N57" s="1066"/>
      <c r="O57" s="572" t="s">
        <v>1503</v>
      </c>
      <c r="P57" s="1062" t="s">
        <v>1629</v>
      </c>
      <c r="Q57" s="1063"/>
      <c r="R57" s="1063"/>
      <c r="S57" s="1063"/>
      <c r="T57" s="1062" t="s">
        <v>1629</v>
      </c>
      <c r="U57" s="1063"/>
      <c r="V57" s="1063"/>
      <c r="W57" s="1063"/>
      <c r="X57" s="1062" t="s">
        <v>1629</v>
      </c>
      <c r="Y57" s="1063"/>
      <c r="Z57" s="1063"/>
      <c r="AA57" s="1063"/>
      <c r="AB57" s="1062" t="s">
        <v>1629</v>
      </c>
      <c r="AC57" s="1063"/>
      <c r="AD57" s="1063"/>
      <c r="AE57" s="1063"/>
      <c r="AF57" s="1062" t="s">
        <v>1629</v>
      </c>
      <c r="AG57" s="1063"/>
      <c r="AH57" s="1063"/>
      <c r="AI57" s="1063"/>
      <c r="AJ57" s="1062" t="s">
        <v>1629</v>
      </c>
      <c r="AK57" s="1063"/>
      <c r="AL57" s="1063"/>
      <c r="AM57" s="1063"/>
      <c r="AN57" s="1062" t="s">
        <v>1629</v>
      </c>
      <c r="AO57" s="1063"/>
      <c r="AP57" s="1063"/>
      <c r="AQ57" s="1063"/>
      <c r="AR57" s="1062" t="s">
        <v>1629</v>
      </c>
      <c r="AS57" s="1063"/>
      <c r="AT57" s="1063"/>
      <c r="AU57" s="1063"/>
      <c r="AV57" s="1062" t="s">
        <v>1629</v>
      </c>
      <c r="AW57" s="1063"/>
      <c r="AX57" s="1063"/>
      <c r="AY57" s="1063"/>
    </row>
    <row r="58" spans="1:51" s="548" customFormat="1" ht="25.5" customHeight="1">
      <c r="A58" s="1065" t="s">
        <v>1252</v>
      </c>
      <c r="B58" s="1066"/>
      <c r="C58" s="1066"/>
      <c r="D58" s="1066"/>
      <c r="E58" s="1066"/>
      <c r="F58" s="1066"/>
      <c r="G58" s="1066"/>
      <c r="H58" s="1066"/>
      <c r="I58" s="1066"/>
      <c r="J58" s="1066"/>
      <c r="K58" s="1066"/>
      <c r="L58" s="1066"/>
      <c r="M58" s="1066"/>
      <c r="N58" s="1066"/>
      <c r="O58" s="572" t="s">
        <v>1505</v>
      </c>
      <c r="P58" s="1062" t="s">
        <v>1629</v>
      </c>
      <c r="Q58" s="1063"/>
      <c r="R58" s="1063"/>
      <c r="S58" s="1063"/>
      <c r="T58" s="1062" t="s">
        <v>1629</v>
      </c>
      <c r="U58" s="1063"/>
      <c r="V58" s="1063"/>
      <c r="W58" s="1063"/>
      <c r="X58" s="1062" t="s">
        <v>1629</v>
      </c>
      <c r="Y58" s="1063"/>
      <c r="Z58" s="1063"/>
      <c r="AA58" s="1063"/>
      <c r="AB58" s="1062" t="s">
        <v>1629</v>
      </c>
      <c r="AC58" s="1063"/>
      <c r="AD58" s="1063"/>
      <c r="AE58" s="1063"/>
      <c r="AF58" s="1062" t="s">
        <v>1629</v>
      </c>
      <c r="AG58" s="1063"/>
      <c r="AH58" s="1063"/>
      <c r="AI58" s="1063"/>
      <c r="AJ58" s="1062" t="s">
        <v>1629</v>
      </c>
      <c r="AK58" s="1063"/>
      <c r="AL58" s="1063"/>
      <c r="AM58" s="1063"/>
      <c r="AN58" s="1062" t="s">
        <v>1629</v>
      </c>
      <c r="AO58" s="1063"/>
      <c r="AP58" s="1063"/>
      <c r="AQ58" s="1063"/>
      <c r="AR58" s="1062" t="s">
        <v>1629</v>
      </c>
      <c r="AS58" s="1063"/>
      <c r="AT58" s="1063"/>
      <c r="AU58" s="1063"/>
      <c r="AV58" s="1062" t="s">
        <v>1629</v>
      </c>
      <c r="AW58" s="1063"/>
      <c r="AX58" s="1063"/>
      <c r="AY58" s="1063"/>
    </row>
    <row r="59" spans="1:51" s="574" customFormat="1" ht="25.5" customHeight="1">
      <c r="A59" s="1067" t="s">
        <v>1253</v>
      </c>
      <c r="B59" s="1068"/>
      <c r="C59" s="1068"/>
      <c r="D59" s="1068"/>
      <c r="E59" s="1068"/>
      <c r="F59" s="1068"/>
      <c r="G59" s="1068"/>
      <c r="H59" s="1068"/>
      <c r="I59" s="1068"/>
      <c r="J59" s="1068"/>
      <c r="K59" s="1068"/>
      <c r="L59" s="1068"/>
      <c r="M59" s="1068"/>
      <c r="N59" s="1068"/>
      <c r="O59" s="573" t="s">
        <v>1507</v>
      </c>
      <c r="P59" s="1062" t="s">
        <v>1629</v>
      </c>
      <c r="Q59" s="1063"/>
      <c r="R59" s="1063"/>
      <c r="S59" s="1063"/>
      <c r="T59" s="1062" t="s">
        <v>1629</v>
      </c>
      <c r="U59" s="1063"/>
      <c r="V59" s="1063"/>
      <c r="W59" s="1063"/>
      <c r="X59" s="1062" t="s">
        <v>1629</v>
      </c>
      <c r="Y59" s="1063"/>
      <c r="Z59" s="1063"/>
      <c r="AA59" s="1063"/>
      <c r="AB59" s="1062" t="s">
        <v>1629</v>
      </c>
      <c r="AC59" s="1063"/>
      <c r="AD59" s="1063"/>
      <c r="AE59" s="1063"/>
      <c r="AF59" s="1062" t="s">
        <v>1629</v>
      </c>
      <c r="AG59" s="1063"/>
      <c r="AH59" s="1063"/>
      <c r="AI59" s="1063"/>
      <c r="AJ59" s="1062" t="s">
        <v>1629</v>
      </c>
      <c r="AK59" s="1063"/>
      <c r="AL59" s="1063"/>
      <c r="AM59" s="1063"/>
      <c r="AN59" s="1062" t="s">
        <v>1629</v>
      </c>
      <c r="AO59" s="1063"/>
      <c r="AP59" s="1063"/>
      <c r="AQ59" s="1063"/>
      <c r="AR59" s="1062" t="s">
        <v>1629</v>
      </c>
      <c r="AS59" s="1063"/>
      <c r="AT59" s="1063"/>
      <c r="AU59" s="1063"/>
      <c r="AV59" s="1062" t="s">
        <v>1629</v>
      </c>
      <c r="AW59" s="1063"/>
      <c r="AX59" s="1063"/>
      <c r="AY59" s="1063"/>
    </row>
    <row r="60" spans="1:51" s="548" customFormat="1" ht="25.5" customHeight="1">
      <c r="A60" s="1065" t="s">
        <v>1254</v>
      </c>
      <c r="B60" s="1066"/>
      <c r="C60" s="1066"/>
      <c r="D60" s="1066"/>
      <c r="E60" s="1066"/>
      <c r="F60" s="1066"/>
      <c r="G60" s="1066"/>
      <c r="H60" s="1066"/>
      <c r="I60" s="1066"/>
      <c r="J60" s="1066"/>
      <c r="K60" s="1066"/>
      <c r="L60" s="1066"/>
      <c r="M60" s="1066"/>
      <c r="N60" s="1066"/>
      <c r="O60" s="572" t="s">
        <v>1509</v>
      </c>
      <c r="P60" s="1062" t="s">
        <v>1629</v>
      </c>
      <c r="Q60" s="1063"/>
      <c r="R60" s="1063"/>
      <c r="S60" s="1063"/>
      <c r="T60" s="1062" t="s">
        <v>1629</v>
      </c>
      <c r="U60" s="1063"/>
      <c r="V60" s="1063"/>
      <c r="W60" s="1063"/>
      <c r="X60" s="1062" t="s">
        <v>1629</v>
      </c>
      <c r="Y60" s="1063"/>
      <c r="Z60" s="1063"/>
      <c r="AA60" s="1063"/>
      <c r="AB60" s="1062" t="s">
        <v>1629</v>
      </c>
      <c r="AC60" s="1063"/>
      <c r="AD60" s="1063"/>
      <c r="AE60" s="1063"/>
      <c r="AF60" s="1062" t="s">
        <v>1629</v>
      </c>
      <c r="AG60" s="1063"/>
      <c r="AH60" s="1063"/>
      <c r="AI60" s="1063"/>
      <c r="AJ60" s="1062" t="s">
        <v>1629</v>
      </c>
      <c r="AK60" s="1063"/>
      <c r="AL60" s="1063"/>
      <c r="AM60" s="1063"/>
      <c r="AN60" s="1062" t="s">
        <v>1629</v>
      </c>
      <c r="AO60" s="1063"/>
      <c r="AP60" s="1063"/>
      <c r="AQ60" s="1063"/>
      <c r="AR60" s="1062" t="s">
        <v>1629</v>
      </c>
      <c r="AS60" s="1063"/>
      <c r="AT60" s="1063"/>
      <c r="AU60" s="1063"/>
      <c r="AV60" s="1062" t="s">
        <v>1629</v>
      </c>
      <c r="AW60" s="1063"/>
      <c r="AX60" s="1063"/>
      <c r="AY60" s="1063"/>
    </row>
    <row r="61" spans="1:51" s="548" customFormat="1" ht="37.5" customHeight="1">
      <c r="A61" s="1065" t="s">
        <v>1255</v>
      </c>
      <c r="B61" s="1066"/>
      <c r="C61" s="1066"/>
      <c r="D61" s="1066"/>
      <c r="E61" s="1066"/>
      <c r="F61" s="1066"/>
      <c r="G61" s="1066"/>
      <c r="H61" s="1066"/>
      <c r="I61" s="1066"/>
      <c r="J61" s="1066"/>
      <c r="K61" s="1066"/>
      <c r="L61" s="1066"/>
      <c r="M61" s="1066"/>
      <c r="N61" s="1066"/>
      <c r="O61" s="572" t="s">
        <v>1511</v>
      </c>
      <c r="P61" s="1062" t="s">
        <v>1629</v>
      </c>
      <c r="Q61" s="1063"/>
      <c r="R61" s="1063"/>
      <c r="S61" s="1063"/>
      <c r="T61" s="1062" t="s">
        <v>1629</v>
      </c>
      <c r="U61" s="1063"/>
      <c r="V61" s="1063"/>
      <c r="W61" s="1063"/>
      <c r="X61" s="1062" t="s">
        <v>1629</v>
      </c>
      <c r="Y61" s="1063"/>
      <c r="Z61" s="1063"/>
      <c r="AA61" s="1063"/>
      <c r="AB61" s="1062" t="s">
        <v>1629</v>
      </c>
      <c r="AC61" s="1063"/>
      <c r="AD61" s="1063"/>
      <c r="AE61" s="1063"/>
      <c r="AF61" s="1062" t="s">
        <v>1629</v>
      </c>
      <c r="AG61" s="1063"/>
      <c r="AH61" s="1063"/>
      <c r="AI61" s="1063"/>
      <c r="AJ61" s="1062" t="s">
        <v>1629</v>
      </c>
      <c r="AK61" s="1063"/>
      <c r="AL61" s="1063"/>
      <c r="AM61" s="1063"/>
      <c r="AN61" s="1062" t="s">
        <v>1629</v>
      </c>
      <c r="AO61" s="1063"/>
      <c r="AP61" s="1063"/>
      <c r="AQ61" s="1063"/>
      <c r="AR61" s="1062" t="s">
        <v>1629</v>
      </c>
      <c r="AS61" s="1063"/>
      <c r="AT61" s="1063"/>
      <c r="AU61" s="1063"/>
      <c r="AV61" s="1062" t="s">
        <v>1629</v>
      </c>
      <c r="AW61" s="1063"/>
      <c r="AX61" s="1063"/>
      <c r="AY61" s="1063"/>
    </row>
    <row r="62" spans="1:51" s="548" customFormat="1" ht="37.5" customHeight="1">
      <c r="A62" s="1065" t="s">
        <v>1256</v>
      </c>
      <c r="B62" s="1066"/>
      <c r="C62" s="1066"/>
      <c r="D62" s="1066"/>
      <c r="E62" s="1066"/>
      <c r="F62" s="1066"/>
      <c r="G62" s="1066"/>
      <c r="H62" s="1066"/>
      <c r="I62" s="1066"/>
      <c r="J62" s="1066"/>
      <c r="K62" s="1066"/>
      <c r="L62" s="1066"/>
      <c r="M62" s="1066"/>
      <c r="N62" s="1066"/>
      <c r="O62" s="572" t="s">
        <v>1513</v>
      </c>
      <c r="P62" s="1062" t="s">
        <v>1629</v>
      </c>
      <c r="Q62" s="1063"/>
      <c r="R62" s="1063"/>
      <c r="S62" s="1063"/>
      <c r="T62" s="1062" t="s">
        <v>1629</v>
      </c>
      <c r="U62" s="1063"/>
      <c r="V62" s="1063"/>
      <c r="W62" s="1063"/>
      <c r="X62" s="1062" t="s">
        <v>1629</v>
      </c>
      <c r="Y62" s="1063"/>
      <c r="Z62" s="1063"/>
      <c r="AA62" s="1063"/>
      <c r="AB62" s="1062" t="s">
        <v>1629</v>
      </c>
      <c r="AC62" s="1063"/>
      <c r="AD62" s="1063"/>
      <c r="AE62" s="1063"/>
      <c r="AF62" s="1062" t="s">
        <v>1629</v>
      </c>
      <c r="AG62" s="1063"/>
      <c r="AH62" s="1063"/>
      <c r="AI62" s="1063"/>
      <c r="AJ62" s="1062" t="s">
        <v>1629</v>
      </c>
      <c r="AK62" s="1063"/>
      <c r="AL62" s="1063"/>
      <c r="AM62" s="1063"/>
      <c r="AN62" s="1062" t="s">
        <v>1629</v>
      </c>
      <c r="AO62" s="1063"/>
      <c r="AP62" s="1063"/>
      <c r="AQ62" s="1063"/>
      <c r="AR62" s="1062" t="s">
        <v>1629</v>
      </c>
      <c r="AS62" s="1063"/>
      <c r="AT62" s="1063"/>
      <c r="AU62" s="1063"/>
      <c r="AV62" s="1062" t="s">
        <v>1629</v>
      </c>
      <c r="AW62" s="1063"/>
      <c r="AX62" s="1063"/>
      <c r="AY62" s="1063"/>
    </row>
    <row r="63" spans="1:51" s="574" customFormat="1" ht="42" customHeight="1">
      <c r="A63" s="1067" t="s">
        <v>1257</v>
      </c>
      <c r="B63" s="1068"/>
      <c r="C63" s="1068"/>
      <c r="D63" s="1068"/>
      <c r="E63" s="1068"/>
      <c r="F63" s="1068"/>
      <c r="G63" s="1068"/>
      <c r="H63" s="1068"/>
      <c r="I63" s="1068"/>
      <c r="J63" s="1068"/>
      <c r="K63" s="1068"/>
      <c r="L63" s="1068"/>
      <c r="M63" s="1068"/>
      <c r="N63" s="1068"/>
      <c r="O63" s="573" t="s">
        <v>1516</v>
      </c>
      <c r="P63" s="1062" t="s">
        <v>1629</v>
      </c>
      <c r="Q63" s="1063"/>
      <c r="R63" s="1063"/>
      <c r="S63" s="1063"/>
      <c r="T63" s="1062" t="s">
        <v>1629</v>
      </c>
      <c r="U63" s="1063"/>
      <c r="V63" s="1063"/>
      <c r="W63" s="1063"/>
      <c r="X63" s="1062" t="s">
        <v>1629</v>
      </c>
      <c r="Y63" s="1063"/>
      <c r="Z63" s="1063"/>
      <c r="AA63" s="1063"/>
      <c r="AB63" s="1062" t="s">
        <v>1629</v>
      </c>
      <c r="AC63" s="1063"/>
      <c r="AD63" s="1063"/>
      <c r="AE63" s="1063"/>
      <c r="AF63" s="1062" t="s">
        <v>1629</v>
      </c>
      <c r="AG63" s="1063"/>
      <c r="AH63" s="1063"/>
      <c r="AI63" s="1063"/>
      <c r="AJ63" s="1062" t="s">
        <v>1629</v>
      </c>
      <c r="AK63" s="1063"/>
      <c r="AL63" s="1063"/>
      <c r="AM63" s="1063"/>
      <c r="AN63" s="1062" t="s">
        <v>1629</v>
      </c>
      <c r="AO63" s="1063"/>
      <c r="AP63" s="1063"/>
      <c r="AQ63" s="1063"/>
      <c r="AR63" s="1062" t="s">
        <v>1629</v>
      </c>
      <c r="AS63" s="1063"/>
      <c r="AT63" s="1063"/>
      <c r="AU63" s="1063"/>
      <c r="AV63" s="1062" t="s">
        <v>1629</v>
      </c>
      <c r="AW63" s="1063"/>
      <c r="AX63" s="1063"/>
      <c r="AY63" s="1063"/>
    </row>
    <row r="64" spans="1:51" s="548" customFormat="1" ht="37.5" customHeight="1">
      <c r="A64" s="1065" t="s">
        <v>1258</v>
      </c>
      <c r="B64" s="1066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6"/>
      <c r="O64" s="572" t="s">
        <v>1518</v>
      </c>
      <c r="P64" s="1062" t="s">
        <v>1629</v>
      </c>
      <c r="Q64" s="1063"/>
      <c r="R64" s="1063"/>
      <c r="S64" s="1063"/>
      <c r="T64" s="1062" t="s">
        <v>1629</v>
      </c>
      <c r="U64" s="1063"/>
      <c r="V64" s="1063"/>
      <c r="W64" s="1063"/>
      <c r="X64" s="1062" t="s">
        <v>1629</v>
      </c>
      <c r="Y64" s="1063"/>
      <c r="Z64" s="1063"/>
      <c r="AA64" s="1063"/>
      <c r="AB64" s="1062" t="s">
        <v>1629</v>
      </c>
      <c r="AC64" s="1063"/>
      <c r="AD64" s="1063"/>
      <c r="AE64" s="1063"/>
      <c r="AF64" s="1062" t="s">
        <v>1629</v>
      </c>
      <c r="AG64" s="1063"/>
      <c r="AH64" s="1063"/>
      <c r="AI64" s="1063"/>
      <c r="AJ64" s="1062" t="s">
        <v>1629</v>
      </c>
      <c r="AK64" s="1063"/>
      <c r="AL64" s="1063"/>
      <c r="AM64" s="1063"/>
      <c r="AN64" s="1062" t="s">
        <v>1629</v>
      </c>
      <c r="AO64" s="1063"/>
      <c r="AP64" s="1063"/>
      <c r="AQ64" s="1063"/>
      <c r="AR64" s="1062" t="s">
        <v>1629</v>
      </c>
      <c r="AS64" s="1063"/>
      <c r="AT64" s="1063"/>
      <c r="AU64" s="1063"/>
      <c r="AV64" s="1062" t="s">
        <v>1629</v>
      </c>
      <c r="AW64" s="1063"/>
      <c r="AX64" s="1063"/>
      <c r="AY64" s="1063"/>
    </row>
    <row r="65" spans="1:51" s="548" customFormat="1" ht="37.5" customHeight="1">
      <c r="A65" s="1065" t="s">
        <v>1259</v>
      </c>
      <c r="B65" s="1066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6"/>
      <c r="O65" s="572" t="s">
        <v>1520</v>
      </c>
      <c r="P65" s="1062" t="s">
        <v>1629</v>
      </c>
      <c r="Q65" s="1063"/>
      <c r="R65" s="1063"/>
      <c r="S65" s="1063"/>
      <c r="T65" s="1062" t="s">
        <v>1629</v>
      </c>
      <c r="U65" s="1063"/>
      <c r="V65" s="1063"/>
      <c r="W65" s="1063"/>
      <c r="X65" s="1062" t="s">
        <v>1629</v>
      </c>
      <c r="Y65" s="1063"/>
      <c r="Z65" s="1063"/>
      <c r="AA65" s="1063"/>
      <c r="AB65" s="1062" t="s">
        <v>1629</v>
      </c>
      <c r="AC65" s="1063"/>
      <c r="AD65" s="1063"/>
      <c r="AE65" s="1063"/>
      <c r="AF65" s="1062" t="s">
        <v>1629</v>
      </c>
      <c r="AG65" s="1063"/>
      <c r="AH65" s="1063"/>
      <c r="AI65" s="1063"/>
      <c r="AJ65" s="1062" t="s">
        <v>1629</v>
      </c>
      <c r="AK65" s="1063"/>
      <c r="AL65" s="1063"/>
      <c r="AM65" s="1063"/>
      <c r="AN65" s="1062" t="s">
        <v>1629</v>
      </c>
      <c r="AO65" s="1063"/>
      <c r="AP65" s="1063"/>
      <c r="AQ65" s="1063"/>
      <c r="AR65" s="1062" t="s">
        <v>1629</v>
      </c>
      <c r="AS65" s="1063"/>
      <c r="AT65" s="1063"/>
      <c r="AU65" s="1063"/>
      <c r="AV65" s="1062" t="s">
        <v>1629</v>
      </c>
      <c r="AW65" s="1063"/>
      <c r="AX65" s="1063"/>
      <c r="AY65" s="1063"/>
    </row>
    <row r="66" spans="1:51" s="574" customFormat="1" ht="25.5" customHeight="1">
      <c r="A66" s="1067" t="s">
        <v>1260</v>
      </c>
      <c r="B66" s="1068"/>
      <c r="C66" s="1068"/>
      <c r="D66" s="1068"/>
      <c r="E66" s="1068"/>
      <c r="F66" s="1068"/>
      <c r="G66" s="1068"/>
      <c r="H66" s="1068"/>
      <c r="I66" s="1068"/>
      <c r="J66" s="1068"/>
      <c r="K66" s="1068"/>
      <c r="L66" s="1068"/>
      <c r="M66" s="1068"/>
      <c r="N66" s="1068"/>
      <c r="O66" s="573" t="s">
        <v>1522</v>
      </c>
      <c r="P66" s="1062" t="s">
        <v>1629</v>
      </c>
      <c r="Q66" s="1063"/>
      <c r="R66" s="1063"/>
      <c r="S66" s="1063"/>
      <c r="T66" s="1062" t="s">
        <v>1629</v>
      </c>
      <c r="U66" s="1063"/>
      <c r="V66" s="1063"/>
      <c r="W66" s="1063"/>
      <c r="X66" s="1062" t="s">
        <v>1629</v>
      </c>
      <c r="Y66" s="1063"/>
      <c r="Z66" s="1063"/>
      <c r="AA66" s="1063"/>
      <c r="AB66" s="1062" t="s">
        <v>1629</v>
      </c>
      <c r="AC66" s="1063"/>
      <c r="AD66" s="1063"/>
      <c r="AE66" s="1063"/>
      <c r="AF66" s="1062" t="s">
        <v>1629</v>
      </c>
      <c r="AG66" s="1063"/>
      <c r="AH66" s="1063"/>
      <c r="AI66" s="1063"/>
      <c r="AJ66" s="1062" t="s">
        <v>1629</v>
      </c>
      <c r="AK66" s="1063"/>
      <c r="AL66" s="1063"/>
      <c r="AM66" s="1063"/>
      <c r="AN66" s="1062" t="s">
        <v>1629</v>
      </c>
      <c r="AO66" s="1063"/>
      <c r="AP66" s="1063"/>
      <c r="AQ66" s="1063"/>
      <c r="AR66" s="1062" t="s">
        <v>1629</v>
      </c>
      <c r="AS66" s="1063"/>
      <c r="AT66" s="1063"/>
      <c r="AU66" s="1063"/>
      <c r="AV66" s="1062" t="s">
        <v>1629</v>
      </c>
      <c r="AW66" s="1063"/>
      <c r="AX66" s="1063"/>
      <c r="AY66" s="1063"/>
    </row>
    <row r="67" spans="1:51" s="548" customFormat="1" ht="25.5" customHeight="1">
      <c r="A67" s="1065" t="s">
        <v>1261</v>
      </c>
      <c r="B67" s="1066"/>
      <c r="C67" s="1066"/>
      <c r="D67" s="1066"/>
      <c r="E67" s="1066"/>
      <c r="F67" s="1066"/>
      <c r="G67" s="1066"/>
      <c r="H67" s="1066"/>
      <c r="I67" s="1066"/>
      <c r="J67" s="1066"/>
      <c r="K67" s="1066"/>
      <c r="L67" s="1066"/>
      <c r="M67" s="1066"/>
      <c r="N67" s="1066"/>
      <c r="O67" s="572" t="s">
        <v>1524</v>
      </c>
      <c r="P67" s="1062" t="s">
        <v>1629</v>
      </c>
      <c r="Q67" s="1063"/>
      <c r="R67" s="1063"/>
      <c r="S67" s="1063"/>
      <c r="T67" s="1062" t="s">
        <v>1629</v>
      </c>
      <c r="U67" s="1063"/>
      <c r="V67" s="1063"/>
      <c r="W67" s="1063"/>
      <c r="X67" s="1062" t="s">
        <v>1629</v>
      </c>
      <c r="Y67" s="1063"/>
      <c r="Z67" s="1063"/>
      <c r="AA67" s="1063"/>
      <c r="AB67" s="1062" t="s">
        <v>1629</v>
      </c>
      <c r="AC67" s="1063"/>
      <c r="AD67" s="1063"/>
      <c r="AE67" s="1063"/>
      <c r="AF67" s="1062" t="s">
        <v>1629</v>
      </c>
      <c r="AG67" s="1063"/>
      <c r="AH67" s="1063"/>
      <c r="AI67" s="1063"/>
      <c r="AJ67" s="1062" t="s">
        <v>1629</v>
      </c>
      <c r="AK67" s="1063"/>
      <c r="AL67" s="1063"/>
      <c r="AM67" s="1063"/>
      <c r="AN67" s="1062" t="s">
        <v>1629</v>
      </c>
      <c r="AO67" s="1063"/>
      <c r="AP67" s="1063"/>
      <c r="AQ67" s="1063"/>
      <c r="AR67" s="1062" t="s">
        <v>1629</v>
      </c>
      <c r="AS67" s="1063"/>
      <c r="AT67" s="1063"/>
      <c r="AU67" s="1063"/>
      <c r="AV67" s="1062" t="s">
        <v>1629</v>
      </c>
      <c r="AW67" s="1063"/>
      <c r="AX67" s="1063"/>
      <c r="AY67" s="1063"/>
    </row>
    <row r="68" spans="1:51" s="548" customFormat="1" ht="25.5" customHeight="1">
      <c r="A68" s="1065" t="s">
        <v>1262</v>
      </c>
      <c r="B68" s="1066"/>
      <c r="C68" s="1066"/>
      <c r="D68" s="1066"/>
      <c r="E68" s="1066"/>
      <c r="F68" s="1066"/>
      <c r="G68" s="1066"/>
      <c r="H68" s="1066"/>
      <c r="I68" s="1066"/>
      <c r="J68" s="1066"/>
      <c r="K68" s="1066"/>
      <c r="L68" s="1066"/>
      <c r="M68" s="1066"/>
      <c r="N68" s="1066"/>
      <c r="O68" s="572" t="s">
        <v>1526</v>
      </c>
      <c r="P68" s="1062" t="s">
        <v>1629</v>
      </c>
      <c r="Q68" s="1063"/>
      <c r="R68" s="1063"/>
      <c r="S68" s="1063"/>
      <c r="T68" s="1062" t="s">
        <v>1629</v>
      </c>
      <c r="U68" s="1063"/>
      <c r="V68" s="1063"/>
      <c r="W68" s="1063"/>
      <c r="X68" s="1062" t="s">
        <v>1629</v>
      </c>
      <c r="Y68" s="1063"/>
      <c r="Z68" s="1063"/>
      <c r="AA68" s="1063"/>
      <c r="AB68" s="1062" t="s">
        <v>1629</v>
      </c>
      <c r="AC68" s="1063"/>
      <c r="AD68" s="1063"/>
      <c r="AE68" s="1063"/>
      <c r="AF68" s="1062" t="s">
        <v>1629</v>
      </c>
      <c r="AG68" s="1063"/>
      <c r="AH68" s="1063"/>
      <c r="AI68" s="1063"/>
      <c r="AJ68" s="1062" t="s">
        <v>1629</v>
      </c>
      <c r="AK68" s="1063"/>
      <c r="AL68" s="1063"/>
      <c r="AM68" s="1063"/>
      <c r="AN68" s="1062" t="s">
        <v>1629</v>
      </c>
      <c r="AO68" s="1063"/>
      <c r="AP68" s="1063"/>
      <c r="AQ68" s="1063"/>
      <c r="AR68" s="1062" t="s">
        <v>1629</v>
      </c>
      <c r="AS68" s="1063"/>
      <c r="AT68" s="1063"/>
      <c r="AU68" s="1063"/>
      <c r="AV68" s="1062" t="s">
        <v>1629</v>
      </c>
      <c r="AW68" s="1063"/>
      <c r="AX68" s="1063"/>
      <c r="AY68" s="1063"/>
    </row>
    <row r="69" spans="1:51" s="548" customFormat="1" ht="25.5" customHeight="1">
      <c r="A69" s="1065" t="s">
        <v>1263</v>
      </c>
      <c r="B69" s="1066"/>
      <c r="C69" s="1066"/>
      <c r="D69" s="1066"/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572" t="s">
        <v>1528</v>
      </c>
      <c r="P69" s="1062" t="s">
        <v>1629</v>
      </c>
      <c r="Q69" s="1063"/>
      <c r="R69" s="1063"/>
      <c r="S69" s="1063"/>
      <c r="T69" s="1062" t="s">
        <v>1629</v>
      </c>
      <c r="U69" s="1063"/>
      <c r="V69" s="1063"/>
      <c r="W69" s="1063"/>
      <c r="X69" s="1062" t="s">
        <v>1629</v>
      </c>
      <c r="Y69" s="1063"/>
      <c r="Z69" s="1063"/>
      <c r="AA69" s="1063"/>
      <c r="AB69" s="1062" t="s">
        <v>1629</v>
      </c>
      <c r="AC69" s="1063"/>
      <c r="AD69" s="1063"/>
      <c r="AE69" s="1063"/>
      <c r="AF69" s="1062" t="s">
        <v>1629</v>
      </c>
      <c r="AG69" s="1063"/>
      <c r="AH69" s="1063"/>
      <c r="AI69" s="1063"/>
      <c r="AJ69" s="1062" t="s">
        <v>1629</v>
      </c>
      <c r="AK69" s="1063"/>
      <c r="AL69" s="1063"/>
      <c r="AM69" s="1063"/>
      <c r="AN69" s="1062" t="s">
        <v>1629</v>
      </c>
      <c r="AO69" s="1063"/>
      <c r="AP69" s="1063"/>
      <c r="AQ69" s="1063"/>
      <c r="AR69" s="1062" t="s">
        <v>1629</v>
      </c>
      <c r="AS69" s="1063"/>
      <c r="AT69" s="1063"/>
      <c r="AU69" s="1063"/>
      <c r="AV69" s="1062" t="s">
        <v>1629</v>
      </c>
      <c r="AW69" s="1063"/>
      <c r="AX69" s="1063"/>
      <c r="AY69" s="1063"/>
    </row>
    <row r="70" spans="1:51" s="548" customFormat="1" ht="25.5" customHeight="1">
      <c r="A70" s="1067" t="s">
        <v>1264</v>
      </c>
      <c r="B70" s="1068"/>
      <c r="C70" s="1068"/>
      <c r="D70" s="1068"/>
      <c r="E70" s="1068"/>
      <c r="F70" s="1068"/>
      <c r="G70" s="1068"/>
      <c r="H70" s="1068"/>
      <c r="I70" s="1068"/>
      <c r="J70" s="1068"/>
      <c r="K70" s="1068"/>
      <c r="L70" s="1068"/>
      <c r="M70" s="1068"/>
      <c r="N70" s="1068"/>
      <c r="O70" s="573" t="s">
        <v>1530</v>
      </c>
      <c r="P70" s="1062" t="s">
        <v>1629</v>
      </c>
      <c r="Q70" s="1063"/>
      <c r="R70" s="1063"/>
      <c r="S70" s="1063"/>
      <c r="T70" s="1062" t="s">
        <v>1629</v>
      </c>
      <c r="U70" s="1063"/>
      <c r="V70" s="1063"/>
      <c r="W70" s="1063"/>
      <c r="X70" s="1062" t="s">
        <v>1629</v>
      </c>
      <c r="Y70" s="1063"/>
      <c r="Z70" s="1063"/>
      <c r="AA70" s="1063"/>
      <c r="AB70" s="1062" t="s">
        <v>1629</v>
      </c>
      <c r="AC70" s="1063"/>
      <c r="AD70" s="1063"/>
      <c r="AE70" s="1063"/>
      <c r="AF70" s="1062" t="s">
        <v>1629</v>
      </c>
      <c r="AG70" s="1063"/>
      <c r="AH70" s="1063"/>
      <c r="AI70" s="1063"/>
      <c r="AJ70" s="1062" t="s">
        <v>1629</v>
      </c>
      <c r="AK70" s="1063"/>
      <c r="AL70" s="1063"/>
      <c r="AM70" s="1063"/>
      <c r="AN70" s="1062" t="s">
        <v>1629</v>
      </c>
      <c r="AO70" s="1063"/>
      <c r="AP70" s="1063"/>
      <c r="AQ70" s="1063"/>
      <c r="AR70" s="1062" t="s">
        <v>1629</v>
      </c>
      <c r="AS70" s="1063"/>
      <c r="AT70" s="1063"/>
      <c r="AU70" s="1063"/>
      <c r="AV70" s="1062" t="s">
        <v>1629</v>
      </c>
      <c r="AW70" s="1063"/>
      <c r="AX70" s="1063"/>
      <c r="AY70" s="1063"/>
    </row>
    <row r="71" spans="1:51" s="574" customFormat="1" ht="25.5" customHeight="1">
      <c r="A71" s="1067" t="s">
        <v>1265</v>
      </c>
      <c r="B71" s="1068"/>
      <c r="C71" s="1068"/>
      <c r="D71" s="1068"/>
      <c r="E71" s="1068"/>
      <c r="F71" s="1068"/>
      <c r="G71" s="1068"/>
      <c r="H71" s="1068"/>
      <c r="I71" s="1068"/>
      <c r="J71" s="1068"/>
      <c r="K71" s="1068"/>
      <c r="L71" s="1068"/>
      <c r="M71" s="1068"/>
      <c r="N71" s="1068"/>
      <c r="O71" s="573" t="s">
        <v>1532</v>
      </c>
      <c r="P71" s="1111"/>
      <c r="Q71" s="1112"/>
      <c r="R71" s="1112"/>
      <c r="S71" s="1113"/>
      <c r="T71" s="1111"/>
      <c r="U71" s="1112"/>
      <c r="V71" s="1112"/>
      <c r="W71" s="1113"/>
      <c r="X71" s="1097">
        <v>20000</v>
      </c>
      <c r="Y71" s="1098"/>
      <c r="Z71" s="1098"/>
      <c r="AA71" s="1099"/>
      <c r="AB71" s="1111"/>
      <c r="AC71" s="1112"/>
      <c r="AD71" s="1112"/>
      <c r="AE71" s="1113"/>
      <c r="AF71" s="1111"/>
      <c r="AG71" s="1112"/>
      <c r="AH71" s="1112"/>
      <c r="AI71" s="1113"/>
      <c r="AJ71" s="1111"/>
      <c r="AK71" s="1112"/>
      <c r="AL71" s="1112"/>
      <c r="AM71" s="1113"/>
      <c r="AN71" s="1111"/>
      <c r="AO71" s="1112"/>
      <c r="AP71" s="1112"/>
      <c r="AQ71" s="1113"/>
      <c r="AR71" s="1111"/>
      <c r="AS71" s="1112"/>
      <c r="AT71" s="1112"/>
      <c r="AU71" s="1113"/>
      <c r="AV71" s="1111"/>
      <c r="AW71" s="1112"/>
      <c r="AX71" s="1112"/>
      <c r="AY71" s="1113"/>
    </row>
    <row r="72" spans="1:51" s="548" customFormat="1" ht="25.5" customHeight="1">
      <c r="A72" s="1067" t="s">
        <v>1266</v>
      </c>
      <c r="B72" s="1065"/>
      <c r="C72" s="1065"/>
      <c r="D72" s="1065"/>
      <c r="E72" s="1065"/>
      <c r="F72" s="1065"/>
      <c r="G72" s="1065"/>
      <c r="H72" s="1065"/>
      <c r="I72" s="1065"/>
      <c r="J72" s="1065"/>
      <c r="K72" s="1065"/>
      <c r="L72" s="1065"/>
      <c r="M72" s="1065"/>
      <c r="N72" s="1065"/>
      <c r="O72" s="573" t="s">
        <v>1534</v>
      </c>
      <c r="P72" s="1100"/>
      <c r="Q72" s="1101"/>
      <c r="R72" s="1101"/>
      <c r="S72" s="1102"/>
      <c r="T72" s="1070"/>
      <c r="U72" s="1070"/>
      <c r="V72" s="1070"/>
      <c r="W72" s="1070"/>
      <c r="X72" s="1070">
        <v>260000</v>
      </c>
      <c r="Y72" s="1070"/>
      <c r="Z72" s="1070"/>
      <c r="AA72" s="1070"/>
      <c r="AB72" s="1070">
        <v>49000</v>
      </c>
      <c r="AC72" s="1070"/>
      <c r="AD72" s="1070"/>
      <c r="AE72" s="1070"/>
      <c r="AF72" s="1070">
        <v>148127</v>
      </c>
      <c r="AG72" s="1070"/>
      <c r="AH72" s="1070"/>
      <c r="AI72" s="1070"/>
      <c r="AJ72" s="1070"/>
      <c r="AK72" s="1070"/>
      <c r="AL72" s="1070"/>
      <c r="AM72" s="1070"/>
      <c r="AN72" s="1070"/>
      <c r="AO72" s="1070"/>
      <c r="AP72" s="1070"/>
      <c r="AQ72" s="1070"/>
      <c r="AR72" s="1070"/>
      <c r="AS72" s="1070"/>
      <c r="AT72" s="1070"/>
      <c r="AU72" s="1070"/>
      <c r="AV72" s="1070"/>
      <c r="AW72" s="1070"/>
      <c r="AX72" s="1070"/>
      <c r="AY72" s="1070"/>
    </row>
    <row r="73" spans="1:51" s="548" customFormat="1" ht="27" customHeight="1">
      <c r="A73" s="1090" t="s">
        <v>1284</v>
      </c>
      <c r="B73" s="1090"/>
      <c r="C73" s="1090"/>
      <c r="D73" s="1090"/>
      <c r="E73" s="1090"/>
      <c r="F73" s="1090"/>
      <c r="G73" s="1090"/>
      <c r="H73" s="1090"/>
      <c r="I73" s="1090"/>
      <c r="J73" s="1090"/>
      <c r="K73" s="1090"/>
      <c r="L73" s="1090"/>
      <c r="M73" s="1090"/>
      <c r="N73" s="1090"/>
      <c r="O73" s="572" t="s">
        <v>1536</v>
      </c>
      <c r="P73" s="1070">
        <v>7898074</v>
      </c>
      <c r="Q73" s="1070"/>
      <c r="R73" s="1070"/>
      <c r="S73" s="1070"/>
      <c r="T73" s="1070"/>
      <c r="U73" s="1070"/>
      <c r="V73" s="1070"/>
      <c r="W73" s="1070"/>
      <c r="X73" s="1070"/>
      <c r="Y73" s="1070"/>
      <c r="Z73" s="1070"/>
      <c r="AA73" s="1070"/>
      <c r="AB73" s="1070"/>
      <c r="AC73" s="1070"/>
      <c r="AD73" s="1070"/>
      <c r="AE73" s="1070"/>
      <c r="AF73" s="1070"/>
      <c r="AG73" s="1070"/>
      <c r="AH73" s="1070"/>
      <c r="AI73" s="1070"/>
      <c r="AJ73" s="1070"/>
      <c r="AK73" s="1070"/>
      <c r="AL73" s="1070"/>
      <c r="AM73" s="1070"/>
      <c r="AN73" s="1070"/>
      <c r="AO73" s="1070"/>
      <c r="AP73" s="1070"/>
      <c r="AQ73" s="1070"/>
      <c r="AR73" s="1070"/>
      <c r="AS73" s="1070"/>
      <c r="AT73" s="1070"/>
      <c r="AU73" s="1070"/>
      <c r="AV73" s="1070"/>
      <c r="AW73" s="1070"/>
      <c r="AX73" s="1070"/>
      <c r="AY73" s="1070"/>
    </row>
    <row r="74" spans="1:51" s="548" customFormat="1" ht="27" customHeight="1">
      <c r="A74" s="1071" t="s">
        <v>1285</v>
      </c>
      <c r="B74" s="1065"/>
      <c r="C74" s="1065"/>
      <c r="D74" s="1065"/>
      <c r="E74" s="1065"/>
      <c r="F74" s="1065"/>
      <c r="G74" s="1065"/>
      <c r="H74" s="1065"/>
      <c r="I74" s="1065"/>
      <c r="J74" s="1065"/>
      <c r="K74" s="1065"/>
      <c r="L74" s="1065"/>
      <c r="M74" s="1065"/>
      <c r="N74" s="1065"/>
      <c r="O74" s="572" t="s">
        <v>1538</v>
      </c>
      <c r="P74" s="1063"/>
      <c r="Q74" s="1063"/>
      <c r="R74" s="1063"/>
      <c r="S74" s="1063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63"/>
      <c r="AG74" s="1063"/>
      <c r="AH74" s="1063"/>
      <c r="AI74" s="1063"/>
      <c r="AJ74" s="1100">
        <v>300000</v>
      </c>
      <c r="AK74" s="1101"/>
      <c r="AL74" s="1101"/>
      <c r="AM74" s="1102"/>
      <c r="AN74" s="1100">
        <v>40000</v>
      </c>
      <c r="AO74" s="1101"/>
      <c r="AP74" s="1101"/>
      <c r="AQ74" s="1102"/>
      <c r="AR74" s="1100">
        <v>85000</v>
      </c>
      <c r="AS74" s="1101"/>
      <c r="AT74" s="1101"/>
      <c r="AU74" s="1102"/>
      <c r="AV74" s="1100">
        <v>231000</v>
      </c>
      <c r="AW74" s="1101"/>
      <c r="AX74" s="1101"/>
      <c r="AY74" s="1102"/>
    </row>
    <row r="75" spans="1:51" ht="19.5" customHeight="1">
      <c r="A75" s="1073" t="s">
        <v>1286</v>
      </c>
      <c r="B75" s="1074"/>
      <c r="C75" s="1074"/>
      <c r="D75" s="1074"/>
      <c r="E75" s="1074"/>
      <c r="F75" s="1074"/>
      <c r="G75" s="1074"/>
      <c r="H75" s="1074"/>
      <c r="I75" s="1074"/>
      <c r="J75" s="1074"/>
      <c r="K75" s="1074"/>
      <c r="L75" s="1074"/>
      <c r="M75" s="1074"/>
      <c r="N75" s="1074"/>
      <c r="O75" s="572" t="s">
        <v>1540</v>
      </c>
      <c r="P75" s="1063"/>
      <c r="Q75" s="1063"/>
      <c r="R75" s="1063"/>
      <c r="S75" s="1063"/>
      <c r="T75" s="1063"/>
      <c r="U75" s="1063"/>
      <c r="V75" s="1063"/>
      <c r="W75" s="1063"/>
      <c r="X75" s="1063"/>
      <c r="Y75" s="1063"/>
      <c r="Z75" s="1063"/>
      <c r="AA75" s="1063"/>
      <c r="AB75" s="1063"/>
      <c r="AC75" s="1063"/>
      <c r="AD75" s="1063"/>
      <c r="AE75" s="1063"/>
      <c r="AF75" s="1063"/>
      <c r="AG75" s="1063"/>
      <c r="AH75" s="1063"/>
      <c r="AI75" s="1063"/>
      <c r="AJ75" s="1063"/>
      <c r="AK75" s="1063"/>
      <c r="AL75" s="1063"/>
      <c r="AM75" s="1063"/>
      <c r="AN75" s="1063"/>
      <c r="AO75" s="1063"/>
      <c r="AP75" s="1063"/>
      <c r="AQ75" s="1063"/>
      <c r="AR75" s="1063"/>
      <c r="AS75" s="1063"/>
      <c r="AT75" s="1063"/>
      <c r="AU75" s="1063"/>
      <c r="AV75" s="1063"/>
      <c r="AW75" s="1063"/>
      <c r="AX75" s="1063"/>
      <c r="AY75" s="1063"/>
    </row>
    <row r="76" spans="1:51" ht="19.5" customHeight="1">
      <c r="A76" s="1073" t="s">
        <v>1287</v>
      </c>
      <c r="B76" s="1074"/>
      <c r="C76" s="1074"/>
      <c r="D76" s="1074"/>
      <c r="E76" s="1074"/>
      <c r="F76" s="1074"/>
      <c r="G76" s="1074"/>
      <c r="H76" s="1074"/>
      <c r="I76" s="1074"/>
      <c r="J76" s="1074"/>
      <c r="K76" s="1074"/>
      <c r="L76" s="1074"/>
      <c r="M76" s="1074"/>
      <c r="N76" s="1074"/>
      <c r="O76" s="572" t="s">
        <v>1542</v>
      </c>
      <c r="P76" s="1063"/>
      <c r="Q76" s="1063"/>
      <c r="R76" s="1063"/>
      <c r="S76" s="1063"/>
      <c r="T76" s="1063"/>
      <c r="U76" s="1063"/>
      <c r="V76" s="1063"/>
      <c r="W76" s="1063"/>
      <c r="X76" s="1063"/>
      <c r="Y76" s="1063"/>
      <c r="Z76" s="1063"/>
      <c r="AA76" s="1063"/>
      <c r="AB76" s="1063"/>
      <c r="AC76" s="1063"/>
      <c r="AD76" s="1063"/>
      <c r="AE76" s="1063"/>
      <c r="AF76" s="1063"/>
      <c r="AG76" s="1063"/>
      <c r="AH76" s="1063"/>
      <c r="AI76" s="1063"/>
      <c r="AJ76" s="1063"/>
      <c r="AK76" s="1063"/>
      <c r="AL76" s="1063"/>
      <c r="AM76" s="1063"/>
      <c r="AN76" s="1063"/>
      <c r="AO76" s="1063"/>
      <c r="AP76" s="1063"/>
      <c r="AQ76" s="1063"/>
      <c r="AR76" s="1063"/>
      <c r="AS76" s="1063"/>
      <c r="AT76" s="1063"/>
      <c r="AU76" s="1063"/>
      <c r="AV76" s="1063"/>
      <c r="AW76" s="1063"/>
      <c r="AX76" s="1063"/>
      <c r="AY76" s="1063"/>
    </row>
    <row r="77" spans="1:51" ht="19.5" customHeight="1">
      <c r="A77" s="1073" t="s">
        <v>1288</v>
      </c>
      <c r="B77" s="1074"/>
      <c r="C77" s="1074"/>
      <c r="D77" s="1074"/>
      <c r="E77" s="1074"/>
      <c r="F77" s="1074"/>
      <c r="G77" s="1074"/>
      <c r="H77" s="1074"/>
      <c r="I77" s="1074"/>
      <c r="J77" s="1074"/>
      <c r="K77" s="1074"/>
      <c r="L77" s="1074"/>
      <c r="M77" s="1074"/>
      <c r="N77" s="1074"/>
      <c r="O77" s="572" t="s">
        <v>1544</v>
      </c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063"/>
      <c r="AC77" s="1063"/>
      <c r="AD77" s="1063"/>
      <c r="AE77" s="1063"/>
      <c r="AF77" s="1063"/>
      <c r="AG77" s="1063"/>
      <c r="AH77" s="1063"/>
      <c r="AI77" s="1063"/>
      <c r="AJ77" s="1063"/>
      <c r="AK77" s="1063"/>
      <c r="AL77" s="1063"/>
      <c r="AM77" s="1063"/>
      <c r="AN77" s="1063"/>
      <c r="AO77" s="1063"/>
      <c r="AP77" s="1063"/>
      <c r="AQ77" s="1063"/>
      <c r="AR77" s="1063"/>
      <c r="AS77" s="1063"/>
      <c r="AT77" s="1063"/>
      <c r="AU77" s="1063"/>
      <c r="AV77" s="1063"/>
      <c r="AW77" s="1063"/>
      <c r="AX77" s="1063"/>
      <c r="AY77" s="1063"/>
    </row>
    <row r="78" spans="1:51" ht="25.5" customHeight="1">
      <c r="A78" s="1071" t="s">
        <v>1289</v>
      </c>
      <c r="B78" s="1065"/>
      <c r="C78" s="1065"/>
      <c r="D78" s="1065"/>
      <c r="E78" s="1065"/>
      <c r="F78" s="1065"/>
      <c r="G78" s="1065"/>
      <c r="H78" s="1065"/>
      <c r="I78" s="1065"/>
      <c r="J78" s="1065"/>
      <c r="K78" s="1065"/>
      <c r="L78" s="1065"/>
      <c r="M78" s="1065"/>
      <c r="N78" s="1065"/>
      <c r="O78" s="572" t="s">
        <v>973</v>
      </c>
      <c r="P78" s="1063"/>
      <c r="Q78" s="1063"/>
      <c r="R78" s="1063"/>
      <c r="S78" s="1063"/>
      <c r="T78" s="1063"/>
      <c r="U78" s="1063"/>
      <c r="V78" s="1063"/>
      <c r="W78" s="1063"/>
      <c r="X78" s="1063"/>
      <c r="Y78" s="1063"/>
      <c r="Z78" s="1063"/>
      <c r="AA78" s="1063"/>
      <c r="AB78" s="1063"/>
      <c r="AC78" s="1063"/>
      <c r="AD78" s="1063"/>
      <c r="AE78" s="1063"/>
      <c r="AF78" s="1063"/>
      <c r="AG78" s="1063"/>
      <c r="AH78" s="1063"/>
      <c r="AI78" s="1063"/>
      <c r="AJ78" s="1063"/>
      <c r="AK78" s="1063"/>
      <c r="AL78" s="1063"/>
      <c r="AM78" s="1063"/>
      <c r="AN78" s="1063"/>
      <c r="AO78" s="1063"/>
      <c r="AP78" s="1063"/>
      <c r="AQ78" s="1063"/>
      <c r="AR78" s="1063"/>
      <c r="AS78" s="1063"/>
      <c r="AT78" s="1063"/>
      <c r="AU78" s="1063"/>
      <c r="AV78" s="1063"/>
      <c r="AW78" s="1063"/>
      <c r="AX78" s="1063"/>
      <c r="AY78" s="1063"/>
    </row>
    <row r="79" spans="1:51" ht="19.5" customHeight="1">
      <c r="A79" s="1073" t="s">
        <v>1290</v>
      </c>
      <c r="B79" s="1074"/>
      <c r="C79" s="1074"/>
      <c r="D79" s="1074"/>
      <c r="E79" s="1074"/>
      <c r="F79" s="1074"/>
      <c r="G79" s="1074"/>
      <c r="H79" s="1074"/>
      <c r="I79" s="1074"/>
      <c r="J79" s="1074"/>
      <c r="K79" s="1074"/>
      <c r="L79" s="1074"/>
      <c r="M79" s="1074"/>
      <c r="N79" s="1074"/>
      <c r="O79" s="572" t="s">
        <v>975</v>
      </c>
      <c r="P79" s="1063"/>
      <c r="Q79" s="1063"/>
      <c r="R79" s="1063"/>
      <c r="S79" s="1063"/>
      <c r="T79" s="1063"/>
      <c r="U79" s="1063"/>
      <c r="V79" s="1063"/>
      <c r="W79" s="1063"/>
      <c r="X79" s="1063"/>
      <c r="Y79" s="1063"/>
      <c r="Z79" s="1063"/>
      <c r="AA79" s="1063"/>
      <c r="AB79" s="1063"/>
      <c r="AC79" s="1063"/>
      <c r="AD79" s="1063"/>
      <c r="AE79" s="1063"/>
      <c r="AF79" s="1063"/>
      <c r="AG79" s="1063"/>
      <c r="AH79" s="1063"/>
      <c r="AI79" s="1063"/>
      <c r="AJ79" s="1063"/>
      <c r="AK79" s="1063"/>
      <c r="AL79" s="1063"/>
      <c r="AM79" s="1063"/>
      <c r="AN79" s="1063"/>
      <c r="AO79" s="1063"/>
      <c r="AP79" s="1063"/>
      <c r="AQ79" s="1063"/>
      <c r="AR79" s="1063"/>
      <c r="AS79" s="1063"/>
      <c r="AT79" s="1063"/>
      <c r="AU79" s="1063"/>
      <c r="AV79" s="1063"/>
      <c r="AW79" s="1063"/>
      <c r="AX79" s="1063"/>
      <c r="AY79" s="1063"/>
    </row>
    <row r="80" spans="1:51" ht="19.5" customHeight="1">
      <c r="A80" s="1073" t="s">
        <v>1291</v>
      </c>
      <c r="B80" s="1074"/>
      <c r="C80" s="1074"/>
      <c r="D80" s="1074"/>
      <c r="E80" s="1074"/>
      <c r="F80" s="1074"/>
      <c r="G80" s="1074"/>
      <c r="H80" s="1074"/>
      <c r="I80" s="1074"/>
      <c r="J80" s="1074"/>
      <c r="K80" s="1074"/>
      <c r="L80" s="1074"/>
      <c r="M80" s="1074"/>
      <c r="N80" s="1074"/>
      <c r="O80" s="572" t="s">
        <v>977</v>
      </c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063"/>
      <c r="AC80" s="1063"/>
      <c r="AD80" s="1063"/>
      <c r="AE80" s="1063"/>
      <c r="AF80" s="1063"/>
      <c r="AG80" s="1063"/>
      <c r="AH80" s="1063"/>
      <c r="AI80" s="1063"/>
      <c r="AJ80" s="1063"/>
      <c r="AK80" s="1063"/>
      <c r="AL80" s="1063"/>
      <c r="AM80" s="1063"/>
      <c r="AN80" s="1063"/>
      <c r="AO80" s="1063"/>
      <c r="AP80" s="1063"/>
      <c r="AQ80" s="1063"/>
      <c r="AR80" s="1063"/>
      <c r="AS80" s="1063"/>
      <c r="AT80" s="1063"/>
      <c r="AU80" s="1063"/>
      <c r="AV80" s="1063"/>
      <c r="AW80" s="1063"/>
      <c r="AX80" s="1063"/>
      <c r="AY80" s="1063"/>
    </row>
    <row r="81" spans="1:51" ht="25.5" customHeight="1">
      <c r="A81" s="1071" t="s">
        <v>1292</v>
      </c>
      <c r="B81" s="1065"/>
      <c r="C81" s="1065"/>
      <c r="D81" s="1065"/>
      <c r="E81" s="1065"/>
      <c r="F81" s="1065"/>
      <c r="G81" s="1065"/>
      <c r="H81" s="1065"/>
      <c r="I81" s="1065"/>
      <c r="J81" s="1065"/>
      <c r="K81" s="1065"/>
      <c r="L81" s="1065"/>
      <c r="M81" s="1065"/>
      <c r="N81" s="1065"/>
      <c r="O81" s="572" t="s">
        <v>979</v>
      </c>
      <c r="P81" s="1063"/>
      <c r="Q81" s="1063"/>
      <c r="R81" s="1063"/>
      <c r="S81" s="1063"/>
      <c r="T81" s="1063"/>
      <c r="U81" s="1063"/>
      <c r="V81" s="1063"/>
      <c r="W81" s="1063"/>
      <c r="X81" s="1063"/>
      <c r="Y81" s="1063"/>
      <c r="Z81" s="1063"/>
      <c r="AA81" s="1063"/>
      <c r="AB81" s="1063"/>
      <c r="AC81" s="1063"/>
      <c r="AD81" s="1063"/>
      <c r="AE81" s="1063"/>
      <c r="AF81" s="1063"/>
      <c r="AG81" s="1063"/>
      <c r="AH81" s="1063"/>
      <c r="AI81" s="1063"/>
      <c r="AJ81" s="1063"/>
      <c r="AK81" s="1063"/>
      <c r="AL81" s="1063"/>
      <c r="AM81" s="1063"/>
      <c r="AN81" s="1063"/>
      <c r="AO81" s="1063"/>
      <c r="AP81" s="1063"/>
      <c r="AQ81" s="1063"/>
      <c r="AR81" s="1063"/>
      <c r="AS81" s="1063"/>
      <c r="AT81" s="1063"/>
      <c r="AU81" s="1063"/>
      <c r="AV81" s="1063"/>
      <c r="AW81" s="1063"/>
      <c r="AX81" s="1063"/>
      <c r="AY81" s="1063"/>
    </row>
    <row r="82" spans="1:51" ht="25.5" customHeight="1">
      <c r="A82" s="1071" t="s">
        <v>1293</v>
      </c>
      <c r="B82" s="1065"/>
      <c r="C82" s="1065"/>
      <c r="D82" s="1065"/>
      <c r="E82" s="1065"/>
      <c r="F82" s="1065"/>
      <c r="G82" s="1065"/>
      <c r="H82" s="1065"/>
      <c r="I82" s="1065"/>
      <c r="J82" s="1065"/>
      <c r="K82" s="1065"/>
      <c r="L82" s="1065"/>
      <c r="M82" s="1065"/>
      <c r="N82" s="1065"/>
      <c r="O82" s="572" t="s">
        <v>981</v>
      </c>
      <c r="P82" s="1063"/>
      <c r="Q82" s="1063"/>
      <c r="R82" s="1063"/>
      <c r="S82" s="1063"/>
      <c r="T82" s="1063"/>
      <c r="U82" s="1063"/>
      <c r="V82" s="1063"/>
      <c r="W82" s="1063"/>
      <c r="X82" s="1063"/>
      <c r="Y82" s="1063"/>
      <c r="Z82" s="1063"/>
      <c r="AA82" s="1063"/>
      <c r="AB82" s="1063"/>
      <c r="AC82" s="1063"/>
      <c r="AD82" s="1063"/>
      <c r="AE82" s="1063"/>
      <c r="AF82" s="1063"/>
      <c r="AG82" s="1063"/>
      <c r="AH82" s="1063"/>
      <c r="AI82" s="1063"/>
      <c r="AJ82" s="1063"/>
      <c r="AK82" s="1063"/>
      <c r="AL82" s="1063"/>
      <c r="AM82" s="1063"/>
      <c r="AN82" s="1063"/>
      <c r="AO82" s="1063"/>
      <c r="AP82" s="1063"/>
      <c r="AQ82" s="1063"/>
      <c r="AR82" s="1063"/>
      <c r="AS82" s="1063"/>
      <c r="AT82" s="1063"/>
      <c r="AU82" s="1063"/>
      <c r="AV82" s="1063"/>
      <c r="AW82" s="1063"/>
      <c r="AX82" s="1063"/>
      <c r="AY82" s="1063"/>
    </row>
    <row r="83" spans="1:51" s="577" customFormat="1" ht="25.5" customHeight="1">
      <c r="A83" s="1075" t="s">
        <v>1267</v>
      </c>
      <c r="B83" s="1067"/>
      <c r="C83" s="1067"/>
      <c r="D83" s="1067"/>
      <c r="E83" s="1067"/>
      <c r="F83" s="1067"/>
      <c r="G83" s="1067"/>
      <c r="H83" s="1067"/>
      <c r="I83" s="1067"/>
      <c r="J83" s="1067"/>
      <c r="K83" s="1067"/>
      <c r="L83" s="1067"/>
      <c r="M83" s="1067"/>
      <c r="N83" s="1067"/>
      <c r="O83" s="573" t="s">
        <v>983</v>
      </c>
      <c r="P83" s="1092"/>
      <c r="Q83" s="1092"/>
      <c r="R83" s="1092"/>
      <c r="S83" s="1092"/>
      <c r="T83" s="1092"/>
      <c r="U83" s="1092"/>
      <c r="V83" s="1092"/>
      <c r="W83" s="1092"/>
      <c r="X83" s="1092"/>
      <c r="Y83" s="1092"/>
      <c r="Z83" s="1092"/>
      <c r="AA83" s="1092"/>
      <c r="AB83" s="1092"/>
      <c r="AC83" s="1092"/>
      <c r="AD83" s="1092"/>
      <c r="AE83" s="1092"/>
      <c r="AF83" s="1092"/>
      <c r="AG83" s="1092"/>
      <c r="AH83" s="1092"/>
      <c r="AI83" s="1092"/>
      <c r="AJ83" s="1092"/>
      <c r="AK83" s="1092"/>
      <c r="AL83" s="1092"/>
      <c r="AM83" s="1092"/>
      <c r="AN83" s="1092"/>
      <c r="AO83" s="1092"/>
      <c r="AP83" s="1092"/>
      <c r="AQ83" s="1092"/>
      <c r="AR83" s="1092"/>
      <c r="AS83" s="1092"/>
      <c r="AT83" s="1092"/>
      <c r="AU83" s="1092"/>
      <c r="AV83" s="1092"/>
      <c r="AW83" s="1092"/>
      <c r="AX83" s="1092"/>
      <c r="AY83" s="1092"/>
    </row>
    <row r="84" spans="1:51" s="577" customFormat="1" ht="28.5" customHeight="1">
      <c r="A84" s="1075" t="s">
        <v>1268</v>
      </c>
      <c r="B84" s="1067"/>
      <c r="C84" s="1067"/>
      <c r="D84" s="1067"/>
      <c r="E84" s="1067"/>
      <c r="F84" s="1067"/>
      <c r="G84" s="1067"/>
      <c r="H84" s="1067"/>
      <c r="I84" s="1067"/>
      <c r="J84" s="1067"/>
      <c r="K84" s="1067"/>
      <c r="L84" s="1067"/>
      <c r="M84" s="1067"/>
      <c r="N84" s="1067"/>
      <c r="O84" s="573" t="s">
        <v>985</v>
      </c>
      <c r="P84" s="1093">
        <v>7898074</v>
      </c>
      <c r="Q84" s="1093"/>
      <c r="R84" s="1093"/>
      <c r="S84" s="1093"/>
      <c r="T84" s="1093">
        <v>13780</v>
      </c>
      <c r="U84" s="1093"/>
      <c r="V84" s="1093"/>
      <c r="W84" s="1093"/>
      <c r="X84" s="1093">
        <v>260000</v>
      </c>
      <c r="Y84" s="1093"/>
      <c r="Z84" s="1093"/>
      <c r="AA84" s="1093"/>
      <c r="AB84" s="1093">
        <v>49000</v>
      </c>
      <c r="AC84" s="1093"/>
      <c r="AD84" s="1093"/>
      <c r="AE84" s="1093"/>
      <c r="AF84" s="1093">
        <v>156709</v>
      </c>
      <c r="AG84" s="1093"/>
      <c r="AH84" s="1093"/>
      <c r="AI84" s="1093"/>
      <c r="AJ84" s="1093">
        <v>313000</v>
      </c>
      <c r="AK84" s="1093"/>
      <c r="AL84" s="1093"/>
      <c r="AM84" s="1093"/>
      <c r="AN84" s="1093">
        <v>40000</v>
      </c>
      <c r="AO84" s="1093"/>
      <c r="AP84" s="1093"/>
      <c r="AQ84" s="1093"/>
      <c r="AR84" s="1093">
        <v>85000</v>
      </c>
      <c r="AS84" s="1093"/>
      <c r="AT84" s="1093"/>
      <c r="AU84" s="1093"/>
      <c r="AV84" s="1093">
        <v>231000</v>
      </c>
      <c r="AW84" s="1093"/>
      <c r="AX84" s="1093"/>
      <c r="AY84" s="1093"/>
    </row>
    <row r="85" spans="1:51" ht="19.5" customHeight="1">
      <c r="A85" s="1073" t="s">
        <v>1294</v>
      </c>
      <c r="B85" s="1074"/>
      <c r="C85" s="1074"/>
      <c r="D85" s="1074"/>
      <c r="E85" s="1074"/>
      <c r="F85" s="1074"/>
      <c r="G85" s="1074"/>
      <c r="H85" s="1074"/>
      <c r="I85" s="1074"/>
      <c r="J85" s="1074"/>
      <c r="K85" s="1074"/>
      <c r="L85" s="1074"/>
      <c r="M85" s="1074"/>
      <c r="N85" s="1074"/>
      <c r="O85" s="572" t="s">
        <v>987</v>
      </c>
      <c r="P85" s="1093"/>
      <c r="Q85" s="1093"/>
      <c r="R85" s="1093"/>
      <c r="S85" s="1093"/>
      <c r="T85" s="1097">
        <v>78168</v>
      </c>
      <c r="U85" s="1098"/>
      <c r="V85" s="1098"/>
      <c r="W85" s="1099"/>
      <c r="X85" s="1093"/>
      <c r="Y85" s="1093"/>
      <c r="Z85" s="1093"/>
      <c r="AA85" s="1093"/>
      <c r="AB85" s="1093"/>
      <c r="AC85" s="1093"/>
      <c r="AD85" s="1093"/>
      <c r="AE85" s="1093"/>
      <c r="AF85" s="1097">
        <v>18000</v>
      </c>
      <c r="AG85" s="1098"/>
      <c r="AH85" s="1098"/>
      <c r="AI85" s="1099"/>
      <c r="AJ85" s="1093"/>
      <c r="AK85" s="1093"/>
      <c r="AL85" s="1093"/>
      <c r="AM85" s="1093"/>
      <c r="AN85" s="1093"/>
      <c r="AO85" s="1093"/>
      <c r="AP85" s="1093"/>
      <c r="AQ85" s="1093"/>
      <c r="AR85" s="1093"/>
      <c r="AS85" s="1093"/>
      <c r="AT85" s="1093"/>
      <c r="AU85" s="1093"/>
      <c r="AV85" s="1093"/>
      <c r="AW85" s="1093"/>
      <c r="AX85" s="1093"/>
      <c r="AY85" s="1093"/>
    </row>
    <row r="86" spans="1:51" s="577" customFormat="1" ht="19.5" customHeight="1">
      <c r="A86" s="1076" t="s">
        <v>1269</v>
      </c>
      <c r="B86" s="1077"/>
      <c r="C86" s="1077"/>
      <c r="D86" s="1077"/>
      <c r="E86" s="1077"/>
      <c r="F86" s="1077"/>
      <c r="G86" s="1077"/>
      <c r="H86" s="1077"/>
      <c r="I86" s="1077"/>
      <c r="J86" s="1077"/>
      <c r="K86" s="1077"/>
      <c r="L86" s="1077"/>
      <c r="M86" s="1077"/>
      <c r="N86" s="1077"/>
      <c r="O86" s="573" t="s">
        <v>989</v>
      </c>
      <c r="P86" s="1093">
        <v>7898074</v>
      </c>
      <c r="Q86" s="1093"/>
      <c r="R86" s="1093"/>
      <c r="S86" s="1093"/>
      <c r="T86" s="1093">
        <v>91948</v>
      </c>
      <c r="U86" s="1093"/>
      <c r="V86" s="1093"/>
      <c r="W86" s="1093"/>
      <c r="X86" s="1093">
        <v>260000</v>
      </c>
      <c r="Y86" s="1093"/>
      <c r="Z86" s="1093"/>
      <c r="AA86" s="1093"/>
      <c r="AB86" s="1093">
        <v>49000</v>
      </c>
      <c r="AC86" s="1093"/>
      <c r="AD86" s="1093"/>
      <c r="AE86" s="1093"/>
      <c r="AF86" s="1093">
        <v>174709</v>
      </c>
      <c r="AG86" s="1093"/>
      <c r="AH86" s="1093"/>
      <c r="AI86" s="1093"/>
      <c r="AJ86" s="1093">
        <v>313000</v>
      </c>
      <c r="AK86" s="1093"/>
      <c r="AL86" s="1093"/>
      <c r="AM86" s="1093"/>
      <c r="AN86" s="1093">
        <v>40000</v>
      </c>
      <c r="AO86" s="1093"/>
      <c r="AP86" s="1093"/>
      <c r="AQ86" s="1093"/>
      <c r="AR86" s="1093">
        <v>85000</v>
      </c>
      <c r="AS86" s="1093"/>
      <c r="AT86" s="1093"/>
      <c r="AU86" s="1093"/>
      <c r="AV86" s="1093">
        <v>231000</v>
      </c>
      <c r="AW86" s="1093"/>
      <c r="AX86" s="1093"/>
      <c r="AY86" s="1093"/>
    </row>
    <row r="87" spans="1:51" ht="19.5" customHeight="1">
      <c r="A87" s="1073" t="s">
        <v>1295</v>
      </c>
      <c r="B87" s="1074"/>
      <c r="C87" s="1074"/>
      <c r="D87" s="1074"/>
      <c r="E87" s="1074"/>
      <c r="F87" s="1074"/>
      <c r="G87" s="1074"/>
      <c r="H87" s="1074"/>
      <c r="I87" s="1074"/>
      <c r="J87" s="1074"/>
      <c r="K87" s="1074"/>
      <c r="L87" s="1074"/>
      <c r="M87" s="1074"/>
      <c r="N87" s="1074"/>
      <c r="O87" s="572" t="s">
        <v>991</v>
      </c>
      <c r="P87" s="1093"/>
      <c r="Q87" s="1093"/>
      <c r="R87" s="1093"/>
      <c r="S87" s="1093"/>
      <c r="T87" s="1093"/>
      <c r="U87" s="1093"/>
      <c r="V87" s="1093"/>
      <c r="W87" s="1093"/>
      <c r="X87" s="1093"/>
      <c r="Y87" s="1093"/>
      <c r="Z87" s="1093"/>
      <c r="AA87" s="1093"/>
      <c r="AB87" s="1093"/>
      <c r="AC87" s="1093"/>
      <c r="AD87" s="1093"/>
      <c r="AE87" s="1093"/>
      <c r="AF87" s="1093"/>
      <c r="AG87" s="1093"/>
      <c r="AH87" s="1093"/>
      <c r="AI87" s="1093"/>
      <c r="AJ87" s="1093"/>
      <c r="AK87" s="1093"/>
      <c r="AL87" s="1093"/>
      <c r="AM87" s="1093"/>
      <c r="AN87" s="1093"/>
      <c r="AO87" s="1093"/>
      <c r="AP87" s="1093"/>
      <c r="AQ87" s="1093"/>
      <c r="AR87" s="1093"/>
      <c r="AS87" s="1093"/>
      <c r="AT87" s="1093"/>
      <c r="AU87" s="1093"/>
      <c r="AV87" s="1093"/>
      <c r="AW87" s="1093"/>
      <c r="AX87" s="1093"/>
      <c r="AY87" s="1093"/>
    </row>
    <row r="88" spans="1:51" s="577" customFormat="1" ht="19.5" customHeight="1">
      <c r="A88" s="1076" t="s">
        <v>1270</v>
      </c>
      <c r="B88" s="1077"/>
      <c r="C88" s="1077"/>
      <c r="D88" s="1077"/>
      <c r="E88" s="1077"/>
      <c r="F88" s="1077"/>
      <c r="G88" s="1077"/>
      <c r="H88" s="1077"/>
      <c r="I88" s="1077"/>
      <c r="J88" s="1077"/>
      <c r="K88" s="1077"/>
      <c r="L88" s="1077"/>
      <c r="M88" s="1077"/>
      <c r="N88" s="1077"/>
      <c r="O88" s="573" t="s">
        <v>993</v>
      </c>
      <c r="P88" s="1093">
        <v>7898074</v>
      </c>
      <c r="Q88" s="1093"/>
      <c r="R88" s="1093"/>
      <c r="S88" s="1093"/>
      <c r="T88" s="1093">
        <v>91948</v>
      </c>
      <c r="U88" s="1093"/>
      <c r="V88" s="1093"/>
      <c r="W88" s="1093"/>
      <c r="X88" s="1093">
        <v>260000</v>
      </c>
      <c r="Y88" s="1093"/>
      <c r="Z88" s="1093"/>
      <c r="AA88" s="1093"/>
      <c r="AB88" s="1093">
        <v>49000</v>
      </c>
      <c r="AC88" s="1093"/>
      <c r="AD88" s="1093"/>
      <c r="AE88" s="1093"/>
      <c r="AF88" s="1093">
        <v>174709</v>
      </c>
      <c r="AG88" s="1093"/>
      <c r="AH88" s="1093"/>
      <c r="AI88" s="1093"/>
      <c r="AJ88" s="1093">
        <v>313000</v>
      </c>
      <c r="AK88" s="1093"/>
      <c r="AL88" s="1093"/>
      <c r="AM88" s="1093"/>
      <c r="AN88" s="1093">
        <v>40000</v>
      </c>
      <c r="AO88" s="1093"/>
      <c r="AP88" s="1093"/>
      <c r="AQ88" s="1093"/>
      <c r="AR88" s="1093">
        <v>85000</v>
      </c>
      <c r="AS88" s="1093"/>
      <c r="AT88" s="1093"/>
      <c r="AU88" s="1093"/>
      <c r="AV88" s="1093">
        <v>231000</v>
      </c>
      <c r="AW88" s="1093"/>
      <c r="AX88" s="1093"/>
      <c r="AY88" s="1093"/>
    </row>
    <row r="89" spans="1:51" ht="19.5" customHeight="1">
      <c r="A89" s="578" t="s">
        <v>1271</v>
      </c>
      <c r="B89" s="579"/>
      <c r="C89" s="579"/>
      <c r="D89" s="579"/>
      <c r="E89" s="580"/>
      <c r="F89" s="580"/>
      <c r="G89" s="580"/>
      <c r="H89" s="580"/>
      <c r="I89" s="580"/>
      <c r="J89" s="580"/>
      <c r="K89" s="580"/>
      <c r="L89" s="580"/>
      <c r="M89" s="580"/>
      <c r="N89" s="580"/>
      <c r="O89" s="581"/>
      <c r="P89" s="580"/>
      <c r="Q89" s="580"/>
      <c r="R89" s="580"/>
      <c r="S89" s="580"/>
      <c r="T89" s="582"/>
      <c r="U89" s="583"/>
      <c r="V89" s="583"/>
      <c r="W89" s="583"/>
      <c r="X89" s="583"/>
      <c r="Y89" s="583"/>
      <c r="Z89" s="583"/>
      <c r="AA89" s="583"/>
      <c r="AB89" s="583"/>
      <c r="AC89" s="583"/>
      <c r="AD89" s="583"/>
      <c r="AE89" s="583"/>
      <c r="AF89" s="583"/>
      <c r="AG89" s="583"/>
      <c r="AH89" s="583"/>
      <c r="AI89" s="583"/>
      <c r="AJ89" s="583"/>
      <c r="AK89" s="583"/>
      <c r="AL89" s="583"/>
      <c r="AM89" s="583"/>
      <c r="AN89" s="583"/>
      <c r="AO89" s="583"/>
      <c r="AP89" s="583"/>
      <c r="AQ89" s="583"/>
      <c r="AR89" s="583"/>
      <c r="AS89" s="583"/>
      <c r="AT89" s="583"/>
      <c r="AU89" s="583"/>
      <c r="AV89" s="583"/>
      <c r="AW89" s="583"/>
      <c r="AX89" s="583"/>
      <c r="AY89" s="584"/>
    </row>
    <row r="90" spans="1:51" ht="19.5" customHeight="1">
      <c r="A90" s="578"/>
      <c r="B90" s="1079" t="s">
        <v>1272</v>
      </c>
      <c r="C90" s="1080"/>
      <c r="D90" s="1080"/>
      <c r="E90" s="1080"/>
      <c r="F90" s="1080"/>
      <c r="G90" s="1080"/>
      <c r="H90" s="1080"/>
      <c r="I90" s="1080"/>
      <c r="J90" s="1080"/>
      <c r="K90" s="1080"/>
      <c r="L90" s="1080"/>
      <c r="M90" s="1080"/>
      <c r="N90" s="1081"/>
      <c r="O90" s="586">
        <v>77</v>
      </c>
      <c r="P90" s="1103"/>
      <c r="Q90" s="1104"/>
      <c r="R90" s="1104"/>
      <c r="S90" s="1105"/>
      <c r="T90" s="1103"/>
      <c r="U90" s="1104"/>
      <c r="V90" s="1104"/>
      <c r="W90" s="1105"/>
      <c r="X90" s="1103"/>
      <c r="Y90" s="1104"/>
      <c r="Z90" s="1104"/>
      <c r="AA90" s="1105"/>
      <c r="AB90" s="1103"/>
      <c r="AC90" s="1104"/>
      <c r="AD90" s="1104"/>
      <c r="AE90" s="1105"/>
      <c r="AF90" s="1103"/>
      <c r="AG90" s="1104"/>
      <c r="AH90" s="1104"/>
      <c r="AI90" s="1105"/>
      <c r="AJ90" s="1103"/>
      <c r="AK90" s="1104"/>
      <c r="AL90" s="1104"/>
      <c r="AM90" s="1105"/>
      <c r="AN90" s="1103"/>
      <c r="AO90" s="1104"/>
      <c r="AP90" s="1104"/>
      <c r="AQ90" s="1105"/>
      <c r="AR90" s="1103"/>
      <c r="AS90" s="1104"/>
      <c r="AT90" s="1104"/>
      <c r="AU90" s="1105"/>
      <c r="AV90" s="1103"/>
      <c r="AW90" s="1104"/>
      <c r="AX90" s="1104"/>
      <c r="AY90" s="1105"/>
    </row>
    <row r="91" spans="1:51" ht="19.5" customHeight="1">
      <c r="A91" s="578"/>
      <c r="B91" s="1079" t="s">
        <v>1273</v>
      </c>
      <c r="C91" s="1080"/>
      <c r="D91" s="1080"/>
      <c r="E91" s="1080"/>
      <c r="F91" s="1080"/>
      <c r="G91" s="1080"/>
      <c r="H91" s="1080"/>
      <c r="I91" s="1080"/>
      <c r="J91" s="1080"/>
      <c r="K91" s="1080"/>
      <c r="L91" s="1080"/>
      <c r="M91" s="1080"/>
      <c r="N91" s="1081"/>
      <c r="O91" s="586">
        <v>78</v>
      </c>
      <c r="P91" s="1103"/>
      <c r="Q91" s="1104"/>
      <c r="R91" s="1104"/>
      <c r="S91" s="1105"/>
      <c r="T91" s="1103"/>
      <c r="U91" s="1104"/>
      <c r="V91" s="1104"/>
      <c r="W91" s="1105"/>
      <c r="X91" s="1103"/>
      <c r="Y91" s="1104"/>
      <c r="Z91" s="1104"/>
      <c r="AA91" s="1105"/>
      <c r="AB91" s="1103"/>
      <c r="AC91" s="1104"/>
      <c r="AD91" s="1104"/>
      <c r="AE91" s="1105"/>
      <c r="AF91" s="1103"/>
      <c r="AG91" s="1104"/>
      <c r="AH91" s="1104"/>
      <c r="AI91" s="1105"/>
      <c r="AJ91" s="1103"/>
      <c r="AK91" s="1104"/>
      <c r="AL91" s="1104"/>
      <c r="AM91" s="1105"/>
      <c r="AN91" s="1103"/>
      <c r="AO91" s="1104"/>
      <c r="AP91" s="1104"/>
      <c r="AQ91" s="1105"/>
      <c r="AR91" s="1103"/>
      <c r="AS91" s="1104"/>
      <c r="AT91" s="1104"/>
      <c r="AU91" s="1105"/>
      <c r="AV91" s="1103"/>
      <c r="AW91" s="1104"/>
      <c r="AX91" s="1104"/>
      <c r="AY91" s="1105"/>
    </row>
    <row r="92" spans="1:51" ht="19.5" customHeight="1">
      <c r="A92" s="578" t="s">
        <v>1274</v>
      </c>
      <c r="B92" s="579"/>
      <c r="C92" s="579"/>
      <c r="D92" s="579"/>
      <c r="E92" s="585"/>
      <c r="F92" s="580"/>
      <c r="G92" s="580"/>
      <c r="H92" s="580"/>
      <c r="I92" s="580"/>
      <c r="J92" s="580"/>
      <c r="K92" s="580"/>
      <c r="L92" s="580"/>
      <c r="M92" s="580"/>
      <c r="N92" s="580"/>
      <c r="O92" s="581"/>
      <c r="P92" s="580"/>
      <c r="Q92" s="580"/>
      <c r="R92" s="580"/>
      <c r="S92" s="580"/>
      <c r="T92" s="582"/>
      <c r="U92" s="583"/>
      <c r="V92" s="583"/>
      <c r="W92" s="583"/>
      <c r="X92" s="583"/>
      <c r="Y92" s="583"/>
      <c r="Z92" s="583"/>
      <c r="AA92" s="583"/>
      <c r="AB92" s="583"/>
      <c r="AC92" s="583"/>
      <c r="AD92" s="583"/>
      <c r="AE92" s="583"/>
      <c r="AF92" s="583"/>
      <c r="AG92" s="583"/>
      <c r="AH92" s="583"/>
      <c r="AI92" s="583"/>
      <c r="AJ92" s="583"/>
      <c r="AK92" s="583"/>
      <c r="AL92" s="583"/>
      <c r="AM92" s="583"/>
      <c r="AN92" s="583"/>
      <c r="AO92" s="583"/>
      <c r="AP92" s="583"/>
      <c r="AQ92" s="583"/>
      <c r="AR92" s="583"/>
      <c r="AS92" s="583"/>
      <c r="AT92" s="583"/>
      <c r="AU92" s="583"/>
      <c r="AV92" s="583"/>
      <c r="AW92" s="583"/>
      <c r="AX92" s="583"/>
      <c r="AY92" s="584"/>
    </row>
    <row r="93" spans="1:51" ht="19.5" customHeight="1">
      <c r="A93" s="578"/>
      <c r="B93" s="1079" t="s">
        <v>1272</v>
      </c>
      <c r="C93" s="1080"/>
      <c r="D93" s="1080"/>
      <c r="E93" s="1080"/>
      <c r="F93" s="1080"/>
      <c r="G93" s="1080"/>
      <c r="H93" s="1080"/>
      <c r="I93" s="1080"/>
      <c r="J93" s="1080"/>
      <c r="K93" s="1080"/>
      <c r="L93" s="1080"/>
      <c r="M93" s="1080"/>
      <c r="N93" s="1081"/>
      <c r="O93" s="586">
        <v>79</v>
      </c>
      <c r="P93" s="1103"/>
      <c r="Q93" s="1104"/>
      <c r="R93" s="1104"/>
      <c r="S93" s="1105"/>
      <c r="T93" s="1103"/>
      <c r="U93" s="1104"/>
      <c r="V93" s="1104"/>
      <c r="W93" s="1105"/>
      <c r="X93" s="1103"/>
      <c r="Y93" s="1104"/>
      <c r="Z93" s="1104"/>
      <c r="AA93" s="1105"/>
      <c r="AB93" s="1103"/>
      <c r="AC93" s="1104"/>
      <c r="AD93" s="1104"/>
      <c r="AE93" s="1105"/>
      <c r="AF93" s="1103"/>
      <c r="AG93" s="1104"/>
      <c r="AH93" s="1104"/>
      <c r="AI93" s="1105"/>
      <c r="AJ93" s="1103"/>
      <c r="AK93" s="1104"/>
      <c r="AL93" s="1104"/>
      <c r="AM93" s="1105"/>
      <c r="AN93" s="1103"/>
      <c r="AO93" s="1104"/>
      <c r="AP93" s="1104"/>
      <c r="AQ93" s="1105"/>
      <c r="AR93" s="1103"/>
      <c r="AS93" s="1104"/>
      <c r="AT93" s="1104"/>
      <c r="AU93" s="1105"/>
      <c r="AV93" s="1103"/>
      <c r="AW93" s="1104"/>
      <c r="AX93" s="1104"/>
      <c r="AY93" s="1105"/>
    </row>
    <row r="94" spans="1:51" ht="19.5" customHeight="1" thickBot="1">
      <c r="A94" s="587"/>
      <c r="B94" s="1079" t="s">
        <v>1273</v>
      </c>
      <c r="C94" s="1080"/>
      <c r="D94" s="1080"/>
      <c r="E94" s="1080"/>
      <c r="F94" s="1080"/>
      <c r="G94" s="1080"/>
      <c r="H94" s="1080"/>
      <c r="I94" s="1080"/>
      <c r="J94" s="1080"/>
      <c r="K94" s="1080"/>
      <c r="L94" s="1080"/>
      <c r="M94" s="1080"/>
      <c r="N94" s="1081"/>
      <c r="O94" s="588">
        <v>80</v>
      </c>
      <c r="P94" s="1103"/>
      <c r="Q94" s="1104"/>
      <c r="R94" s="1104"/>
      <c r="S94" s="1105"/>
      <c r="T94" s="1103"/>
      <c r="U94" s="1104"/>
      <c r="V94" s="1104"/>
      <c r="W94" s="1105"/>
      <c r="X94" s="1103"/>
      <c r="Y94" s="1104"/>
      <c r="Z94" s="1104"/>
      <c r="AA94" s="1105"/>
      <c r="AB94" s="1103"/>
      <c r="AC94" s="1104"/>
      <c r="AD94" s="1104"/>
      <c r="AE94" s="1105"/>
      <c r="AF94" s="1103"/>
      <c r="AG94" s="1104"/>
      <c r="AH94" s="1104"/>
      <c r="AI94" s="1105"/>
      <c r="AJ94" s="1103"/>
      <c r="AK94" s="1104"/>
      <c r="AL94" s="1104"/>
      <c r="AM94" s="1105"/>
      <c r="AN94" s="1103"/>
      <c r="AO94" s="1104"/>
      <c r="AP94" s="1104"/>
      <c r="AQ94" s="1105"/>
      <c r="AR94" s="1103"/>
      <c r="AS94" s="1104"/>
      <c r="AT94" s="1104"/>
      <c r="AU94" s="1105"/>
      <c r="AV94" s="1103"/>
      <c r="AW94" s="1104"/>
      <c r="AX94" s="1104"/>
      <c r="AY94" s="1105"/>
    </row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spans="1:4" ht="21.75" customHeight="1">
      <c r="A119" s="589"/>
      <c r="B119" s="589"/>
      <c r="C119" s="589"/>
      <c r="D119" s="589"/>
    </row>
    <row r="120" spans="1:4" ht="21.75" customHeight="1">
      <c r="A120" s="589"/>
      <c r="B120" s="589"/>
      <c r="C120" s="589"/>
      <c r="D120" s="589"/>
    </row>
    <row r="121" spans="1:4" ht="21.75" customHeight="1">
      <c r="A121" s="589"/>
      <c r="B121" s="589"/>
      <c r="C121" s="589"/>
      <c r="D121" s="589"/>
    </row>
    <row r="122" spans="1:4" ht="21.75" customHeight="1">
      <c r="A122" s="589"/>
      <c r="B122" s="589"/>
      <c r="C122" s="589"/>
      <c r="D122" s="589"/>
    </row>
    <row r="123" spans="1:4" ht="21.75" customHeight="1">
      <c r="A123" s="589"/>
      <c r="B123" s="589"/>
      <c r="C123" s="589"/>
      <c r="D123" s="589"/>
    </row>
    <row r="124" spans="1:4" ht="21.75" customHeight="1">
      <c r="A124" s="589"/>
      <c r="B124" s="589"/>
      <c r="C124" s="589"/>
      <c r="D124" s="589"/>
    </row>
    <row r="125" spans="1:4" ht="21.75" customHeight="1">
      <c r="A125" s="589"/>
      <c r="B125" s="589"/>
      <c r="C125" s="589"/>
      <c r="D125" s="589"/>
    </row>
    <row r="126" spans="1:4" ht="21.75" customHeight="1">
      <c r="A126" s="589"/>
      <c r="B126" s="589"/>
      <c r="C126" s="589"/>
      <c r="D126" s="589"/>
    </row>
    <row r="127" spans="1:4" ht="21.75" customHeight="1">
      <c r="A127" s="589"/>
      <c r="B127" s="589"/>
      <c r="C127" s="589"/>
      <c r="D127" s="589"/>
    </row>
    <row r="128" spans="1:4" ht="21.75" customHeight="1">
      <c r="A128" s="589"/>
      <c r="B128" s="589"/>
      <c r="C128" s="589"/>
      <c r="D128" s="589"/>
    </row>
    <row r="129" spans="1:4" ht="21.75" customHeight="1">
      <c r="A129" s="589"/>
      <c r="B129" s="589"/>
      <c r="C129" s="589"/>
      <c r="D129" s="589"/>
    </row>
    <row r="130" spans="1:4" ht="21.75" customHeight="1">
      <c r="A130" s="589"/>
      <c r="B130" s="589"/>
      <c r="C130" s="589"/>
      <c r="D130" s="589"/>
    </row>
    <row r="131" spans="1:4" ht="21.75" customHeight="1">
      <c r="A131" s="589"/>
      <c r="B131" s="589"/>
      <c r="C131" s="589"/>
      <c r="D131" s="589"/>
    </row>
    <row r="132" spans="1:4" ht="21.75" customHeight="1">
      <c r="A132" s="589"/>
      <c r="B132" s="589"/>
      <c r="C132" s="589"/>
      <c r="D132" s="589"/>
    </row>
    <row r="133" spans="1:4" ht="21.75" customHeight="1">
      <c r="A133" s="589"/>
      <c r="B133" s="589"/>
      <c r="C133" s="589"/>
      <c r="D133" s="589"/>
    </row>
    <row r="134" spans="1:4" ht="21.75" customHeight="1">
      <c r="A134" s="589"/>
      <c r="B134" s="589"/>
      <c r="C134" s="589"/>
      <c r="D134" s="589"/>
    </row>
    <row r="135" spans="1:4" ht="21.75" customHeight="1">
      <c r="A135" s="589"/>
      <c r="B135" s="589"/>
      <c r="C135" s="589"/>
      <c r="D135" s="589"/>
    </row>
    <row r="136" spans="1:4" ht="21.75" customHeight="1">
      <c r="A136" s="589"/>
      <c r="B136" s="589"/>
      <c r="C136" s="589"/>
      <c r="D136" s="589"/>
    </row>
    <row r="137" spans="1:4" ht="21.75" customHeight="1">
      <c r="A137" s="589"/>
      <c r="B137" s="589"/>
      <c r="C137" s="589"/>
      <c r="D137" s="589"/>
    </row>
    <row r="138" spans="1:4" ht="21.75" customHeight="1">
      <c r="A138" s="589"/>
      <c r="B138" s="589"/>
      <c r="C138" s="589"/>
      <c r="D138" s="589"/>
    </row>
    <row r="139" spans="1:4" ht="21.75" customHeight="1">
      <c r="A139" s="589"/>
      <c r="B139" s="589"/>
      <c r="C139" s="589"/>
      <c r="D139" s="589"/>
    </row>
    <row r="140" spans="1:4" ht="21.75" customHeight="1">
      <c r="A140" s="589"/>
      <c r="B140" s="589"/>
      <c r="C140" s="589"/>
      <c r="D140" s="589"/>
    </row>
    <row r="141" spans="1:4" ht="21.75" customHeight="1">
      <c r="A141" s="589"/>
      <c r="B141" s="589"/>
      <c r="C141" s="589"/>
      <c r="D141" s="589"/>
    </row>
    <row r="142" spans="1:4" ht="21.75" customHeight="1">
      <c r="A142" s="589"/>
      <c r="B142" s="589"/>
      <c r="C142" s="589"/>
      <c r="D142" s="589"/>
    </row>
    <row r="143" spans="1:4" ht="21.75" customHeight="1">
      <c r="A143" s="589"/>
      <c r="B143" s="589"/>
      <c r="C143" s="589"/>
      <c r="D143" s="589"/>
    </row>
    <row r="144" spans="1:4" ht="21.75" customHeight="1">
      <c r="A144" s="589"/>
      <c r="B144" s="589"/>
      <c r="C144" s="589"/>
      <c r="D144" s="589"/>
    </row>
    <row r="145" spans="1:4" ht="21.75" customHeight="1">
      <c r="A145" s="589"/>
      <c r="B145" s="589"/>
      <c r="C145" s="589"/>
      <c r="D145" s="589"/>
    </row>
    <row r="146" spans="1:4" ht="21.75" customHeight="1">
      <c r="A146" s="589"/>
      <c r="B146" s="589"/>
      <c r="C146" s="589"/>
      <c r="D146" s="589"/>
    </row>
    <row r="147" spans="1:4" ht="21.75" customHeight="1">
      <c r="A147" s="589"/>
      <c r="B147" s="589"/>
      <c r="C147" s="589"/>
      <c r="D147" s="589"/>
    </row>
    <row r="148" spans="1:4" ht="21.75" customHeight="1">
      <c r="A148" s="589"/>
      <c r="B148" s="589"/>
      <c r="C148" s="589"/>
      <c r="D148" s="589"/>
    </row>
    <row r="149" spans="1:4" ht="21.75" customHeight="1">
      <c r="A149" s="589"/>
      <c r="B149" s="589"/>
      <c r="C149" s="589"/>
      <c r="D149" s="589"/>
    </row>
    <row r="150" spans="1:4" ht="21.75" customHeight="1">
      <c r="A150" s="589"/>
      <c r="B150" s="589"/>
      <c r="C150" s="589"/>
      <c r="D150" s="589"/>
    </row>
    <row r="151" spans="1:4" ht="21.75" customHeight="1">
      <c r="A151" s="589"/>
      <c r="B151" s="589"/>
      <c r="C151" s="589"/>
      <c r="D151" s="589"/>
    </row>
    <row r="152" spans="1:4" ht="21.75" customHeight="1">
      <c r="A152" s="589"/>
      <c r="B152" s="589"/>
      <c r="C152" s="589"/>
      <c r="D152" s="589"/>
    </row>
    <row r="153" spans="1:4" ht="21.75" customHeight="1">
      <c r="A153" s="589"/>
      <c r="B153" s="589"/>
      <c r="C153" s="589"/>
      <c r="D153" s="589"/>
    </row>
    <row r="154" spans="1:4" ht="21.75" customHeight="1">
      <c r="A154" s="589"/>
      <c r="B154" s="589"/>
      <c r="C154" s="589"/>
      <c r="D154" s="589"/>
    </row>
    <row r="155" spans="1:4" ht="21.75" customHeight="1">
      <c r="A155" s="589"/>
      <c r="B155" s="589"/>
      <c r="C155" s="589"/>
      <c r="D155" s="589"/>
    </row>
    <row r="156" spans="1:4" ht="21.75" customHeight="1">
      <c r="A156" s="589"/>
      <c r="B156" s="589"/>
      <c r="C156" s="589"/>
      <c r="D156" s="589"/>
    </row>
    <row r="157" spans="1:4" ht="21.75" customHeight="1">
      <c r="A157" s="589"/>
      <c r="B157" s="589"/>
      <c r="C157" s="589"/>
      <c r="D157" s="589"/>
    </row>
    <row r="158" spans="1:4" ht="21.75" customHeight="1">
      <c r="A158" s="589"/>
      <c r="B158" s="589"/>
      <c r="C158" s="589"/>
      <c r="D158" s="589"/>
    </row>
    <row r="159" spans="1:4" ht="21.75" customHeight="1">
      <c r="A159" s="589"/>
      <c r="B159" s="589"/>
      <c r="C159" s="589"/>
      <c r="D159" s="589"/>
    </row>
    <row r="160" spans="1:4" ht="21.75" customHeight="1">
      <c r="A160" s="589"/>
      <c r="B160" s="589"/>
      <c r="C160" s="589"/>
      <c r="D160" s="589"/>
    </row>
    <row r="161" spans="1:4" ht="21.75" customHeight="1">
      <c r="A161" s="589"/>
      <c r="B161" s="589"/>
      <c r="C161" s="589"/>
      <c r="D161" s="589"/>
    </row>
    <row r="162" spans="1:4" ht="21.75" customHeight="1">
      <c r="A162" s="589"/>
      <c r="B162" s="589"/>
      <c r="C162" s="589"/>
      <c r="D162" s="589"/>
    </row>
    <row r="163" spans="1:4" ht="21.75" customHeight="1">
      <c r="A163" s="589"/>
      <c r="B163" s="589"/>
      <c r="C163" s="589"/>
      <c r="D163" s="589"/>
    </row>
    <row r="164" spans="1:4" ht="21.75" customHeight="1">
      <c r="A164" s="589"/>
      <c r="B164" s="589"/>
      <c r="C164" s="589"/>
      <c r="D164" s="589"/>
    </row>
    <row r="165" spans="1:4" ht="21.75" customHeight="1">
      <c r="A165" s="589"/>
      <c r="B165" s="589"/>
      <c r="C165" s="589"/>
      <c r="D165" s="589"/>
    </row>
    <row r="166" spans="1:4" ht="21.75" customHeight="1">
      <c r="A166" s="589"/>
      <c r="B166" s="589"/>
      <c r="C166" s="589"/>
      <c r="D166" s="589"/>
    </row>
    <row r="167" spans="1:4" ht="21.75" customHeight="1">
      <c r="A167" s="589"/>
      <c r="B167" s="589"/>
      <c r="C167" s="589"/>
      <c r="D167" s="589"/>
    </row>
    <row r="168" spans="1:4" ht="21.75" customHeight="1">
      <c r="A168" s="589"/>
      <c r="B168" s="589"/>
      <c r="C168" s="589"/>
      <c r="D168" s="589"/>
    </row>
    <row r="169" spans="1:4" ht="21.75" customHeight="1">
      <c r="A169" s="589"/>
      <c r="B169" s="589"/>
      <c r="C169" s="589"/>
      <c r="D169" s="589"/>
    </row>
    <row r="170" spans="1:4" ht="21.75" customHeight="1">
      <c r="A170" s="589"/>
      <c r="B170" s="589"/>
      <c r="C170" s="589"/>
      <c r="D170" s="589"/>
    </row>
    <row r="171" spans="1:4" ht="21.75" customHeight="1">
      <c r="A171" s="589"/>
      <c r="B171" s="589"/>
      <c r="C171" s="589"/>
      <c r="D171" s="589"/>
    </row>
    <row r="172" spans="1:4" ht="21.75" customHeight="1">
      <c r="A172" s="589"/>
      <c r="B172" s="589"/>
      <c r="C172" s="589"/>
      <c r="D172" s="589"/>
    </row>
    <row r="173" spans="1:4" ht="21.75" customHeight="1">
      <c r="A173" s="589"/>
      <c r="B173" s="589"/>
      <c r="C173" s="589"/>
      <c r="D173" s="589"/>
    </row>
    <row r="174" spans="1:4" ht="21.75" customHeight="1">
      <c r="A174" s="589"/>
      <c r="B174" s="589"/>
      <c r="C174" s="589"/>
      <c r="D174" s="589"/>
    </row>
    <row r="175" spans="1:4" ht="21.75" customHeight="1">
      <c r="A175" s="589"/>
      <c r="B175" s="589"/>
      <c r="C175" s="589"/>
      <c r="D175" s="589"/>
    </row>
    <row r="176" spans="1:4" ht="21.75" customHeight="1">
      <c r="A176" s="589"/>
      <c r="B176" s="589"/>
      <c r="C176" s="589"/>
      <c r="D176" s="589"/>
    </row>
    <row r="177" spans="1:4" ht="21.75" customHeight="1">
      <c r="A177" s="589"/>
      <c r="B177" s="589"/>
      <c r="C177" s="589"/>
      <c r="D177" s="589"/>
    </row>
    <row r="178" spans="1:4" ht="21.75" customHeight="1">
      <c r="A178" s="589"/>
      <c r="B178" s="589"/>
      <c r="C178" s="589"/>
      <c r="D178" s="589"/>
    </row>
    <row r="179" spans="1:4" ht="21.75" customHeight="1">
      <c r="A179" s="589"/>
      <c r="B179" s="589"/>
      <c r="C179" s="589"/>
      <c r="D179" s="589"/>
    </row>
    <row r="180" spans="1:4" ht="21.75" customHeight="1">
      <c r="A180" s="589"/>
      <c r="B180" s="589"/>
      <c r="C180" s="589"/>
      <c r="D180" s="589"/>
    </row>
    <row r="181" spans="1:4" ht="21.75" customHeight="1">
      <c r="A181" s="589"/>
      <c r="B181" s="589"/>
      <c r="C181" s="589"/>
      <c r="D181" s="589"/>
    </row>
    <row r="182" spans="1:4" ht="21.75" customHeight="1">
      <c r="A182" s="589"/>
      <c r="B182" s="589"/>
      <c r="C182" s="589"/>
      <c r="D182" s="589"/>
    </row>
    <row r="183" spans="1:4" ht="21.75" customHeight="1">
      <c r="A183" s="589"/>
      <c r="B183" s="589"/>
      <c r="C183" s="589"/>
      <c r="D183" s="589"/>
    </row>
    <row r="184" spans="1:4" ht="21.75" customHeight="1">
      <c r="A184" s="589"/>
      <c r="B184" s="589"/>
      <c r="C184" s="589"/>
      <c r="D184" s="589"/>
    </row>
    <row r="185" spans="1:4" ht="21.75" customHeight="1">
      <c r="A185" s="589"/>
      <c r="B185" s="589"/>
      <c r="C185" s="589"/>
      <c r="D185" s="589"/>
    </row>
    <row r="186" spans="1:4" ht="21.75" customHeight="1">
      <c r="A186" s="589"/>
      <c r="B186" s="589"/>
      <c r="C186" s="589"/>
      <c r="D186" s="589"/>
    </row>
    <row r="187" spans="1:4" ht="21.75" customHeight="1">
      <c r="A187" s="589"/>
      <c r="B187" s="589"/>
      <c r="C187" s="589"/>
      <c r="D187" s="589"/>
    </row>
    <row r="188" spans="1:4" ht="21.75" customHeight="1">
      <c r="A188" s="589"/>
      <c r="B188" s="589"/>
      <c r="C188" s="589"/>
      <c r="D188" s="589"/>
    </row>
    <row r="189" spans="1:4" ht="21.75" customHeight="1">
      <c r="A189" s="589"/>
      <c r="B189" s="589"/>
      <c r="C189" s="589"/>
      <c r="D189" s="589"/>
    </row>
    <row r="190" spans="1:4" ht="21.75" customHeight="1">
      <c r="A190" s="589"/>
      <c r="B190" s="589"/>
      <c r="C190" s="589"/>
      <c r="D190" s="589"/>
    </row>
    <row r="191" spans="1:4" ht="21.75" customHeight="1">
      <c r="A191" s="589"/>
      <c r="B191" s="589"/>
      <c r="C191" s="589"/>
      <c r="D191" s="589"/>
    </row>
    <row r="192" spans="1:4" ht="21.75" customHeight="1">
      <c r="A192" s="589"/>
      <c r="B192" s="589"/>
      <c r="C192" s="589"/>
      <c r="D192" s="589"/>
    </row>
    <row r="193" spans="1:4" ht="21.75" customHeight="1">
      <c r="A193" s="589"/>
      <c r="B193" s="589"/>
      <c r="C193" s="589"/>
      <c r="D193" s="589"/>
    </row>
    <row r="194" spans="1:4" ht="21.75" customHeight="1">
      <c r="A194" s="589"/>
      <c r="B194" s="589"/>
      <c r="C194" s="589"/>
      <c r="D194" s="589"/>
    </row>
    <row r="195" spans="1:4" ht="12.75">
      <c r="A195" s="589"/>
      <c r="B195" s="589"/>
      <c r="C195" s="589"/>
      <c r="D195" s="589"/>
    </row>
    <row r="196" spans="1:4" ht="12.75">
      <c r="A196" s="589"/>
      <c r="B196" s="589"/>
      <c r="C196" s="589"/>
      <c r="D196" s="589"/>
    </row>
    <row r="197" spans="1:4" ht="12.75">
      <c r="A197" s="589"/>
      <c r="B197" s="589"/>
      <c r="C197" s="589"/>
      <c r="D197" s="589"/>
    </row>
    <row r="198" spans="1:4" ht="12.75">
      <c r="A198" s="589"/>
      <c r="B198" s="589"/>
      <c r="C198" s="589"/>
      <c r="D198" s="589"/>
    </row>
    <row r="199" spans="1:4" ht="12.75">
      <c r="A199" s="589"/>
      <c r="B199" s="589"/>
      <c r="C199" s="589"/>
      <c r="D199" s="589"/>
    </row>
    <row r="200" spans="1:4" ht="12.75">
      <c r="A200" s="589"/>
      <c r="B200" s="589"/>
      <c r="C200" s="589"/>
      <c r="D200" s="589"/>
    </row>
    <row r="201" spans="1:4" ht="12.75">
      <c r="A201" s="589"/>
      <c r="B201" s="589"/>
      <c r="C201" s="589"/>
      <c r="D201" s="589"/>
    </row>
  </sheetData>
  <mergeCells count="814">
    <mergeCell ref="AO5:AX5"/>
    <mergeCell ref="AN10:AQ10"/>
    <mergeCell ref="AR10:AU10"/>
    <mergeCell ref="AV10:AY10"/>
    <mergeCell ref="A3:AY3"/>
    <mergeCell ref="A4:AY4"/>
    <mergeCell ref="A10:N11"/>
    <mergeCell ref="O10:O11"/>
    <mergeCell ref="P10:S10"/>
    <mergeCell ref="T10:W10"/>
    <mergeCell ref="X10:AA10"/>
    <mergeCell ref="AB10:AE10"/>
    <mergeCell ref="AF10:AI10"/>
    <mergeCell ref="AJ10:AM10"/>
    <mergeCell ref="A13:N1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14:N14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15:N15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16:N16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17:N17"/>
    <mergeCell ref="P17:S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A18:N18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19:N19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A20:N20"/>
    <mergeCell ref="P20:S20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A26:N26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27:N27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28:N28"/>
    <mergeCell ref="P28:S28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29:N29"/>
    <mergeCell ref="P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R32:AU32"/>
    <mergeCell ref="AV32:AY32"/>
    <mergeCell ref="A33:N33"/>
    <mergeCell ref="P33:S33"/>
    <mergeCell ref="T33:W33"/>
    <mergeCell ref="X33:AA33"/>
    <mergeCell ref="AB33:AE33"/>
    <mergeCell ref="AF33:AI33"/>
    <mergeCell ref="AJ33:AM33"/>
    <mergeCell ref="AN33:AQ33"/>
    <mergeCell ref="AR33:AU33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36:N36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37:N37"/>
    <mergeCell ref="P37:S37"/>
    <mergeCell ref="T37:W37"/>
    <mergeCell ref="X37:AA37"/>
    <mergeCell ref="AB37:AE37"/>
    <mergeCell ref="AF37:AI37"/>
    <mergeCell ref="AJ37:AM37"/>
    <mergeCell ref="AN37:AQ37"/>
    <mergeCell ref="AR37:AU37"/>
    <mergeCell ref="AV37:AY37"/>
    <mergeCell ref="A38:N38"/>
    <mergeCell ref="P38:S38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39:N39"/>
    <mergeCell ref="P39:S39"/>
    <mergeCell ref="T39:W39"/>
    <mergeCell ref="X39:AA39"/>
    <mergeCell ref="AB39:AE39"/>
    <mergeCell ref="AF39:AI39"/>
    <mergeCell ref="AJ39:AM39"/>
    <mergeCell ref="AN39:AQ39"/>
    <mergeCell ref="AR39:AU39"/>
    <mergeCell ref="AV39:AY39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53:N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AV53:AY53"/>
    <mergeCell ref="A54:N54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R67:AU67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68:AQ68"/>
    <mergeCell ref="AR68:AU68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N69:AQ69"/>
    <mergeCell ref="AR69:AU69"/>
    <mergeCell ref="AV69:AY69"/>
    <mergeCell ref="A70:N70"/>
    <mergeCell ref="P70:S70"/>
    <mergeCell ref="T70:W70"/>
    <mergeCell ref="X70:AA70"/>
    <mergeCell ref="AB70:AE70"/>
    <mergeCell ref="AF70:AI70"/>
    <mergeCell ref="AJ70:AM70"/>
    <mergeCell ref="AN70:AQ70"/>
    <mergeCell ref="AR70:AU70"/>
    <mergeCell ref="AV70:AY70"/>
    <mergeCell ref="A71:N71"/>
    <mergeCell ref="P71:S71"/>
    <mergeCell ref="T71:W71"/>
    <mergeCell ref="X71:AA71"/>
    <mergeCell ref="AB71:AE71"/>
    <mergeCell ref="AF71:AI71"/>
    <mergeCell ref="AJ71:AM71"/>
    <mergeCell ref="AN71:AQ71"/>
    <mergeCell ref="AR71:AU71"/>
    <mergeCell ref="AV71:AY71"/>
    <mergeCell ref="A72:N72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A73:N73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A74:N74"/>
    <mergeCell ref="P74:S74"/>
    <mergeCell ref="T74:W74"/>
    <mergeCell ref="X74:AA74"/>
    <mergeCell ref="AB74:AE74"/>
    <mergeCell ref="AF74:AI74"/>
    <mergeCell ref="AJ74:AM74"/>
    <mergeCell ref="AN74:AQ74"/>
    <mergeCell ref="AR74:AU74"/>
    <mergeCell ref="AV74:AY74"/>
    <mergeCell ref="A75:N75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A76:N76"/>
    <mergeCell ref="P76:S76"/>
    <mergeCell ref="T76:W76"/>
    <mergeCell ref="X76:AA76"/>
    <mergeCell ref="AB76:AE76"/>
    <mergeCell ref="AF76:AI76"/>
    <mergeCell ref="AJ76:AM76"/>
    <mergeCell ref="AN76:AQ76"/>
    <mergeCell ref="AR76:AU76"/>
    <mergeCell ref="AV76:AY76"/>
    <mergeCell ref="A77:N77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A78:N78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A79:N79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80:N80"/>
    <mergeCell ref="P80:S80"/>
    <mergeCell ref="T80:W80"/>
    <mergeCell ref="X80:AA80"/>
    <mergeCell ref="AB80:AE80"/>
    <mergeCell ref="AF80:AI80"/>
    <mergeCell ref="AJ80:AM80"/>
    <mergeCell ref="AN80:AQ80"/>
    <mergeCell ref="AR80:AU80"/>
    <mergeCell ref="AV80:AY80"/>
    <mergeCell ref="A81:N81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82:N82"/>
    <mergeCell ref="P82:S82"/>
    <mergeCell ref="T82:W82"/>
    <mergeCell ref="X82:AA82"/>
    <mergeCell ref="AB82:AE82"/>
    <mergeCell ref="AF82:AI82"/>
    <mergeCell ref="AJ82:AM82"/>
    <mergeCell ref="AN82:AQ82"/>
    <mergeCell ref="AR82:AU82"/>
    <mergeCell ref="AV82:AY82"/>
    <mergeCell ref="A83:N83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84:N84"/>
    <mergeCell ref="P84:S84"/>
    <mergeCell ref="T84:W84"/>
    <mergeCell ref="X84:AA84"/>
    <mergeCell ref="AB84:AE84"/>
    <mergeCell ref="AF84:AI84"/>
    <mergeCell ref="AJ84:AM84"/>
    <mergeCell ref="AN84:AQ84"/>
    <mergeCell ref="AR84:AU84"/>
    <mergeCell ref="AV84:AY84"/>
    <mergeCell ref="A85:N85"/>
    <mergeCell ref="P85:S85"/>
    <mergeCell ref="T85:W85"/>
    <mergeCell ref="X85:AA85"/>
    <mergeCell ref="AB85:AE85"/>
    <mergeCell ref="AF85:AI85"/>
    <mergeCell ref="AJ85:AM85"/>
    <mergeCell ref="AN85:AQ85"/>
    <mergeCell ref="AR85:AU85"/>
    <mergeCell ref="AV85:AY85"/>
    <mergeCell ref="A86:N86"/>
    <mergeCell ref="P86:S86"/>
    <mergeCell ref="T86:W86"/>
    <mergeCell ref="X86:AA86"/>
    <mergeCell ref="AB86:AE86"/>
    <mergeCell ref="AF86:AI86"/>
    <mergeCell ref="AJ86:AM86"/>
    <mergeCell ref="AN86:AQ86"/>
    <mergeCell ref="AR86:AU86"/>
    <mergeCell ref="AV86:AY86"/>
    <mergeCell ref="A87:N87"/>
    <mergeCell ref="P87:S87"/>
    <mergeCell ref="T87:W87"/>
    <mergeCell ref="X87:AA87"/>
    <mergeCell ref="AB87:AE87"/>
    <mergeCell ref="AF87:AI87"/>
    <mergeCell ref="AJ87:AM87"/>
    <mergeCell ref="AN87:AQ87"/>
    <mergeCell ref="AR87:AU87"/>
    <mergeCell ref="AV87:AY87"/>
    <mergeCell ref="A88:N88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88:AY88"/>
    <mergeCell ref="B90:N90"/>
    <mergeCell ref="P90:S90"/>
    <mergeCell ref="T90:W90"/>
    <mergeCell ref="X90:AA90"/>
    <mergeCell ref="AB90:AE90"/>
    <mergeCell ref="AF90:AI90"/>
    <mergeCell ref="AJ90:AM90"/>
    <mergeCell ref="AN90:AQ90"/>
    <mergeCell ref="AR90:AU90"/>
    <mergeCell ref="AV90:AY90"/>
    <mergeCell ref="B91:N91"/>
    <mergeCell ref="P91:S91"/>
    <mergeCell ref="T91:W91"/>
    <mergeCell ref="X91:AA91"/>
    <mergeCell ref="AB91:AE91"/>
    <mergeCell ref="AF91:AI91"/>
    <mergeCell ref="AJ91:AM91"/>
    <mergeCell ref="AN91:AQ91"/>
    <mergeCell ref="AR91:AU91"/>
    <mergeCell ref="AV91:AY91"/>
    <mergeCell ref="B93:N93"/>
    <mergeCell ref="P93:S93"/>
    <mergeCell ref="T93:W93"/>
    <mergeCell ref="X93:AA93"/>
    <mergeCell ref="AB93:AE93"/>
    <mergeCell ref="AF93:AI93"/>
    <mergeCell ref="AJ93:AM93"/>
    <mergeCell ref="AN93:AQ93"/>
    <mergeCell ref="AB94:AE94"/>
    <mergeCell ref="AF94:AI94"/>
    <mergeCell ref="AJ94:AM94"/>
    <mergeCell ref="AN94:AQ94"/>
    <mergeCell ref="B94:N94"/>
    <mergeCell ref="P94:S94"/>
    <mergeCell ref="T94:W94"/>
    <mergeCell ref="X94:AA94"/>
    <mergeCell ref="AR94:AU94"/>
    <mergeCell ref="AV94:AY94"/>
    <mergeCell ref="AR93:AU93"/>
    <mergeCell ref="AV93:AY93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201"/>
  <sheetViews>
    <sheetView workbookViewId="0" topLeftCell="M89">
      <selection activeCell="AS104" sqref="AS104"/>
    </sheetView>
  </sheetViews>
  <sheetFormatPr defaultColWidth="9.140625" defaultRowHeight="12.75"/>
  <cols>
    <col min="1" max="6" width="3.28125" style="534" customWidth="1"/>
    <col min="7" max="7" width="4.140625" style="534" customWidth="1"/>
    <col min="8" max="11" width="3.28125" style="534" customWidth="1"/>
    <col min="12" max="12" width="4.28125" style="534" customWidth="1"/>
    <col min="13" max="13" width="3.28125" style="534" customWidth="1"/>
    <col min="14" max="14" width="3.421875" style="534" customWidth="1"/>
    <col min="15" max="15" width="5.57421875" style="534" customWidth="1"/>
    <col min="16" max="51" width="3.28125" style="534" customWidth="1"/>
    <col min="52" max="52" width="1.28515625" style="534" customWidth="1"/>
    <col min="53" max="54" width="3.28125" style="534" customWidth="1"/>
    <col min="55" max="16384" width="9.140625" style="534" customWidth="1"/>
  </cols>
  <sheetData>
    <row r="1" spans="50:51" ht="13.5" thickBot="1">
      <c r="AX1" s="535"/>
      <c r="AY1" s="536"/>
    </row>
    <row r="2" spans="50:51" ht="12.75">
      <c r="AX2" s="537" t="s">
        <v>1309</v>
      </c>
      <c r="AY2" s="538"/>
    </row>
    <row r="3" spans="1:51" ht="16.5">
      <c r="A3" s="1091" t="s">
        <v>1218</v>
      </c>
      <c r="B3" s="1091"/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091"/>
      <c r="N3" s="1091"/>
      <c r="O3" s="1091"/>
      <c r="P3" s="1091"/>
      <c r="Q3" s="1091"/>
      <c r="R3" s="1091"/>
      <c r="S3" s="1091"/>
      <c r="T3" s="1091"/>
      <c r="U3" s="1091"/>
      <c r="V3" s="1091"/>
      <c r="W3" s="1091"/>
      <c r="X3" s="1091"/>
      <c r="Y3" s="1091"/>
      <c r="Z3" s="1091"/>
      <c r="AA3" s="1091"/>
      <c r="AB3" s="1091"/>
      <c r="AC3" s="1091"/>
      <c r="AD3" s="1091"/>
      <c r="AE3" s="1091"/>
      <c r="AF3" s="1091"/>
      <c r="AG3" s="1091"/>
      <c r="AH3" s="1091"/>
      <c r="AI3" s="1091"/>
      <c r="AJ3" s="1091"/>
      <c r="AK3" s="1091"/>
      <c r="AL3" s="1091"/>
      <c r="AM3" s="1091"/>
      <c r="AN3" s="1091"/>
      <c r="AO3" s="1091"/>
      <c r="AP3" s="1091"/>
      <c r="AQ3" s="1091"/>
      <c r="AR3" s="1091"/>
      <c r="AS3" s="1091"/>
      <c r="AT3" s="1091"/>
      <c r="AU3" s="1091"/>
      <c r="AV3" s="1091"/>
      <c r="AW3" s="1091"/>
      <c r="AX3" s="1091"/>
      <c r="AY3" s="1091"/>
    </row>
    <row r="4" spans="1:51" ht="16.5">
      <c r="A4" s="1091" t="s">
        <v>1219</v>
      </c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  <c r="U4" s="1091"/>
      <c r="V4" s="1091"/>
      <c r="W4" s="1091"/>
      <c r="X4" s="1091"/>
      <c r="Y4" s="1091"/>
      <c r="Z4" s="1091"/>
      <c r="AA4" s="1091"/>
      <c r="AB4" s="1091"/>
      <c r="AC4" s="1091"/>
      <c r="AD4" s="1091"/>
      <c r="AE4" s="1091"/>
      <c r="AF4" s="1091"/>
      <c r="AG4" s="1091"/>
      <c r="AH4" s="1091"/>
      <c r="AI4" s="1091"/>
      <c r="AJ4" s="1091"/>
      <c r="AK4" s="1091"/>
      <c r="AL4" s="1091"/>
      <c r="AM4" s="1091"/>
      <c r="AN4" s="1091"/>
      <c r="AO4" s="1091"/>
      <c r="AP4" s="1091"/>
      <c r="AQ4" s="1091"/>
      <c r="AR4" s="1091"/>
      <c r="AS4" s="1091"/>
      <c r="AT4" s="1091"/>
      <c r="AU4" s="1091"/>
      <c r="AV4" s="1091"/>
      <c r="AW4" s="1091"/>
      <c r="AX4" s="1091"/>
      <c r="AY4" s="1091"/>
    </row>
    <row r="5" spans="41:51" ht="12.75">
      <c r="AO5" s="1110" t="s">
        <v>1312</v>
      </c>
      <c r="AP5" s="1110"/>
      <c r="AQ5" s="1110"/>
      <c r="AR5" s="1110"/>
      <c r="AS5" s="1110"/>
      <c r="AT5" s="1110"/>
      <c r="AU5" s="1110"/>
      <c r="AV5" s="1110"/>
      <c r="AW5" s="1110"/>
      <c r="AX5" s="1110"/>
      <c r="AY5" s="539"/>
    </row>
    <row r="6" spans="41:50" ht="13.5" thickBot="1">
      <c r="AO6" s="540"/>
      <c r="AP6" s="541" t="s">
        <v>1313</v>
      </c>
      <c r="AQ6" s="541"/>
      <c r="AR6" s="541"/>
      <c r="AS6" s="541"/>
      <c r="AT6" s="541"/>
      <c r="AU6" s="541"/>
      <c r="AV6" s="541"/>
      <c r="AW6" s="541"/>
      <c r="AX6" s="541"/>
    </row>
    <row r="7" spans="1:36" ht="15.75" customHeight="1" thickBot="1">
      <c r="A7" s="545">
        <v>5</v>
      </c>
      <c r="B7" s="546">
        <v>1</v>
      </c>
      <c r="C7" s="546">
        <v>3</v>
      </c>
      <c r="D7" s="546">
        <v>0</v>
      </c>
      <c r="E7" s="546">
        <v>0</v>
      </c>
      <c r="F7" s="547">
        <v>9</v>
      </c>
      <c r="H7" s="545">
        <v>1</v>
      </c>
      <c r="I7" s="546">
        <v>2</v>
      </c>
      <c r="J7" s="546">
        <v>5</v>
      </c>
      <c r="K7" s="547">
        <v>4</v>
      </c>
      <c r="M7" s="545">
        <v>0</v>
      </c>
      <c r="N7" s="547">
        <v>1</v>
      </c>
      <c r="O7" s="548"/>
      <c r="P7" s="545">
        <v>2</v>
      </c>
      <c r="Q7" s="546">
        <v>8</v>
      </c>
      <c r="R7" s="546">
        <v>0</v>
      </c>
      <c r="S7" s="547">
        <v>0</v>
      </c>
      <c r="U7" s="545">
        <v>8</v>
      </c>
      <c r="V7" s="546">
        <v>4</v>
      </c>
      <c r="W7" s="546">
        <v>1</v>
      </c>
      <c r="X7" s="546">
        <v>1</v>
      </c>
      <c r="Y7" s="546">
        <v>0</v>
      </c>
      <c r="Z7" s="547">
        <v>5</v>
      </c>
      <c r="AB7" s="549">
        <v>2</v>
      </c>
      <c r="AC7" s="550">
        <v>1</v>
      </c>
      <c r="AE7" s="551">
        <v>2</v>
      </c>
      <c r="AF7" s="552">
        <v>0</v>
      </c>
      <c r="AG7" s="552">
        <v>0</v>
      </c>
      <c r="AH7" s="553">
        <v>8</v>
      </c>
      <c r="AJ7" s="554">
        <v>3</v>
      </c>
    </row>
    <row r="8" spans="1:36" ht="25.5" customHeight="1">
      <c r="A8" s="555" t="s">
        <v>1314</v>
      </c>
      <c r="B8" s="555"/>
      <c r="C8" s="555"/>
      <c r="D8" s="555"/>
      <c r="E8" s="555"/>
      <c r="F8" s="555"/>
      <c r="G8" s="556"/>
      <c r="H8" s="555" t="s">
        <v>1315</v>
      </c>
      <c r="I8" s="555"/>
      <c r="J8" s="555"/>
      <c r="K8" s="555"/>
      <c r="L8" s="556"/>
      <c r="M8" s="557" t="s">
        <v>1316</v>
      </c>
      <c r="N8" s="557"/>
      <c r="O8" s="556"/>
      <c r="P8" s="557" t="s">
        <v>1586</v>
      </c>
      <c r="Q8" s="557"/>
      <c r="R8" s="557"/>
      <c r="S8" s="557"/>
      <c r="T8" s="556"/>
      <c r="U8" s="555" t="s">
        <v>1318</v>
      </c>
      <c r="V8" s="555"/>
      <c r="W8" s="555"/>
      <c r="X8" s="555"/>
      <c r="Y8" s="555"/>
      <c r="Z8" s="537"/>
      <c r="AB8" s="555" t="s">
        <v>1319</v>
      </c>
      <c r="AC8" s="555"/>
      <c r="AE8" s="555" t="s">
        <v>1320</v>
      </c>
      <c r="AF8" s="555"/>
      <c r="AG8" s="555"/>
      <c r="AH8" s="555"/>
      <c r="AJ8" s="555" t="s">
        <v>1321</v>
      </c>
    </row>
    <row r="9" ht="13.5" thickBot="1">
      <c r="AV9" s="558" t="s">
        <v>1322</v>
      </c>
    </row>
    <row r="10" spans="1:51" ht="38.25" customHeight="1">
      <c r="A10" s="1082" t="s">
        <v>1220</v>
      </c>
      <c r="B10" s="1083"/>
      <c r="C10" s="1083"/>
      <c r="D10" s="1083"/>
      <c r="E10" s="1083"/>
      <c r="F10" s="1083"/>
      <c r="G10" s="1083"/>
      <c r="H10" s="1083"/>
      <c r="I10" s="1083"/>
      <c r="J10" s="1083"/>
      <c r="K10" s="1083"/>
      <c r="L10" s="1083"/>
      <c r="M10" s="1083"/>
      <c r="N10" s="1084"/>
      <c r="O10" s="1088" t="s">
        <v>1324</v>
      </c>
      <c r="P10" s="1107" t="s">
        <v>1305</v>
      </c>
      <c r="Q10" s="1108"/>
      <c r="R10" s="1108"/>
      <c r="S10" s="1109"/>
      <c r="T10" s="1107" t="s">
        <v>1306</v>
      </c>
      <c r="U10" s="1108"/>
      <c r="V10" s="1108"/>
      <c r="W10" s="1109"/>
      <c r="X10" s="1107" t="s">
        <v>1307</v>
      </c>
      <c r="Y10" s="1108"/>
      <c r="Z10" s="1108"/>
      <c r="AA10" s="1109"/>
      <c r="AB10" s="1107"/>
      <c r="AC10" s="1108"/>
      <c r="AD10" s="1108"/>
      <c r="AE10" s="1109"/>
      <c r="AF10" s="1107"/>
      <c r="AG10" s="1108"/>
      <c r="AH10" s="1108"/>
      <c r="AI10" s="1109"/>
      <c r="AJ10" s="1107"/>
      <c r="AK10" s="1108"/>
      <c r="AL10" s="1108"/>
      <c r="AM10" s="1109"/>
      <c r="AN10" s="1107"/>
      <c r="AO10" s="1108"/>
      <c r="AP10" s="1108"/>
      <c r="AQ10" s="1109"/>
      <c r="AR10" s="1107"/>
      <c r="AS10" s="1108"/>
      <c r="AT10" s="1108"/>
      <c r="AU10" s="1109"/>
      <c r="AV10" s="1107"/>
      <c r="AW10" s="1108"/>
      <c r="AX10" s="1108"/>
      <c r="AY10" s="1109"/>
    </row>
    <row r="11" spans="1:51" ht="12.75">
      <c r="A11" s="1085"/>
      <c r="B11" s="1086"/>
      <c r="C11" s="1086"/>
      <c r="D11" s="1086"/>
      <c r="E11" s="1086"/>
      <c r="F11" s="1086"/>
      <c r="G11" s="1086"/>
      <c r="H11" s="1086"/>
      <c r="I11" s="1086"/>
      <c r="J11" s="1086"/>
      <c r="K11" s="1086"/>
      <c r="L11" s="1086"/>
      <c r="M11" s="1086"/>
      <c r="N11" s="1087"/>
      <c r="O11" s="1089"/>
      <c r="P11" s="563"/>
      <c r="Q11" s="560">
        <v>85</v>
      </c>
      <c r="R11" s="560">
        <v>33</v>
      </c>
      <c r="S11" s="565">
        <v>55</v>
      </c>
      <c r="T11" s="563"/>
      <c r="U11" s="560">
        <v>92</v>
      </c>
      <c r="V11" s="560">
        <v>60</v>
      </c>
      <c r="W11" s="564">
        <v>18</v>
      </c>
      <c r="X11" s="559"/>
      <c r="Y11" s="560">
        <v>92</v>
      </c>
      <c r="Z11" s="560">
        <v>60</v>
      </c>
      <c r="AA11" s="564">
        <v>29</v>
      </c>
      <c r="AB11" s="563"/>
      <c r="AC11" s="560"/>
      <c r="AD11" s="560"/>
      <c r="AE11" s="564"/>
      <c r="AF11" s="559"/>
      <c r="AG11" s="560"/>
      <c r="AH11" s="560"/>
      <c r="AI11" s="564"/>
      <c r="AJ11" s="563"/>
      <c r="AK11" s="560" t="s">
        <v>1308</v>
      </c>
      <c r="AL11" s="560" t="s">
        <v>1308</v>
      </c>
      <c r="AM11" s="564" t="s">
        <v>1308</v>
      </c>
      <c r="AN11" s="563"/>
      <c r="AO11" s="560" t="s">
        <v>1308</v>
      </c>
      <c r="AP11" s="560" t="s">
        <v>1308</v>
      </c>
      <c r="AQ11" s="564" t="s">
        <v>1308</v>
      </c>
      <c r="AR11" s="563"/>
      <c r="AS11" s="560" t="s">
        <v>1308</v>
      </c>
      <c r="AT11" s="560" t="s">
        <v>1308</v>
      </c>
      <c r="AU11" s="564" t="s">
        <v>1308</v>
      </c>
      <c r="AV11" s="563"/>
      <c r="AW11" s="560">
        <v>99</v>
      </c>
      <c r="AX11" s="560">
        <v>99</v>
      </c>
      <c r="AY11" s="565">
        <v>99</v>
      </c>
    </row>
    <row r="12" spans="1:51" ht="12.75">
      <c r="A12" s="566">
        <v>1</v>
      </c>
      <c r="B12" s="567"/>
      <c r="C12" s="567"/>
      <c r="D12" s="567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9">
        <v>2</v>
      </c>
      <c r="P12" s="568">
        <v>3</v>
      </c>
      <c r="Q12" s="568"/>
      <c r="R12" s="568"/>
      <c r="S12" s="570"/>
      <c r="T12" s="568">
        <v>4</v>
      </c>
      <c r="U12" s="568"/>
      <c r="V12" s="568"/>
      <c r="W12" s="570"/>
      <c r="X12" s="568">
        <v>5</v>
      </c>
      <c r="Y12" s="568"/>
      <c r="Z12" s="568"/>
      <c r="AA12" s="570"/>
      <c r="AB12" s="568"/>
      <c r="AC12" s="568"/>
      <c r="AD12" s="568"/>
      <c r="AE12" s="570"/>
      <c r="AF12" s="568"/>
      <c r="AG12" s="568"/>
      <c r="AH12" s="568"/>
      <c r="AI12" s="570"/>
      <c r="AJ12" s="568">
        <v>8</v>
      </c>
      <c r="AK12" s="568"/>
      <c r="AL12" s="568"/>
      <c r="AM12" s="570"/>
      <c r="AN12" s="568">
        <v>9</v>
      </c>
      <c r="AO12" s="568"/>
      <c r="AP12" s="568"/>
      <c r="AQ12" s="570"/>
      <c r="AR12" s="568">
        <v>10</v>
      </c>
      <c r="AS12" s="568"/>
      <c r="AT12" s="568"/>
      <c r="AU12" s="570"/>
      <c r="AV12" s="568">
        <v>11</v>
      </c>
      <c r="AW12" s="568"/>
      <c r="AX12" s="568"/>
      <c r="AY12" s="571"/>
    </row>
    <row r="13" spans="1:51" ht="19.5" customHeight="1">
      <c r="A13" s="1073" t="s">
        <v>1275</v>
      </c>
      <c r="B13" s="1074"/>
      <c r="C13" s="1074"/>
      <c r="D13" s="1074"/>
      <c r="E13" s="1074"/>
      <c r="F13" s="1074"/>
      <c r="G13" s="1074"/>
      <c r="H13" s="1074"/>
      <c r="I13" s="1074"/>
      <c r="J13" s="1074"/>
      <c r="K13" s="1074"/>
      <c r="L13" s="1074"/>
      <c r="M13" s="1074"/>
      <c r="N13" s="1074"/>
      <c r="O13" s="572" t="s">
        <v>1330</v>
      </c>
      <c r="P13" s="1070"/>
      <c r="Q13" s="1070"/>
      <c r="R13" s="1070"/>
      <c r="S13" s="1070"/>
      <c r="T13" s="1100">
        <v>9284</v>
      </c>
      <c r="U13" s="1101"/>
      <c r="V13" s="1101"/>
      <c r="W13" s="1102"/>
      <c r="X13" s="1100"/>
      <c r="Y13" s="1101"/>
      <c r="Z13" s="1101"/>
      <c r="AA13" s="1102"/>
      <c r="AB13" s="1100"/>
      <c r="AC13" s="1101"/>
      <c r="AD13" s="1101"/>
      <c r="AE13" s="1102"/>
      <c r="AF13" s="1100"/>
      <c r="AG13" s="1101"/>
      <c r="AH13" s="1101"/>
      <c r="AI13" s="1102"/>
      <c r="AJ13" s="1070"/>
      <c r="AK13" s="1070"/>
      <c r="AL13" s="1070"/>
      <c r="AM13" s="1070"/>
      <c r="AN13" s="1070"/>
      <c r="AO13" s="1070"/>
      <c r="AP13" s="1070"/>
      <c r="AQ13" s="1070"/>
      <c r="AR13" s="1070"/>
      <c r="AS13" s="1070"/>
      <c r="AT13" s="1070"/>
      <c r="AU13" s="1070"/>
      <c r="AV13" s="1070">
        <v>625122</v>
      </c>
      <c r="AW13" s="1070"/>
      <c r="AX13" s="1070"/>
      <c r="AY13" s="1070"/>
    </row>
    <row r="14" spans="1:51" ht="19.5" customHeight="1">
      <c r="A14" s="1073" t="s">
        <v>1276</v>
      </c>
      <c r="B14" s="1074"/>
      <c r="C14" s="1074"/>
      <c r="D14" s="1074"/>
      <c r="E14" s="1074"/>
      <c r="F14" s="1074"/>
      <c r="G14" s="1074"/>
      <c r="H14" s="1074"/>
      <c r="I14" s="1074"/>
      <c r="J14" s="1074"/>
      <c r="K14" s="1074"/>
      <c r="L14" s="1074"/>
      <c r="M14" s="1074"/>
      <c r="N14" s="1074"/>
      <c r="O14" s="572" t="s">
        <v>1332</v>
      </c>
      <c r="P14" s="1070"/>
      <c r="Q14" s="1070"/>
      <c r="R14" s="1070"/>
      <c r="S14" s="1070"/>
      <c r="T14" s="1100">
        <v>1085</v>
      </c>
      <c r="U14" s="1101"/>
      <c r="V14" s="1101"/>
      <c r="W14" s="1102"/>
      <c r="X14" s="1100"/>
      <c r="Y14" s="1101"/>
      <c r="Z14" s="1101"/>
      <c r="AA14" s="1102"/>
      <c r="AB14" s="1100"/>
      <c r="AC14" s="1101"/>
      <c r="AD14" s="1101"/>
      <c r="AE14" s="1102"/>
      <c r="AF14" s="1100"/>
      <c r="AG14" s="1101"/>
      <c r="AH14" s="1101"/>
      <c r="AI14" s="1102"/>
      <c r="AJ14" s="1070"/>
      <c r="AK14" s="1070"/>
      <c r="AL14" s="1070"/>
      <c r="AM14" s="1070"/>
      <c r="AN14" s="1070"/>
      <c r="AO14" s="1070"/>
      <c r="AP14" s="1070"/>
      <c r="AQ14" s="1070"/>
      <c r="AR14" s="1070"/>
      <c r="AS14" s="1070"/>
      <c r="AT14" s="1070"/>
      <c r="AU14" s="1070"/>
      <c r="AV14" s="1070">
        <v>298011</v>
      </c>
      <c r="AW14" s="1070"/>
      <c r="AX14" s="1070"/>
      <c r="AY14" s="1070"/>
    </row>
    <row r="15" spans="1:51" ht="19.5" customHeight="1">
      <c r="A15" s="1073" t="s">
        <v>1277</v>
      </c>
      <c r="B15" s="1074"/>
      <c r="C15" s="1074"/>
      <c r="D15" s="1074"/>
      <c r="E15" s="1074"/>
      <c r="F15" s="1074"/>
      <c r="G15" s="1074"/>
      <c r="H15" s="1074"/>
      <c r="I15" s="1074"/>
      <c r="J15" s="1074"/>
      <c r="K15" s="1074"/>
      <c r="L15" s="1074"/>
      <c r="M15" s="1074"/>
      <c r="N15" s="1074"/>
      <c r="O15" s="572" t="s">
        <v>1334</v>
      </c>
      <c r="P15" s="1070"/>
      <c r="Q15" s="1070"/>
      <c r="R15" s="1070"/>
      <c r="S15" s="1070"/>
      <c r="T15" s="1100">
        <v>360</v>
      </c>
      <c r="U15" s="1101"/>
      <c r="V15" s="1101"/>
      <c r="W15" s="1102"/>
      <c r="X15" s="1100"/>
      <c r="Y15" s="1101"/>
      <c r="Z15" s="1101"/>
      <c r="AA15" s="1102"/>
      <c r="AB15" s="1100"/>
      <c r="AC15" s="1101"/>
      <c r="AD15" s="1101"/>
      <c r="AE15" s="1102"/>
      <c r="AF15" s="1100"/>
      <c r="AG15" s="1101"/>
      <c r="AH15" s="1101"/>
      <c r="AI15" s="1102"/>
      <c r="AJ15" s="1070"/>
      <c r="AK15" s="1070"/>
      <c r="AL15" s="1070"/>
      <c r="AM15" s="1070"/>
      <c r="AN15" s="1070"/>
      <c r="AO15" s="1070"/>
      <c r="AP15" s="1070"/>
      <c r="AQ15" s="1070"/>
      <c r="AR15" s="1070"/>
      <c r="AS15" s="1070"/>
      <c r="AT15" s="1070"/>
      <c r="AU15" s="1070"/>
      <c r="AV15" s="1070">
        <v>129747</v>
      </c>
      <c r="AW15" s="1070"/>
      <c r="AX15" s="1070"/>
      <c r="AY15" s="1070"/>
    </row>
    <row r="16" spans="1:51" ht="19.5" customHeight="1">
      <c r="A16" s="1076" t="s">
        <v>1230</v>
      </c>
      <c r="B16" s="1077"/>
      <c r="C16" s="1077"/>
      <c r="D16" s="1077"/>
      <c r="E16" s="1077"/>
      <c r="F16" s="1077"/>
      <c r="G16" s="1077"/>
      <c r="H16" s="1077"/>
      <c r="I16" s="1077"/>
      <c r="J16" s="1077"/>
      <c r="K16" s="1077"/>
      <c r="L16" s="1077"/>
      <c r="M16" s="1077"/>
      <c r="N16" s="1077"/>
      <c r="O16" s="573" t="s">
        <v>1336</v>
      </c>
      <c r="P16" s="1106">
        <f>SUM(P13:S15)</f>
        <v>0</v>
      </c>
      <c r="Q16" s="1106"/>
      <c r="R16" s="1106"/>
      <c r="S16" s="1106"/>
      <c r="T16" s="1115">
        <f>SUM(T13:W15)</f>
        <v>10729</v>
      </c>
      <c r="U16" s="1116"/>
      <c r="V16" s="1116"/>
      <c r="W16" s="1117"/>
      <c r="X16" s="1115">
        <f>SUM(X13:AA15)</f>
        <v>0</v>
      </c>
      <c r="Y16" s="1116"/>
      <c r="Z16" s="1116"/>
      <c r="AA16" s="1117"/>
      <c r="AB16" s="1115"/>
      <c r="AC16" s="1116"/>
      <c r="AD16" s="1116"/>
      <c r="AE16" s="1117"/>
      <c r="AF16" s="1115"/>
      <c r="AG16" s="1116"/>
      <c r="AH16" s="1116"/>
      <c r="AI16" s="1117"/>
      <c r="AJ16" s="1106">
        <f>SUM(AJ13:AM15)</f>
        <v>0</v>
      </c>
      <c r="AK16" s="1106"/>
      <c r="AL16" s="1106"/>
      <c r="AM16" s="1106"/>
      <c r="AN16" s="1106">
        <f>SUM(AN13:AQ15)</f>
        <v>0</v>
      </c>
      <c r="AO16" s="1106"/>
      <c r="AP16" s="1106"/>
      <c r="AQ16" s="1106"/>
      <c r="AR16" s="1106">
        <f>SUM(AR13:AU15)</f>
        <v>0</v>
      </c>
      <c r="AS16" s="1106"/>
      <c r="AT16" s="1106"/>
      <c r="AU16" s="1106"/>
      <c r="AV16" s="1106">
        <f>SUM(AV13:AY15)</f>
        <v>1052880</v>
      </c>
      <c r="AW16" s="1106"/>
      <c r="AX16" s="1106"/>
      <c r="AY16" s="1106"/>
    </row>
    <row r="17" spans="1:51" ht="19.5" customHeight="1">
      <c r="A17" s="1073" t="s">
        <v>1278</v>
      </c>
      <c r="B17" s="1074"/>
      <c r="C17" s="1074"/>
      <c r="D17" s="1074"/>
      <c r="E17" s="1074"/>
      <c r="F17" s="1074"/>
      <c r="G17" s="1074"/>
      <c r="H17" s="1074"/>
      <c r="I17" s="1074"/>
      <c r="J17" s="1074"/>
      <c r="K17" s="1074"/>
      <c r="L17" s="1074"/>
      <c r="M17" s="1074"/>
      <c r="N17" s="1074"/>
      <c r="O17" s="572" t="s">
        <v>1338</v>
      </c>
      <c r="P17" s="1070"/>
      <c r="Q17" s="1070"/>
      <c r="R17" s="1070"/>
      <c r="S17" s="1070"/>
      <c r="T17" s="1100">
        <v>3712</v>
      </c>
      <c r="U17" s="1101"/>
      <c r="V17" s="1101"/>
      <c r="W17" s="1102"/>
      <c r="X17" s="1100"/>
      <c r="Y17" s="1101"/>
      <c r="Z17" s="1101"/>
      <c r="AA17" s="1102"/>
      <c r="AB17" s="1100"/>
      <c r="AC17" s="1101"/>
      <c r="AD17" s="1101"/>
      <c r="AE17" s="1102"/>
      <c r="AF17" s="1100"/>
      <c r="AG17" s="1101"/>
      <c r="AH17" s="1101"/>
      <c r="AI17" s="1102"/>
      <c r="AJ17" s="1070"/>
      <c r="AK17" s="1070"/>
      <c r="AL17" s="1070"/>
      <c r="AM17" s="1070"/>
      <c r="AN17" s="1070"/>
      <c r="AO17" s="1070"/>
      <c r="AP17" s="1070"/>
      <c r="AQ17" s="1070"/>
      <c r="AR17" s="1070"/>
      <c r="AS17" s="1070"/>
      <c r="AT17" s="1070"/>
      <c r="AU17" s="1070"/>
      <c r="AV17" s="1070">
        <v>342172</v>
      </c>
      <c r="AW17" s="1070"/>
      <c r="AX17" s="1070"/>
      <c r="AY17" s="1070"/>
    </row>
    <row r="18" spans="1:51" ht="19.5" customHeight="1">
      <c r="A18" s="1073" t="s">
        <v>1279</v>
      </c>
      <c r="B18" s="1074"/>
      <c r="C18" s="1074"/>
      <c r="D18" s="1074"/>
      <c r="E18" s="1074"/>
      <c r="F18" s="1074"/>
      <c r="G18" s="1074"/>
      <c r="H18" s="1074"/>
      <c r="I18" s="1074"/>
      <c r="J18" s="1074"/>
      <c r="K18" s="1074"/>
      <c r="L18" s="1074"/>
      <c r="M18" s="1074"/>
      <c r="N18" s="1074"/>
      <c r="O18" s="572" t="s">
        <v>1340</v>
      </c>
      <c r="P18" s="1070"/>
      <c r="Q18" s="1070"/>
      <c r="R18" s="1070"/>
      <c r="S18" s="1070"/>
      <c r="T18" s="1100">
        <v>2813</v>
      </c>
      <c r="U18" s="1101"/>
      <c r="V18" s="1101"/>
      <c r="W18" s="1102"/>
      <c r="X18" s="1100">
        <v>4500</v>
      </c>
      <c r="Y18" s="1101"/>
      <c r="Z18" s="1101"/>
      <c r="AA18" s="1102"/>
      <c r="AB18" s="1100"/>
      <c r="AC18" s="1101"/>
      <c r="AD18" s="1101"/>
      <c r="AE18" s="1102"/>
      <c r="AF18" s="1100"/>
      <c r="AG18" s="1101"/>
      <c r="AH18" s="1101"/>
      <c r="AI18" s="1102"/>
      <c r="AJ18" s="1070"/>
      <c r="AK18" s="1070"/>
      <c r="AL18" s="1070"/>
      <c r="AM18" s="1070"/>
      <c r="AN18" s="1070"/>
      <c r="AO18" s="1070"/>
      <c r="AP18" s="1070"/>
      <c r="AQ18" s="1070"/>
      <c r="AR18" s="1070"/>
      <c r="AS18" s="1070"/>
      <c r="AT18" s="1070"/>
      <c r="AU18" s="1070"/>
      <c r="AV18" s="1070">
        <v>3933677</v>
      </c>
      <c r="AW18" s="1070"/>
      <c r="AX18" s="1070"/>
      <c r="AY18" s="1070"/>
    </row>
    <row r="19" spans="1:51" ht="19.5" customHeight="1">
      <c r="A19" s="1073" t="s">
        <v>1280</v>
      </c>
      <c r="B19" s="1074"/>
      <c r="C19" s="1074"/>
      <c r="D19" s="1074"/>
      <c r="E19" s="1074"/>
      <c r="F19" s="1074"/>
      <c r="G19" s="1074"/>
      <c r="H19" s="1074"/>
      <c r="I19" s="1074"/>
      <c r="J19" s="1074"/>
      <c r="K19" s="1074"/>
      <c r="L19" s="1074"/>
      <c r="M19" s="1074"/>
      <c r="N19" s="1074"/>
      <c r="O19" s="572" t="s">
        <v>1342</v>
      </c>
      <c r="P19" s="1070"/>
      <c r="Q19" s="1070"/>
      <c r="R19" s="1070"/>
      <c r="S19" s="1070"/>
      <c r="T19" s="1100"/>
      <c r="U19" s="1101"/>
      <c r="V19" s="1101"/>
      <c r="W19" s="1102"/>
      <c r="X19" s="1100"/>
      <c r="Y19" s="1101"/>
      <c r="Z19" s="1101"/>
      <c r="AA19" s="1102"/>
      <c r="AB19" s="1100"/>
      <c r="AC19" s="1101"/>
      <c r="AD19" s="1101"/>
      <c r="AE19" s="1102"/>
      <c r="AF19" s="1100"/>
      <c r="AG19" s="1101"/>
      <c r="AH19" s="1101"/>
      <c r="AI19" s="1102"/>
      <c r="AJ19" s="1070"/>
      <c r="AK19" s="1070"/>
      <c r="AL19" s="1070"/>
      <c r="AM19" s="1070"/>
      <c r="AN19" s="1070"/>
      <c r="AO19" s="1070"/>
      <c r="AP19" s="1070"/>
      <c r="AQ19" s="1070"/>
      <c r="AR19" s="1070"/>
      <c r="AS19" s="1070"/>
      <c r="AT19" s="1070"/>
      <c r="AU19" s="1070"/>
      <c r="AV19" s="1070">
        <v>38152</v>
      </c>
      <c r="AW19" s="1070"/>
      <c r="AX19" s="1070"/>
      <c r="AY19" s="1070"/>
    </row>
    <row r="20" spans="1:51" ht="26.25" customHeight="1">
      <c r="A20" s="1071" t="s">
        <v>1550</v>
      </c>
      <c r="B20" s="1065"/>
      <c r="C20" s="1065"/>
      <c r="D20" s="1065"/>
      <c r="E20" s="1065"/>
      <c r="F20" s="1065"/>
      <c r="G20" s="1065"/>
      <c r="H20" s="1065"/>
      <c r="I20" s="1065"/>
      <c r="J20" s="1065"/>
      <c r="K20" s="1065"/>
      <c r="L20" s="1065"/>
      <c r="M20" s="1065"/>
      <c r="N20" s="1065"/>
      <c r="O20" s="572" t="s">
        <v>1344</v>
      </c>
      <c r="P20" s="1062" t="s">
        <v>1629</v>
      </c>
      <c r="Q20" s="1063"/>
      <c r="R20" s="1063"/>
      <c r="S20" s="1063"/>
      <c r="T20" s="1118" t="s">
        <v>1629</v>
      </c>
      <c r="U20" s="1119"/>
      <c r="V20" s="1119"/>
      <c r="W20" s="1120"/>
      <c r="X20" s="1118" t="s">
        <v>1629</v>
      </c>
      <c r="Y20" s="1119"/>
      <c r="Z20" s="1119"/>
      <c r="AA20" s="1120"/>
      <c r="AB20" s="1118"/>
      <c r="AC20" s="1119"/>
      <c r="AD20" s="1119"/>
      <c r="AE20" s="1120"/>
      <c r="AF20" s="1118"/>
      <c r="AG20" s="1119"/>
      <c r="AH20" s="1119"/>
      <c r="AI20" s="1120"/>
      <c r="AJ20" s="1062" t="s">
        <v>1629</v>
      </c>
      <c r="AK20" s="1063"/>
      <c r="AL20" s="1063"/>
      <c r="AM20" s="1063"/>
      <c r="AN20" s="1062" t="s">
        <v>1629</v>
      </c>
      <c r="AO20" s="1063"/>
      <c r="AP20" s="1063"/>
      <c r="AQ20" s="1063"/>
      <c r="AR20" s="1062" t="s">
        <v>1629</v>
      </c>
      <c r="AS20" s="1063"/>
      <c r="AT20" s="1063"/>
      <c r="AU20" s="1063"/>
      <c r="AV20" s="1062" t="s">
        <v>1629</v>
      </c>
      <c r="AW20" s="1063"/>
      <c r="AX20" s="1063"/>
      <c r="AY20" s="1063"/>
    </row>
    <row r="21" spans="1:51" ht="26.25" customHeight="1">
      <c r="A21" s="1071" t="s">
        <v>1551</v>
      </c>
      <c r="B21" s="1065"/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572" t="s">
        <v>1346</v>
      </c>
      <c r="P21" s="1062" t="s">
        <v>1629</v>
      </c>
      <c r="Q21" s="1063"/>
      <c r="R21" s="1063"/>
      <c r="S21" s="1063"/>
      <c r="T21" s="1118" t="s">
        <v>1629</v>
      </c>
      <c r="U21" s="1119"/>
      <c r="V21" s="1119"/>
      <c r="W21" s="1120"/>
      <c r="X21" s="1118" t="s">
        <v>1629</v>
      </c>
      <c r="Y21" s="1119"/>
      <c r="Z21" s="1119"/>
      <c r="AA21" s="1120"/>
      <c r="AB21" s="1118"/>
      <c r="AC21" s="1119"/>
      <c r="AD21" s="1119"/>
      <c r="AE21" s="1120"/>
      <c r="AF21" s="1118"/>
      <c r="AG21" s="1119"/>
      <c r="AH21" s="1119"/>
      <c r="AI21" s="1120"/>
      <c r="AJ21" s="1062" t="s">
        <v>1629</v>
      </c>
      <c r="AK21" s="1063"/>
      <c r="AL21" s="1063"/>
      <c r="AM21" s="1063"/>
      <c r="AN21" s="1062" t="s">
        <v>1629</v>
      </c>
      <c r="AO21" s="1063"/>
      <c r="AP21" s="1063"/>
      <c r="AQ21" s="1063"/>
      <c r="AR21" s="1062" t="s">
        <v>1629</v>
      </c>
      <c r="AS21" s="1063"/>
      <c r="AT21" s="1063"/>
      <c r="AU21" s="1063"/>
      <c r="AV21" s="1062" t="s">
        <v>1629</v>
      </c>
      <c r="AW21" s="1063"/>
      <c r="AX21" s="1063"/>
      <c r="AY21" s="1063"/>
    </row>
    <row r="22" spans="1:51" ht="26.25" customHeight="1">
      <c r="A22" s="1071" t="s">
        <v>1552</v>
      </c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572" t="s">
        <v>1348</v>
      </c>
      <c r="P22" s="1062" t="s">
        <v>1629</v>
      </c>
      <c r="Q22" s="1063"/>
      <c r="R22" s="1063"/>
      <c r="S22" s="1063"/>
      <c r="T22" s="1118" t="s">
        <v>1629</v>
      </c>
      <c r="U22" s="1119"/>
      <c r="V22" s="1119"/>
      <c r="W22" s="1120"/>
      <c r="X22" s="1118" t="s">
        <v>1629</v>
      </c>
      <c r="Y22" s="1119"/>
      <c r="Z22" s="1119"/>
      <c r="AA22" s="1120"/>
      <c r="AB22" s="1118"/>
      <c r="AC22" s="1119"/>
      <c r="AD22" s="1119"/>
      <c r="AE22" s="1120"/>
      <c r="AF22" s="1118"/>
      <c r="AG22" s="1119"/>
      <c r="AH22" s="1119"/>
      <c r="AI22" s="1120"/>
      <c r="AJ22" s="1062" t="s">
        <v>1629</v>
      </c>
      <c r="AK22" s="1063"/>
      <c r="AL22" s="1063"/>
      <c r="AM22" s="1063"/>
      <c r="AN22" s="1062" t="s">
        <v>1629</v>
      </c>
      <c r="AO22" s="1063"/>
      <c r="AP22" s="1063"/>
      <c r="AQ22" s="1063"/>
      <c r="AR22" s="1062" t="s">
        <v>1629</v>
      </c>
      <c r="AS22" s="1063"/>
      <c r="AT22" s="1063"/>
      <c r="AU22" s="1063"/>
      <c r="AV22" s="1062" t="s">
        <v>1629</v>
      </c>
      <c r="AW22" s="1063"/>
      <c r="AX22" s="1063"/>
      <c r="AY22" s="1063"/>
    </row>
    <row r="23" spans="1:51" ht="26.25" customHeight="1">
      <c r="A23" s="1071" t="s">
        <v>1553</v>
      </c>
      <c r="B23" s="1065"/>
      <c r="C23" s="1065"/>
      <c r="D23" s="1065"/>
      <c r="E23" s="1065"/>
      <c r="F23" s="1065"/>
      <c r="G23" s="1065"/>
      <c r="H23" s="1065"/>
      <c r="I23" s="1065"/>
      <c r="J23" s="1065"/>
      <c r="K23" s="1065"/>
      <c r="L23" s="1065"/>
      <c r="M23" s="1065"/>
      <c r="N23" s="1065"/>
      <c r="O23" s="572" t="s">
        <v>1350</v>
      </c>
      <c r="P23" s="1062" t="s">
        <v>1629</v>
      </c>
      <c r="Q23" s="1063"/>
      <c r="R23" s="1063"/>
      <c r="S23" s="1063"/>
      <c r="T23" s="1118" t="s">
        <v>1629</v>
      </c>
      <c r="U23" s="1119"/>
      <c r="V23" s="1119"/>
      <c r="W23" s="1120"/>
      <c r="X23" s="1118" t="s">
        <v>1629</v>
      </c>
      <c r="Y23" s="1119"/>
      <c r="Z23" s="1119"/>
      <c r="AA23" s="1120"/>
      <c r="AB23" s="1118"/>
      <c r="AC23" s="1119"/>
      <c r="AD23" s="1119"/>
      <c r="AE23" s="1120"/>
      <c r="AF23" s="1118"/>
      <c r="AG23" s="1119"/>
      <c r="AH23" s="1119"/>
      <c r="AI23" s="1120"/>
      <c r="AJ23" s="1062" t="s">
        <v>1629</v>
      </c>
      <c r="AK23" s="1063"/>
      <c r="AL23" s="1063"/>
      <c r="AM23" s="1063"/>
      <c r="AN23" s="1062" t="s">
        <v>1629</v>
      </c>
      <c r="AO23" s="1063"/>
      <c r="AP23" s="1063"/>
      <c r="AQ23" s="1063"/>
      <c r="AR23" s="1062" t="s">
        <v>1629</v>
      </c>
      <c r="AS23" s="1063"/>
      <c r="AT23" s="1063"/>
      <c r="AU23" s="1063"/>
      <c r="AV23" s="1062" t="s">
        <v>1629</v>
      </c>
      <c r="AW23" s="1063"/>
      <c r="AX23" s="1063"/>
      <c r="AY23" s="1063"/>
    </row>
    <row r="24" spans="1:51" ht="26.25" customHeight="1">
      <c r="A24" s="1071" t="s">
        <v>1554</v>
      </c>
      <c r="B24" s="1065"/>
      <c r="C24" s="1065"/>
      <c r="D24" s="1065"/>
      <c r="E24" s="1065"/>
      <c r="F24" s="1065"/>
      <c r="G24" s="1065"/>
      <c r="H24" s="1065"/>
      <c r="I24" s="1065"/>
      <c r="J24" s="1065"/>
      <c r="K24" s="1065"/>
      <c r="L24" s="1065"/>
      <c r="M24" s="1065"/>
      <c r="N24" s="1065"/>
      <c r="O24" s="572" t="s">
        <v>1352</v>
      </c>
      <c r="P24" s="1062" t="s">
        <v>1629</v>
      </c>
      <c r="Q24" s="1063"/>
      <c r="R24" s="1063"/>
      <c r="S24" s="1063"/>
      <c r="T24" s="1062" t="s">
        <v>1629</v>
      </c>
      <c r="U24" s="1063"/>
      <c r="V24" s="1063"/>
      <c r="W24" s="1063"/>
      <c r="X24" s="1118" t="s">
        <v>1629</v>
      </c>
      <c r="Y24" s="1119"/>
      <c r="Z24" s="1119"/>
      <c r="AA24" s="1120"/>
      <c r="AB24" s="1121"/>
      <c r="AC24" s="1122"/>
      <c r="AD24" s="1122"/>
      <c r="AE24" s="1123"/>
      <c r="AF24" s="1118"/>
      <c r="AG24" s="1119"/>
      <c r="AH24" s="1119"/>
      <c r="AI24" s="1120"/>
      <c r="AJ24" s="1062" t="s">
        <v>1629</v>
      </c>
      <c r="AK24" s="1063"/>
      <c r="AL24" s="1063"/>
      <c r="AM24" s="1063"/>
      <c r="AN24" s="1062" t="s">
        <v>1629</v>
      </c>
      <c r="AO24" s="1063"/>
      <c r="AP24" s="1063"/>
      <c r="AQ24" s="1063"/>
      <c r="AR24" s="1062" t="s">
        <v>1629</v>
      </c>
      <c r="AS24" s="1063"/>
      <c r="AT24" s="1063"/>
      <c r="AU24" s="1063"/>
      <c r="AV24" s="1062" t="s">
        <v>1629</v>
      </c>
      <c r="AW24" s="1063"/>
      <c r="AX24" s="1063"/>
      <c r="AY24" s="1063"/>
    </row>
    <row r="25" spans="1:51" ht="26.25" customHeight="1">
      <c r="A25" s="1071" t="s">
        <v>1555</v>
      </c>
      <c r="B25" s="1065"/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065"/>
      <c r="O25" s="572" t="s">
        <v>1354</v>
      </c>
      <c r="P25" s="1062" t="s">
        <v>1629</v>
      </c>
      <c r="Q25" s="1063"/>
      <c r="R25" s="1063"/>
      <c r="S25" s="1063"/>
      <c r="T25" s="1118" t="s">
        <v>1629</v>
      </c>
      <c r="U25" s="1119"/>
      <c r="V25" s="1119"/>
      <c r="W25" s="1120"/>
      <c r="X25" s="1118" t="s">
        <v>1629</v>
      </c>
      <c r="Y25" s="1119"/>
      <c r="Z25" s="1119"/>
      <c r="AA25" s="1120"/>
      <c r="AB25" s="1118" t="s">
        <v>1629</v>
      </c>
      <c r="AC25" s="1119"/>
      <c r="AD25" s="1119"/>
      <c r="AE25" s="1120"/>
      <c r="AF25" s="1118" t="s">
        <v>1629</v>
      </c>
      <c r="AG25" s="1119"/>
      <c r="AH25" s="1119"/>
      <c r="AI25" s="1120"/>
      <c r="AJ25" s="1062" t="s">
        <v>1629</v>
      </c>
      <c r="AK25" s="1063"/>
      <c r="AL25" s="1063"/>
      <c r="AM25" s="1063"/>
      <c r="AN25" s="1062" t="s">
        <v>1629</v>
      </c>
      <c r="AO25" s="1063"/>
      <c r="AP25" s="1063"/>
      <c r="AQ25" s="1063"/>
      <c r="AR25" s="1062" t="s">
        <v>1629</v>
      </c>
      <c r="AS25" s="1063"/>
      <c r="AT25" s="1063"/>
      <c r="AU25" s="1063"/>
      <c r="AV25" s="1062" t="s">
        <v>1629</v>
      </c>
      <c r="AW25" s="1063"/>
      <c r="AX25" s="1063"/>
      <c r="AY25" s="1063"/>
    </row>
    <row r="26" spans="1:51" ht="26.25" customHeight="1">
      <c r="A26" s="1071" t="s">
        <v>1556</v>
      </c>
      <c r="B26" s="1065"/>
      <c r="C26" s="1065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572" t="s">
        <v>1356</v>
      </c>
      <c r="P26" s="1062" t="s">
        <v>1629</v>
      </c>
      <c r="Q26" s="1063"/>
      <c r="R26" s="1063"/>
      <c r="S26" s="1063"/>
      <c r="T26" s="1118" t="s">
        <v>1629</v>
      </c>
      <c r="U26" s="1119"/>
      <c r="V26" s="1119"/>
      <c r="W26" s="1120"/>
      <c r="X26" s="1118" t="s">
        <v>1629</v>
      </c>
      <c r="Y26" s="1119"/>
      <c r="Z26" s="1119"/>
      <c r="AA26" s="1120"/>
      <c r="AB26" s="1118" t="s">
        <v>1629</v>
      </c>
      <c r="AC26" s="1119"/>
      <c r="AD26" s="1119"/>
      <c r="AE26" s="1120"/>
      <c r="AF26" s="1118" t="s">
        <v>1629</v>
      </c>
      <c r="AG26" s="1119"/>
      <c r="AH26" s="1119"/>
      <c r="AI26" s="1120"/>
      <c r="AJ26" s="1062" t="s">
        <v>1629</v>
      </c>
      <c r="AK26" s="1063"/>
      <c r="AL26" s="1063"/>
      <c r="AM26" s="1063"/>
      <c r="AN26" s="1062" t="s">
        <v>1629</v>
      </c>
      <c r="AO26" s="1063"/>
      <c r="AP26" s="1063"/>
      <c r="AQ26" s="1063"/>
      <c r="AR26" s="1062" t="s">
        <v>1629</v>
      </c>
      <c r="AS26" s="1063"/>
      <c r="AT26" s="1063"/>
      <c r="AU26" s="1063"/>
      <c r="AV26" s="1062" t="s">
        <v>1629</v>
      </c>
      <c r="AW26" s="1063"/>
      <c r="AX26" s="1063"/>
      <c r="AY26" s="1063"/>
    </row>
    <row r="27" spans="1:51" s="574" customFormat="1" ht="26.25" customHeight="1">
      <c r="A27" s="1067" t="s">
        <v>1231</v>
      </c>
      <c r="B27" s="1067"/>
      <c r="C27" s="1067"/>
      <c r="D27" s="1067"/>
      <c r="E27" s="1067"/>
      <c r="F27" s="1067"/>
      <c r="G27" s="1067"/>
      <c r="H27" s="1067"/>
      <c r="I27" s="1067"/>
      <c r="J27" s="1067"/>
      <c r="K27" s="1067"/>
      <c r="L27" s="1067"/>
      <c r="M27" s="1067"/>
      <c r="N27" s="1067"/>
      <c r="O27" s="573" t="s">
        <v>1358</v>
      </c>
      <c r="P27" s="1063"/>
      <c r="Q27" s="1063"/>
      <c r="R27" s="1063"/>
      <c r="S27" s="1063"/>
      <c r="T27" s="1100">
        <v>1000</v>
      </c>
      <c r="U27" s="1101"/>
      <c r="V27" s="1101"/>
      <c r="W27" s="1102"/>
      <c r="X27" s="1103"/>
      <c r="Y27" s="1104"/>
      <c r="Z27" s="1104"/>
      <c r="AA27" s="1105"/>
      <c r="AB27" s="1103"/>
      <c r="AC27" s="1104"/>
      <c r="AD27" s="1104"/>
      <c r="AE27" s="1105"/>
      <c r="AF27" s="1103"/>
      <c r="AG27" s="1104"/>
      <c r="AH27" s="1104"/>
      <c r="AI27" s="1105"/>
      <c r="AJ27" s="1063"/>
      <c r="AK27" s="1063"/>
      <c r="AL27" s="1063"/>
      <c r="AM27" s="1063"/>
      <c r="AN27" s="1063"/>
      <c r="AO27" s="1063"/>
      <c r="AP27" s="1063"/>
      <c r="AQ27" s="1063"/>
      <c r="AR27" s="1063"/>
      <c r="AS27" s="1063"/>
      <c r="AT27" s="1063"/>
      <c r="AU27" s="1063"/>
      <c r="AV27" s="1115">
        <v>121650</v>
      </c>
      <c r="AW27" s="1116"/>
      <c r="AX27" s="1116"/>
      <c r="AY27" s="1117"/>
    </row>
    <row r="28" spans="1:51" s="548" customFormat="1" ht="25.5" customHeight="1">
      <c r="A28" s="1078" t="s">
        <v>1281</v>
      </c>
      <c r="B28" s="1078"/>
      <c r="C28" s="1078"/>
      <c r="D28" s="1078"/>
      <c r="E28" s="1078"/>
      <c r="F28" s="1078"/>
      <c r="G28" s="1078"/>
      <c r="H28" s="1078"/>
      <c r="I28" s="1078"/>
      <c r="J28" s="1078"/>
      <c r="K28" s="1078"/>
      <c r="L28" s="1078"/>
      <c r="M28" s="1078"/>
      <c r="N28" s="1078"/>
      <c r="O28" s="572" t="s">
        <v>1360</v>
      </c>
      <c r="P28" s="1063"/>
      <c r="Q28" s="1063"/>
      <c r="R28" s="1063"/>
      <c r="S28" s="1063"/>
      <c r="T28" s="1100"/>
      <c r="U28" s="1101"/>
      <c r="V28" s="1101"/>
      <c r="W28" s="1102"/>
      <c r="X28" s="1103"/>
      <c r="Y28" s="1104"/>
      <c r="Z28" s="1104"/>
      <c r="AA28" s="1105"/>
      <c r="AB28" s="1103"/>
      <c r="AC28" s="1104"/>
      <c r="AD28" s="1104"/>
      <c r="AE28" s="1105"/>
      <c r="AF28" s="1063"/>
      <c r="AG28" s="1063"/>
      <c r="AH28" s="1063"/>
      <c r="AI28" s="1063"/>
      <c r="AJ28" s="1063"/>
      <c r="AK28" s="1063"/>
      <c r="AL28" s="1063"/>
      <c r="AM28" s="1063"/>
      <c r="AN28" s="1063"/>
      <c r="AO28" s="1063"/>
      <c r="AP28" s="1063"/>
      <c r="AQ28" s="1063"/>
      <c r="AR28" s="1063"/>
      <c r="AS28" s="1063"/>
      <c r="AT28" s="1063"/>
      <c r="AU28" s="1063"/>
      <c r="AV28" s="1063"/>
      <c r="AW28" s="1063"/>
      <c r="AX28" s="1063"/>
      <c r="AY28" s="1063"/>
    </row>
    <row r="29" spans="1:51" s="574" customFormat="1" ht="25.5" customHeight="1">
      <c r="A29" s="1072" t="s">
        <v>1232</v>
      </c>
      <c r="B29" s="1072"/>
      <c r="C29" s="1072"/>
      <c r="D29" s="1072"/>
      <c r="E29" s="1072"/>
      <c r="F29" s="1072"/>
      <c r="G29" s="1072"/>
      <c r="H29" s="1072"/>
      <c r="I29" s="1072"/>
      <c r="J29" s="1072"/>
      <c r="K29" s="1072"/>
      <c r="L29" s="1072"/>
      <c r="M29" s="1072"/>
      <c r="N29" s="1072"/>
      <c r="O29" s="573" t="s">
        <v>1446</v>
      </c>
      <c r="P29" s="1063"/>
      <c r="Q29" s="1063"/>
      <c r="R29" s="1063"/>
      <c r="S29" s="1063"/>
      <c r="T29" s="1070">
        <v>1000</v>
      </c>
      <c r="U29" s="1070"/>
      <c r="V29" s="1070"/>
      <c r="W29" s="1070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3"/>
      <c r="AK29" s="1063"/>
      <c r="AL29" s="1063"/>
      <c r="AM29" s="1063"/>
      <c r="AN29" s="1063"/>
      <c r="AO29" s="1063"/>
      <c r="AP29" s="1063"/>
      <c r="AQ29" s="1063"/>
      <c r="AR29" s="1063"/>
      <c r="AS29" s="1063"/>
      <c r="AT29" s="1063"/>
      <c r="AU29" s="1063"/>
      <c r="AV29" s="1115">
        <f>SUM(AV27:AY28)</f>
        <v>121650</v>
      </c>
      <c r="AW29" s="1116"/>
      <c r="AX29" s="1116"/>
      <c r="AY29" s="1117"/>
    </row>
    <row r="30" spans="1:51" s="548" customFormat="1" ht="25.5" customHeight="1">
      <c r="A30" s="1064" t="s">
        <v>1559</v>
      </c>
      <c r="B30" s="1064"/>
      <c r="C30" s="1064"/>
      <c r="D30" s="1064"/>
      <c r="E30" s="1064"/>
      <c r="F30" s="1064"/>
      <c r="G30" s="1064"/>
      <c r="H30" s="1064"/>
      <c r="I30" s="1064"/>
      <c r="J30" s="1064"/>
      <c r="K30" s="1064"/>
      <c r="L30" s="1064"/>
      <c r="M30" s="1064"/>
      <c r="N30" s="1064"/>
      <c r="O30" s="572" t="s">
        <v>1448</v>
      </c>
      <c r="P30" s="1062" t="s">
        <v>1629</v>
      </c>
      <c r="Q30" s="1063"/>
      <c r="R30" s="1063"/>
      <c r="S30" s="1063"/>
      <c r="T30" s="1062" t="s">
        <v>1629</v>
      </c>
      <c r="U30" s="1063"/>
      <c r="V30" s="1063"/>
      <c r="W30" s="1063"/>
      <c r="X30" s="1062" t="s">
        <v>1629</v>
      </c>
      <c r="Y30" s="1063"/>
      <c r="Z30" s="1063"/>
      <c r="AA30" s="1063"/>
      <c r="AB30" s="1062" t="s">
        <v>1629</v>
      </c>
      <c r="AC30" s="1063"/>
      <c r="AD30" s="1063"/>
      <c r="AE30" s="1063"/>
      <c r="AF30" s="1062" t="s">
        <v>1629</v>
      </c>
      <c r="AG30" s="1063"/>
      <c r="AH30" s="1063"/>
      <c r="AI30" s="1063"/>
      <c r="AJ30" s="1062" t="s">
        <v>1629</v>
      </c>
      <c r="AK30" s="1063"/>
      <c r="AL30" s="1063"/>
      <c r="AM30" s="1063"/>
      <c r="AN30" s="1062" t="s">
        <v>1629</v>
      </c>
      <c r="AO30" s="1063"/>
      <c r="AP30" s="1063"/>
      <c r="AQ30" s="1063"/>
      <c r="AR30" s="1062" t="s">
        <v>1629</v>
      </c>
      <c r="AS30" s="1063"/>
      <c r="AT30" s="1063"/>
      <c r="AU30" s="1063"/>
      <c r="AV30" s="1062" t="s">
        <v>1629</v>
      </c>
      <c r="AW30" s="1063"/>
      <c r="AX30" s="1063"/>
      <c r="AY30" s="1063"/>
    </row>
    <row r="31" spans="1:51" s="548" customFormat="1" ht="25.5" customHeight="1">
      <c r="A31" s="1064" t="s">
        <v>1560</v>
      </c>
      <c r="B31" s="1064"/>
      <c r="C31" s="1064"/>
      <c r="D31" s="1064"/>
      <c r="E31" s="1064"/>
      <c r="F31" s="1064"/>
      <c r="G31" s="1064"/>
      <c r="H31" s="1064"/>
      <c r="I31" s="1064"/>
      <c r="J31" s="1064"/>
      <c r="K31" s="1064"/>
      <c r="L31" s="1064"/>
      <c r="M31" s="1064"/>
      <c r="N31" s="1064"/>
      <c r="O31" s="572" t="s">
        <v>1450</v>
      </c>
      <c r="P31" s="1062" t="s">
        <v>1629</v>
      </c>
      <c r="Q31" s="1063"/>
      <c r="R31" s="1063"/>
      <c r="S31" s="1063"/>
      <c r="T31" s="1062" t="s">
        <v>1629</v>
      </c>
      <c r="U31" s="1063"/>
      <c r="V31" s="1063"/>
      <c r="W31" s="1063"/>
      <c r="X31" s="1062" t="s">
        <v>1629</v>
      </c>
      <c r="Y31" s="1063"/>
      <c r="Z31" s="1063"/>
      <c r="AA31" s="1063"/>
      <c r="AB31" s="1062" t="s">
        <v>1629</v>
      </c>
      <c r="AC31" s="1063"/>
      <c r="AD31" s="1063"/>
      <c r="AE31" s="1063"/>
      <c r="AF31" s="1062" t="s">
        <v>1629</v>
      </c>
      <c r="AG31" s="1063"/>
      <c r="AH31" s="1063"/>
      <c r="AI31" s="1063"/>
      <c r="AJ31" s="1062" t="s">
        <v>1629</v>
      </c>
      <c r="AK31" s="1063"/>
      <c r="AL31" s="1063"/>
      <c r="AM31" s="1063"/>
      <c r="AN31" s="1062" t="s">
        <v>1629</v>
      </c>
      <c r="AO31" s="1063"/>
      <c r="AP31" s="1063"/>
      <c r="AQ31" s="1063"/>
      <c r="AR31" s="1062" t="s">
        <v>1629</v>
      </c>
      <c r="AS31" s="1063"/>
      <c r="AT31" s="1063"/>
      <c r="AU31" s="1063"/>
      <c r="AV31" s="1062" t="s">
        <v>1629</v>
      </c>
      <c r="AW31" s="1063"/>
      <c r="AX31" s="1063"/>
      <c r="AY31" s="1063"/>
    </row>
    <row r="32" spans="1:51" s="548" customFormat="1" ht="25.5" customHeight="1">
      <c r="A32" s="1064" t="s">
        <v>1561</v>
      </c>
      <c r="B32" s="1064"/>
      <c r="C32" s="1064"/>
      <c r="D32" s="1064"/>
      <c r="E32" s="1064"/>
      <c r="F32" s="1064"/>
      <c r="G32" s="1064"/>
      <c r="H32" s="1064"/>
      <c r="I32" s="1064"/>
      <c r="J32" s="1064"/>
      <c r="K32" s="1064"/>
      <c r="L32" s="1064"/>
      <c r="M32" s="1064"/>
      <c r="N32" s="1064"/>
      <c r="O32" s="572" t="s">
        <v>1452</v>
      </c>
      <c r="P32" s="1062" t="s">
        <v>1629</v>
      </c>
      <c r="Q32" s="1063"/>
      <c r="R32" s="1063"/>
      <c r="S32" s="1063"/>
      <c r="T32" s="1062" t="s">
        <v>1629</v>
      </c>
      <c r="U32" s="1063"/>
      <c r="V32" s="1063"/>
      <c r="W32" s="1063"/>
      <c r="X32" s="1062" t="s">
        <v>1629</v>
      </c>
      <c r="Y32" s="1063"/>
      <c r="Z32" s="1063"/>
      <c r="AA32" s="1063"/>
      <c r="AB32" s="1062" t="s">
        <v>1629</v>
      </c>
      <c r="AC32" s="1063"/>
      <c r="AD32" s="1063"/>
      <c r="AE32" s="1063"/>
      <c r="AF32" s="1062" t="s">
        <v>1629</v>
      </c>
      <c r="AG32" s="1063"/>
      <c r="AH32" s="1063"/>
      <c r="AI32" s="1063"/>
      <c r="AJ32" s="1062" t="s">
        <v>1629</v>
      </c>
      <c r="AK32" s="1063"/>
      <c r="AL32" s="1063"/>
      <c r="AM32" s="1063"/>
      <c r="AN32" s="1062" t="s">
        <v>1629</v>
      </c>
      <c r="AO32" s="1063"/>
      <c r="AP32" s="1063"/>
      <c r="AQ32" s="1063"/>
      <c r="AR32" s="1062" t="s">
        <v>1629</v>
      </c>
      <c r="AS32" s="1063"/>
      <c r="AT32" s="1063"/>
      <c r="AU32" s="1063"/>
      <c r="AV32" s="1062" t="s">
        <v>1629</v>
      </c>
      <c r="AW32" s="1063"/>
      <c r="AX32" s="1063"/>
      <c r="AY32" s="1063"/>
    </row>
    <row r="33" spans="1:51" s="548" customFormat="1" ht="25.5" customHeight="1">
      <c r="A33" s="1064" t="s">
        <v>1562</v>
      </c>
      <c r="B33" s="1064"/>
      <c r="C33" s="1064"/>
      <c r="D33" s="1064"/>
      <c r="E33" s="1064"/>
      <c r="F33" s="1064"/>
      <c r="G33" s="1064"/>
      <c r="H33" s="1064"/>
      <c r="I33" s="1064"/>
      <c r="J33" s="1064"/>
      <c r="K33" s="1064"/>
      <c r="L33" s="1064"/>
      <c r="M33" s="1064"/>
      <c r="N33" s="1064"/>
      <c r="O33" s="572" t="s">
        <v>1454</v>
      </c>
      <c r="P33" s="1062" t="s">
        <v>1629</v>
      </c>
      <c r="Q33" s="1063"/>
      <c r="R33" s="1063"/>
      <c r="S33" s="1063"/>
      <c r="T33" s="1062" t="s">
        <v>1629</v>
      </c>
      <c r="U33" s="1063"/>
      <c r="V33" s="1063"/>
      <c r="W33" s="1063"/>
      <c r="X33" s="1062" t="s">
        <v>1629</v>
      </c>
      <c r="Y33" s="1063"/>
      <c r="Z33" s="1063"/>
      <c r="AA33" s="1063"/>
      <c r="AB33" s="1062" t="s">
        <v>1629</v>
      </c>
      <c r="AC33" s="1063"/>
      <c r="AD33" s="1063"/>
      <c r="AE33" s="1063"/>
      <c r="AF33" s="1062" t="s">
        <v>1629</v>
      </c>
      <c r="AG33" s="1063"/>
      <c r="AH33" s="1063"/>
      <c r="AI33" s="1063"/>
      <c r="AJ33" s="1062" t="s">
        <v>1629</v>
      </c>
      <c r="AK33" s="1063"/>
      <c r="AL33" s="1063"/>
      <c r="AM33" s="1063"/>
      <c r="AN33" s="1062" t="s">
        <v>1629</v>
      </c>
      <c r="AO33" s="1063"/>
      <c r="AP33" s="1063"/>
      <c r="AQ33" s="1063"/>
      <c r="AR33" s="1062" t="s">
        <v>1629</v>
      </c>
      <c r="AS33" s="1063"/>
      <c r="AT33" s="1063"/>
      <c r="AU33" s="1063"/>
      <c r="AV33" s="1062" t="s">
        <v>1629</v>
      </c>
      <c r="AW33" s="1063"/>
      <c r="AX33" s="1063"/>
      <c r="AY33" s="1063"/>
    </row>
    <row r="34" spans="1:51" s="548" customFormat="1" ht="25.5" customHeight="1">
      <c r="A34" s="1064" t="s">
        <v>1563</v>
      </c>
      <c r="B34" s="1064"/>
      <c r="C34" s="1064"/>
      <c r="D34" s="1064"/>
      <c r="E34" s="1064"/>
      <c r="F34" s="1064"/>
      <c r="G34" s="1064"/>
      <c r="H34" s="1064"/>
      <c r="I34" s="1064"/>
      <c r="J34" s="1064"/>
      <c r="K34" s="1064"/>
      <c r="L34" s="1064"/>
      <c r="M34" s="1064"/>
      <c r="N34" s="1064"/>
      <c r="O34" s="572" t="s">
        <v>1456</v>
      </c>
      <c r="P34" s="1062" t="s">
        <v>1629</v>
      </c>
      <c r="Q34" s="1063"/>
      <c r="R34" s="1063"/>
      <c r="S34" s="1063"/>
      <c r="T34" s="1062" t="s">
        <v>1629</v>
      </c>
      <c r="U34" s="1063"/>
      <c r="V34" s="1063"/>
      <c r="W34" s="1063"/>
      <c r="X34" s="1062" t="s">
        <v>1629</v>
      </c>
      <c r="Y34" s="1063"/>
      <c r="Z34" s="1063"/>
      <c r="AA34" s="1063"/>
      <c r="AB34" s="1062" t="s">
        <v>1629</v>
      </c>
      <c r="AC34" s="1063"/>
      <c r="AD34" s="1063"/>
      <c r="AE34" s="1063"/>
      <c r="AF34" s="1062" t="s">
        <v>1629</v>
      </c>
      <c r="AG34" s="1063"/>
      <c r="AH34" s="1063"/>
      <c r="AI34" s="1063"/>
      <c r="AJ34" s="1062" t="s">
        <v>1629</v>
      </c>
      <c r="AK34" s="1063"/>
      <c r="AL34" s="1063"/>
      <c r="AM34" s="1063"/>
      <c r="AN34" s="1062" t="s">
        <v>1629</v>
      </c>
      <c r="AO34" s="1063"/>
      <c r="AP34" s="1063"/>
      <c r="AQ34" s="1063"/>
      <c r="AR34" s="1062" t="s">
        <v>1629</v>
      </c>
      <c r="AS34" s="1063"/>
      <c r="AT34" s="1063"/>
      <c r="AU34" s="1063"/>
      <c r="AV34" s="1062" t="s">
        <v>1629</v>
      </c>
      <c r="AW34" s="1063"/>
      <c r="AX34" s="1063"/>
      <c r="AY34" s="1063"/>
    </row>
    <row r="35" spans="1:51" s="548" customFormat="1" ht="25.5" customHeight="1">
      <c r="A35" s="1064" t="s">
        <v>1564</v>
      </c>
      <c r="B35" s="1064"/>
      <c r="C35" s="1064"/>
      <c r="D35" s="1064"/>
      <c r="E35" s="1064"/>
      <c r="F35" s="1064"/>
      <c r="G35" s="1064"/>
      <c r="H35" s="1064"/>
      <c r="I35" s="1064"/>
      <c r="J35" s="1064"/>
      <c r="K35" s="1064"/>
      <c r="L35" s="1064"/>
      <c r="M35" s="1064"/>
      <c r="N35" s="1064"/>
      <c r="O35" s="572" t="s">
        <v>1459</v>
      </c>
      <c r="P35" s="1062" t="s">
        <v>1629</v>
      </c>
      <c r="Q35" s="1063"/>
      <c r="R35" s="1063"/>
      <c r="S35" s="1063"/>
      <c r="T35" s="1062" t="s">
        <v>1629</v>
      </c>
      <c r="U35" s="1063"/>
      <c r="V35" s="1063"/>
      <c r="W35" s="1063"/>
      <c r="X35" s="1062" t="s">
        <v>1629</v>
      </c>
      <c r="Y35" s="1063"/>
      <c r="Z35" s="1063"/>
      <c r="AA35" s="1063"/>
      <c r="AB35" s="1062" t="s">
        <v>1629</v>
      </c>
      <c r="AC35" s="1063"/>
      <c r="AD35" s="1063"/>
      <c r="AE35" s="1063"/>
      <c r="AF35" s="1062" t="s">
        <v>1629</v>
      </c>
      <c r="AG35" s="1063"/>
      <c r="AH35" s="1063"/>
      <c r="AI35" s="1063"/>
      <c r="AJ35" s="1062" t="s">
        <v>1629</v>
      </c>
      <c r="AK35" s="1063"/>
      <c r="AL35" s="1063"/>
      <c r="AM35" s="1063"/>
      <c r="AN35" s="1062" t="s">
        <v>1629</v>
      </c>
      <c r="AO35" s="1063"/>
      <c r="AP35" s="1063"/>
      <c r="AQ35" s="1063"/>
      <c r="AR35" s="1062" t="s">
        <v>1629</v>
      </c>
      <c r="AS35" s="1063"/>
      <c r="AT35" s="1063"/>
      <c r="AU35" s="1063"/>
      <c r="AV35" s="1062" t="s">
        <v>1629</v>
      </c>
      <c r="AW35" s="1063"/>
      <c r="AX35" s="1063"/>
      <c r="AY35" s="1063"/>
    </row>
    <row r="36" spans="1:51" s="548" customFormat="1" ht="25.5" customHeight="1">
      <c r="A36" s="1064" t="s">
        <v>1565</v>
      </c>
      <c r="B36" s="1064"/>
      <c r="C36" s="1064"/>
      <c r="D36" s="1064"/>
      <c r="E36" s="1064"/>
      <c r="F36" s="1064"/>
      <c r="G36" s="1064"/>
      <c r="H36" s="1064"/>
      <c r="I36" s="1064"/>
      <c r="J36" s="1064"/>
      <c r="K36" s="1064"/>
      <c r="L36" s="1064"/>
      <c r="M36" s="1064"/>
      <c r="N36" s="1064"/>
      <c r="O36" s="572" t="s">
        <v>1461</v>
      </c>
      <c r="P36" s="1062" t="s">
        <v>1629</v>
      </c>
      <c r="Q36" s="1063"/>
      <c r="R36" s="1063"/>
      <c r="S36" s="1063"/>
      <c r="T36" s="1062" t="s">
        <v>1629</v>
      </c>
      <c r="U36" s="1063"/>
      <c r="V36" s="1063"/>
      <c r="W36" s="1063"/>
      <c r="X36" s="1062" t="s">
        <v>1629</v>
      </c>
      <c r="Y36" s="1063"/>
      <c r="Z36" s="1063"/>
      <c r="AA36" s="1063"/>
      <c r="AB36" s="1062" t="s">
        <v>1629</v>
      </c>
      <c r="AC36" s="1063"/>
      <c r="AD36" s="1063"/>
      <c r="AE36" s="1063"/>
      <c r="AF36" s="1062" t="s">
        <v>1629</v>
      </c>
      <c r="AG36" s="1063"/>
      <c r="AH36" s="1063"/>
      <c r="AI36" s="1063"/>
      <c r="AJ36" s="1062" t="s">
        <v>1629</v>
      </c>
      <c r="AK36" s="1063"/>
      <c r="AL36" s="1063"/>
      <c r="AM36" s="1063"/>
      <c r="AN36" s="1062" t="s">
        <v>1629</v>
      </c>
      <c r="AO36" s="1063"/>
      <c r="AP36" s="1063"/>
      <c r="AQ36" s="1063"/>
      <c r="AR36" s="1062" t="s">
        <v>1629</v>
      </c>
      <c r="AS36" s="1063"/>
      <c r="AT36" s="1063"/>
      <c r="AU36" s="1063"/>
      <c r="AV36" s="1062" t="s">
        <v>1629</v>
      </c>
      <c r="AW36" s="1063"/>
      <c r="AX36" s="1063"/>
      <c r="AY36" s="1063"/>
    </row>
    <row r="37" spans="1:51" s="574" customFormat="1" ht="26.25" customHeight="1">
      <c r="A37" s="1067" t="s">
        <v>1233</v>
      </c>
      <c r="B37" s="1067"/>
      <c r="C37" s="1067"/>
      <c r="D37" s="1067"/>
      <c r="E37" s="1067"/>
      <c r="F37" s="1067"/>
      <c r="G37" s="1067"/>
      <c r="H37" s="1067"/>
      <c r="I37" s="1067"/>
      <c r="J37" s="1067"/>
      <c r="K37" s="1067"/>
      <c r="L37" s="1067"/>
      <c r="M37" s="1067"/>
      <c r="N37" s="1067"/>
      <c r="O37" s="573" t="s">
        <v>1463</v>
      </c>
      <c r="P37" s="1092"/>
      <c r="Q37" s="1092"/>
      <c r="R37" s="1092"/>
      <c r="S37" s="1092"/>
      <c r="T37" s="1092"/>
      <c r="U37" s="1092"/>
      <c r="V37" s="1092"/>
      <c r="W37" s="1092"/>
      <c r="X37" s="1092"/>
      <c r="Y37" s="1092"/>
      <c r="Z37" s="1092"/>
      <c r="AA37" s="1092"/>
      <c r="AB37" s="1092"/>
      <c r="AC37" s="1092"/>
      <c r="AD37" s="1092"/>
      <c r="AE37" s="1092"/>
      <c r="AF37" s="1092"/>
      <c r="AG37" s="1092"/>
      <c r="AH37" s="1092"/>
      <c r="AI37" s="1092"/>
      <c r="AJ37" s="1092"/>
      <c r="AK37" s="1092"/>
      <c r="AL37" s="1092"/>
      <c r="AM37" s="1092"/>
      <c r="AN37" s="1092"/>
      <c r="AO37" s="1092"/>
      <c r="AP37" s="1092"/>
      <c r="AQ37" s="1092"/>
      <c r="AR37" s="1092"/>
      <c r="AS37" s="1092"/>
      <c r="AT37" s="1092"/>
      <c r="AU37" s="1092"/>
      <c r="AV37" s="1094">
        <v>71199</v>
      </c>
      <c r="AW37" s="1095"/>
      <c r="AX37" s="1095"/>
      <c r="AY37" s="1096"/>
    </row>
    <row r="38" spans="1:51" s="548" customFormat="1" ht="19.5" customHeight="1">
      <c r="A38" s="1067" t="s">
        <v>1234</v>
      </c>
      <c r="B38" s="1065"/>
      <c r="C38" s="1065"/>
      <c r="D38" s="1065"/>
      <c r="E38" s="1065"/>
      <c r="F38" s="1065"/>
      <c r="G38" s="1065"/>
      <c r="H38" s="1065"/>
      <c r="I38" s="1065"/>
      <c r="J38" s="1065"/>
      <c r="K38" s="1065"/>
      <c r="L38" s="1065"/>
      <c r="M38" s="1065"/>
      <c r="N38" s="1065"/>
      <c r="O38" s="573" t="s">
        <v>1465</v>
      </c>
      <c r="P38" s="1063"/>
      <c r="Q38" s="1063"/>
      <c r="R38" s="1063"/>
      <c r="S38" s="1063"/>
      <c r="T38" s="1100">
        <v>1000</v>
      </c>
      <c r="U38" s="1101"/>
      <c r="V38" s="1101"/>
      <c r="W38" s="1102"/>
      <c r="X38" s="1063"/>
      <c r="Y38" s="1063"/>
      <c r="Z38" s="1063"/>
      <c r="AA38" s="1063"/>
      <c r="AB38" s="1063"/>
      <c r="AC38" s="1063"/>
      <c r="AD38" s="1063"/>
      <c r="AE38" s="1063"/>
      <c r="AF38" s="1063"/>
      <c r="AG38" s="1063"/>
      <c r="AH38" s="1063"/>
      <c r="AI38" s="1063"/>
      <c r="AJ38" s="1063"/>
      <c r="AK38" s="1063"/>
      <c r="AL38" s="1063"/>
      <c r="AM38" s="1063"/>
      <c r="AN38" s="1063"/>
      <c r="AO38" s="1063"/>
      <c r="AP38" s="1063"/>
      <c r="AQ38" s="1063"/>
      <c r="AR38" s="1063"/>
      <c r="AS38" s="1063"/>
      <c r="AT38" s="1063"/>
      <c r="AU38" s="1063"/>
      <c r="AV38" s="1115">
        <f>SUM(AV29+AV37)</f>
        <v>192849</v>
      </c>
      <c r="AW38" s="1116"/>
      <c r="AX38" s="1116"/>
      <c r="AY38" s="1117"/>
    </row>
    <row r="39" spans="1:51" s="548" customFormat="1" ht="25.5" customHeight="1">
      <c r="A39" s="1071" t="s">
        <v>1282</v>
      </c>
      <c r="B39" s="1065"/>
      <c r="C39" s="1065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572" t="s">
        <v>1467</v>
      </c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63"/>
      <c r="AC39" s="1063"/>
      <c r="AD39" s="1063"/>
      <c r="AE39" s="1063"/>
      <c r="AF39" s="1063"/>
      <c r="AG39" s="1063"/>
      <c r="AH39" s="1063"/>
      <c r="AI39" s="1063"/>
      <c r="AJ39" s="1063"/>
      <c r="AK39" s="1063"/>
      <c r="AL39" s="1063"/>
      <c r="AM39" s="1063"/>
      <c r="AN39" s="1063"/>
      <c r="AO39" s="1063"/>
      <c r="AP39" s="1063"/>
      <c r="AQ39" s="1063"/>
      <c r="AR39" s="1063"/>
      <c r="AS39" s="1063"/>
      <c r="AT39" s="1063"/>
      <c r="AU39" s="1063"/>
      <c r="AV39" s="1063"/>
      <c r="AW39" s="1063"/>
      <c r="AX39" s="1063"/>
      <c r="AY39" s="1063"/>
    </row>
    <row r="40" spans="1:51" s="548" customFormat="1" ht="26.25" customHeight="1">
      <c r="A40" s="1065" t="s">
        <v>1235</v>
      </c>
      <c r="B40" s="1065"/>
      <c r="C40" s="1065"/>
      <c r="D40" s="1065"/>
      <c r="E40" s="1065"/>
      <c r="F40" s="1065"/>
      <c r="G40" s="1065"/>
      <c r="H40" s="1065"/>
      <c r="I40" s="1065"/>
      <c r="J40" s="1065"/>
      <c r="K40" s="1065"/>
      <c r="L40" s="1065"/>
      <c r="M40" s="1065"/>
      <c r="N40" s="1065"/>
      <c r="O40" s="572" t="s">
        <v>1469</v>
      </c>
      <c r="P40" s="1062" t="s">
        <v>1629</v>
      </c>
      <c r="Q40" s="1063"/>
      <c r="R40" s="1063"/>
      <c r="S40" s="1063"/>
      <c r="T40" s="1062" t="s">
        <v>1629</v>
      </c>
      <c r="U40" s="1063"/>
      <c r="V40" s="1063"/>
      <c r="W40" s="1063"/>
      <c r="X40" s="1062" t="s">
        <v>1629</v>
      </c>
      <c r="Y40" s="1063"/>
      <c r="Z40" s="1063"/>
      <c r="AA40" s="1063"/>
      <c r="AB40" s="1062" t="s">
        <v>1629</v>
      </c>
      <c r="AC40" s="1063"/>
      <c r="AD40" s="1063"/>
      <c r="AE40" s="1063"/>
      <c r="AF40" s="1062" t="s">
        <v>1629</v>
      </c>
      <c r="AG40" s="1063"/>
      <c r="AH40" s="1063"/>
      <c r="AI40" s="1063"/>
      <c r="AJ40" s="1062" t="s">
        <v>1629</v>
      </c>
      <c r="AK40" s="1063"/>
      <c r="AL40" s="1063"/>
      <c r="AM40" s="1063"/>
      <c r="AN40" s="1062" t="s">
        <v>1629</v>
      </c>
      <c r="AO40" s="1063"/>
      <c r="AP40" s="1063"/>
      <c r="AQ40" s="1063"/>
      <c r="AR40" s="1062" t="s">
        <v>1629</v>
      </c>
      <c r="AS40" s="1063"/>
      <c r="AT40" s="1063"/>
      <c r="AU40" s="1063"/>
      <c r="AV40" s="1062" t="s">
        <v>1629</v>
      </c>
      <c r="AW40" s="1063"/>
      <c r="AX40" s="1063"/>
      <c r="AY40" s="1063"/>
    </row>
    <row r="41" spans="1:51" s="548" customFormat="1" ht="26.25" customHeight="1">
      <c r="A41" s="1065" t="s">
        <v>1236</v>
      </c>
      <c r="B41" s="1065"/>
      <c r="C41" s="1065"/>
      <c r="D41" s="1065"/>
      <c r="E41" s="1065"/>
      <c r="F41" s="1065"/>
      <c r="G41" s="1065"/>
      <c r="H41" s="1065"/>
      <c r="I41" s="1065"/>
      <c r="J41" s="1065"/>
      <c r="K41" s="1065"/>
      <c r="L41" s="1065"/>
      <c r="M41" s="1065"/>
      <c r="N41" s="1065"/>
      <c r="O41" s="572" t="s">
        <v>1471</v>
      </c>
      <c r="P41" s="1062" t="s">
        <v>1629</v>
      </c>
      <c r="Q41" s="1063"/>
      <c r="R41" s="1063"/>
      <c r="S41" s="1063"/>
      <c r="T41" s="1062" t="s">
        <v>1629</v>
      </c>
      <c r="U41" s="1063"/>
      <c r="V41" s="1063"/>
      <c r="W41" s="1063"/>
      <c r="X41" s="1062" t="s">
        <v>1629</v>
      </c>
      <c r="Y41" s="1063"/>
      <c r="Z41" s="1063"/>
      <c r="AA41" s="1063"/>
      <c r="AB41" s="1062" t="s">
        <v>1629</v>
      </c>
      <c r="AC41" s="1063"/>
      <c r="AD41" s="1063"/>
      <c r="AE41" s="1063"/>
      <c r="AF41" s="1062" t="s">
        <v>1629</v>
      </c>
      <c r="AG41" s="1063"/>
      <c r="AH41" s="1063"/>
      <c r="AI41" s="1063"/>
      <c r="AJ41" s="1062" t="s">
        <v>1629</v>
      </c>
      <c r="AK41" s="1063"/>
      <c r="AL41" s="1063"/>
      <c r="AM41" s="1063"/>
      <c r="AN41" s="1062" t="s">
        <v>1629</v>
      </c>
      <c r="AO41" s="1063"/>
      <c r="AP41" s="1063"/>
      <c r="AQ41" s="1063"/>
      <c r="AR41" s="1062" t="s">
        <v>1629</v>
      </c>
      <c r="AS41" s="1063"/>
      <c r="AT41" s="1063"/>
      <c r="AU41" s="1063"/>
      <c r="AV41" s="1062" t="s">
        <v>1629</v>
      </c>
      <c r="AW41" s="1063"/>
      <c r="AX41" s="1063"/>
      <c r="AY41" s="1063"/>
    </row>
    <row r="42" spans="1:51" s="548" customFormat="1" ht="26.25" customHeight="1">
      <c r="A42" s="1065" t="s">
        <v>1237</v>
      </c>
      <c r="B42" s="1065"/>
      <c r="C42" s="1065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572" t="s">
        <v>1473</v>
      </c>
      <c r="P42" s="1062" t="s">
        <v>1629</v>
      </c>
      <c r="Q42" s="1063"/>
      <c r="R42" s="1063"/>
      <c r="S42" s="1063"/>
      <c r="T42" s="1062" t="s">
        <v>1629</v>
      </c>
      <c r="U42" s="1063"/>
      <c r="V42" s="1063"/>
      <c r="W42" s="1063"/>
      <c r="X42" s="1062" t="s">
        <v>1629</v>
      </c>
      <c r="Y42" s="1063"/>
      <c r="Z42" s="1063"/>
      <c r="AA42" s="1063"/>
      <c r="AB42" s="1062" t="s">
        <v>1629</v>
      </c>
      <c r="AC42" s="1063"/>
      <c r="AD42" s="1063"/>
      <c r="AE42" s="1063"/>
      <c r="AF42" s="1062" t="s">
        <v>1629</v>
      </c>
      <c r="AG42" s="1063"/>
      <c r="AH42" s="1063"/>
      <c r="AI42" s="1063"/>
      <c r="AJ42" s="1062" t="s">
        <v>1629</v>
      </c>
      <c r="AK42" s="1063"/>
      <c r="AL42" s="1063"/>
      <c r="AM42" s="1063"/>
      <c r="AN42" s="1062" t="s">
        <v>1629</v>
      </c>
      <c r="AO42" s="1063"/>
      <c r="AP42" s="1063"/>
      <c r="AQ42" s="1063"/>
      <c r="AR42" s="1062" t="s">
        <v>1629</v>
      </c>
      <c r="AS42" s="1063"/>
      <c r="AT42" s="1063"/>
      <c r="AU42" s="1063"/>
      <c r="AV42" s="1062" t="s">
        <v>1629</v>
      </c>
      <c r="AW42" s="1063"/>
      <c r="AX42" s="1063"/>
      <c r="AY42" s="1063"/>
    </row>
    <row r="43" spans="1:51" s="548" customFormat="1" ht="38.25" customHeight="1">
      <c r="A43" s="1065" t="s">
        <v>1238</v>
      </c>
      <c r="B43" s="1065"/>
      <c r="C43" s="1065"/>
      <c r="D43" s="1065"/>
      <c r="E43" s="1065"/>
      <c r="F43" s="1065"/>
      <c r="G43" s="1065"/>
      <c r="H43" s="1065"/>
      <c r="I43" s="1065"/>
      <c r="J43" s="1065"/>
      <c r="K43" s="1065"/>
      <c r="L43" s="1065"/>
      <c r="M43" s="1065"/>
      <c r="N43" s="1065"/>
      <c r="O43" s="572" t="s">
        <v>1475</v>
      </c>
      <c r="P43" s="1062" t="s">
        <v>1629</v>
      </c>
      <c r="Q43" s="1063"/>
      <c r="R43" s="1063"/>
      <c r="S43" s="1063"/>
      <c r="T43" s="1062" t="s">
        <v>1629</v>
      </c>
      <c r="U43" s="1063"/>
      <c r="V43" s="1063"/>
      <c r="W43" s="1063"/>
      <c r="X43" s="1062" t="s">
        <v>1629</v>
      </c>
      <c r="Y43" s="1063"/>
      <c r="Z43" s="1063"/>
      <c r="AA43" s="1063"/>
      <c r="AB43" s="1062" t="s">
        <v>1629</v>
      </c>
      <c r="AC43" s="1063"/>
      <c r="AD43" s="1063"/>
      <c r="AE43" s="1063"/>
      <c r="AF43" s="1062" t="s">
        <v>1629</v>
      </c>
      <c r="AG43" s="1063"/>
      <c r="AH43" s="1063"/>
      <c r="AI43" s="1063"/>
      <c r="AJ43" s="1062" t="s">
        <v>1629</v>
      </c>
      <c r="AK43" s="1063"/>
      <c r="AL43" s="1063"/>
      <c r="AM43" s="1063"/>
      <c r="AN43" s="1062" t="s">
        <v>1629</v>
      </c>
      <c r="AO43" s="1063"/>
      <c r="AP43" s="1063"/>
      <c r="AQ43" s="1063"/>
      <c r="AR43" s="1062" t="s">
        <v>1629</v>
      </c>
      <c r="AS43" s="1063"/>
      <c r="AT43" s="1063"/>
      <c r="AU43" s="1063"/>
      <c r="AV43" s="1062" t="s">
        <v>1629</v>
      </c>
      <c r="AW43" s="1063"/>
      <c r="AX43" s="1063"/>
      <c r="AY43" s="1063"/>
    </row>
    <row r="44" spans="1:51" s="548" customFormat="1" ht="38.25" customHeight="1">
      <c r="A44" s="1065" t="s">
        <v>1239</v>
      </c>
      <c r="B44" s="1065"/>
      <c r="C44" s="1065"/>
      <c r="D44" s="1065"/>
      <c r="E44" s="1065"/>
      <c r="F44" s="1065"/>
      <c r="G44" s="1065"/>
      <c r="H44" s="1065"/>
      <c r="I44" s="1065"/>
      <c r="J44" s="1065"/>
      <c r="K44" s="1065"/>
      <c r="L44" s="1065"/>
      <c r="M44" s="1065"/>
      <c r="N44" s="1065"/>
      <c r="O44" s="572" t="s">
        <v>1477</v>
      </c>
      <c r="P44" s="1062" t="s">
        <v>1629</v>
      </c>
      <c r="Q44" s="1063"/>
      <c r="R44" s="1063"/>
      <c r="S44" s="1063"/>
      <c r="T44" s="1062" t="s">
        <v>1629</v>
      </c>
      <c r="U44" s="1063"/>
      <c r="V44" s="1063"/>
      <c r="W44" s="1063"/>
      <c r="X44" s="1062" t="s">
        <v>1629</v>
      </c>
      <c r="Y44" s="1063"/>
      <c r="Z44" s="1063"/>
      <c r="AA44" s="1063"/>
      <c r="AB44" s="1062" t="s">
        <v>1629</v>
      </c>
      <c r="AC44" s="1063"/>
      <c r="AD44" s="1063"/>
      <c r="AE44" s="1063"/>
      <c r="AF44" s="1062" t="s">
        <v>1629</v>
      </c>
      <c r="AG44" s="1063"/>
      <c r="AH44" s="1063"/>
      <c r="AI44" s="1063"/>
      <c r="AJ44" s="1062" t="s">
        <v>1629</v>
      </c>
      <c r="AK44" s="1063"/>
      <c r="AL44" s="1063"/>
      <c r="AM44" s="1063"/>
      <c r="AN44" s="1062" t="s">
        <v>1629</v>
      </c>
      <c r="AO44" s="1063"/>
      <c r="AP44" s="1063"/>
      <c r="AQ44" s="1063"/>
      <c r="AR44" s="1062" t="s">
        <v>1629</v>
      </c>
      <c r="AS44" s="1063"/>
      <c r="AT44" s="1063"/>
      <c r="AU44" s="1063"/>
      <c r="AV44" s="1062" t="s">
        <v>1629</v>
      </c>
      <c r="AW44" s="1063"/>
      <c r="AX44" s="1063"/>
      <c r="AY44" s="1063"/>
    </row>
    <row r="45" spans="1:51" s="574" customFormat="1" ht="39.75" customHeight="1">
      <c r="A45" s="1067" t="s">
        <v>1240</v>
      </c>
      <c r="B45" s="1067"/>
      <c r="C45" s="1067"/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7"/>
      <c r="O45" s="573" t="s">
        <v>1479</v>
      </c>
      <c r="P45" s="1062" t="s">
        <v>1629</v>
      </c>
      <c r="Q45" s="1063"/>
      <c r="R45" s="1063"/>
      <c r="S45" s="1063"/>
      <c r="T45" s="1062" t="s">
        <v>1629</v>
      </c>
      <c r="U45" s="1063"/>
      <c r="V45" s="1063"/>
      <c r="W45" s="1063"/>
      <c r="X45" s="1062" t="s">
        <v>1629</v>
      </c>
      <c r="Y45" s="1063"/>
      <c r="Z45" s="1063"/>
      <c r="AA45" s="1063"/>
      <c r="AB45" s="1062" t="s">
        <v>1629</v>
      </c>
      <c r="AC45" s="1063"/>
      <c r="AD45" s="1063"/>
      <c r="AE45" s="1063"/>
      <c r="AF45" s="1062" t="s">
        <v>1629</v>
      </c>
      <c r="AG45" s="1063"/>
      <c r="AH45" s="1063"/>
      <c r="AI45" s="1063"/>
      <c r="AJ45" s="1062" t="s">
        <v>1629</v>
      </c>
      <c r="AK45" s="1063"/>
      <c r="AL45" s="1063"/>
      <c r="AM45" s="1063"/>
      <c r="AN45" s="1062" t="s">
        <v>1629</v>
      </c>
      <c r="AO45" s="1063"/>
      <c r="AP45" s="1063"/>
      <c r="AQ45" s="1063"/>
      <c r="AR45" s="1062" t="s">
        <v>1629</v>
      </c>
      <c r="AS45" s="1063"/>
      <c r="AT45" s="1063"/>
      <c r="AU45" s="1063"/>
      <c r="AV45" s="1062" t="s">
        <v>1629</v>
      </c>
      <c r="AW45" s="1063"/>
      <c r="AX45" s="1063"/>
      <c r="AY45" s="1063"/>
    </row>
    <row r="46" spans="1:51" s="548" customFormat="1" ht="36.75" customHeight="1">
      <c r="A46" s="1065" t="s">
        <v>1241</v>
      </c>
      <c r="B46" s="1065"/>
      <c r="C46" s="1065"/>
      <c r="D46" s="1065"/>
      <c r="E46" s="1065"/>
      <c r="F46" s="1065"/>
      <c r="G46" s="1065"/>
      <c r="H46" s="1065"/>
      <c r="I46" s="1065"/>
      <c r="J46" s="1065"/>
      <c r="K46" s="1065"/>
      <c r="L46" s="1065"/>
      <c r="M46" s="1065"/>
      <c r="N46" s="1065"/>
      <c r="O46" s="572" t="s">
        <v>1481</v>
      </c>
      <c r="P46" s="1062" t="s">
        <v>1629</v>
      </c>
      <c r="Q46" s="1063"/>
      <c r="R46" s="1063"/>
      <c r="S46" s="1063"/>
      <c r="T46" s="1062" t="s">
        <v>1629</v>
      </c>
      <c r="U46" s="1063"/>
      <c r="V46" s="1063"/>
      <c r="W46" s="1063"/>
      <c r="X46" s="1062" t="s">
        <v>1629</v>
      </c>
      <c r="Y46" s="1063"/>
      <c r="Z46" s="1063"/>
      <c r="AA46" s="1063"/>
      <c r="AB46" s="1062" t="s">
        <v>1629</v>
      </c>
      <c r="AC46" s="1063"/>
      <c r="AD46" s="1063"/>
      <c r="AE46" s="1063"/>
      <c r="AF46" s="1062" t="s">
        <v>1629</v>
      </c>
      <c r="AG46" s="1063"/>
      <c r="AH46" s="1063"/>
      <c r="AI46" s="1063"/>
      <c r="AJ46" s="1062" t="s">
        <v>1629</v>
      </c>
      <c r="AK46" s="1063"/>
      <c r="AL46" s="1063"/>
      <c r="AM46" s="1063"/>
      <c r="AN46" s="1062" t="s">
        <v>1629</v>
      </c>
      <c r="AO46" s="1063"/>
      <c r="AP46" s="1063"/>
      <c r="AQ46" s="1063"/>
      <c r="AR46" s="1062" t="s">
        <v>1629</v>
      </c>
      <c r="AS46" s="1063"/>
      <c r="AT46" s="1063"/>
      <c r="AU46" s="1063"/>
      <c r="AV46" s="1062" t="s">
        <v>1629</v>
      </c>
      <c r="AW46" s="1063"/>
      <c r="AX46" s="1063"/>
      <c r="AY46" s="1063"/>
    </row>
    <row r="47" spans="1:51" s="548" customFormat="1" ht="42.75" customHeight="1">
      <c r="A47" s="1065" t="s">
        <v>1242</v>
      </c>
      <c r="B47" s="1065"/>
      <c r="C47" s="1065"/>
      <c r="D47" s="1065"/>
      <c r="E47" s="1065"/>
      <c r="F47" s="1065"/>
      <c r="G47" s="1065"/>
      <c r="H47" s="1065"/>
      <c r="I47" s="1065"/>
      <c r="J47" s="1065"/>
      <c r="K47" s="1065"/>
      <c r="L47" s="1065"/>
      <c r="M47" s="1065"/>
      <c r="N47" s="1065"/>
      <c r="O47" s="572" t="s">
        <v>1483</v>
      </c>
      <c r="P47" s="1062" t="s">
        <v>1629</v>
      </c>
      <c r="Q47" s="1063"/>
      <c r="R47" s="1063"/>
      <c r="S47" s="1063"/>
      <c r="T47" s="1062" t="s">
        <v>1629</v>
      </c>
      <c r="U47" s="1063"/>
      <c r="V47" s="1063"/>
      <c r="W47" s="1063"/>
      <c r="X47" s="1062" t="s">
        <v>1629</v>
      </c>
      <c r="Y47" s="1063"/>
      <c r="Z47" s="1063"/>
      <c r="AA47" s="1063"/>
      <c r="AB47" s="1062" t="s">
        <v>1629</v>
      </c>
      <c r="AC47" s="1063"/>
      <c r="AD47" s="1063"/>
      <c r="AE47" s="1063"/>
      <c r="AF47" s="1062" t="s">
        <v>1629</v>
      </c>
      <c r="AG47" s="1063"/>
      <c r="AH47" s="1063"/>
      <c r="AI47" s="1063"/>
      <c r="AJ47" s="1062" t="s">
        <v>1629</v>
      </c>
      <c r="AK47" s="1063"/>
      <c r="AL47" s="1063"/>
      <c r="AM47" s="1063"/>
      <c r="AN47" s="1062" t="s">
        <v>1629</v>
      </c>
      <c r="AO47" s="1063"/>
      <c r="AP47" s="1063"/>
      <c r="AQ47" s="1063"/>
      <c r="AR47" s="1062" t="s">
        <v>1629</v>
      </c>
      <c r="AS47" s="1063"/>
      <c r="AT47" s="1063"/>
      <c r="AU47" s="1063"/>
      <c r="AV47" s="1062" t="s">
        <v>1629</v>
      </c>
      <c r="AW47" s="1063"/>
      <c r="AX47" s="1063"/>
      <c r="AY47" s="1063"/>
    </row>
    <row r="48" spans="1:51" s="574" customFormat="1" ht="26.25" customHeight="1">
      <c r="A48" s="1067" t="s">
        <v>1243</v>
      </c>
      <c r="B48" s="1067"/>
      <c r="C48" s="1067"/>
      <c r="D48" s="1067"/>
      <c r="E48" s="1067"/>
      <c r="F48" s="1067"/>
      <c r="G48" s="1067"/>
      <c r="H48" s="1067"/>
      <c r="I48" s="1067"/>
      <c r="J48" s="1067"/>
      <c r="K48" s="1067"/>
      <c r="L48" s="1067"/>
      <c r="M48" s="1067"/>
      <c r="N48" s="1067"/>
      <c r="O48" s="573" t="s">
        <v>1485</v>
      </c>
      <c r="P48" s="1062" t="s">
        <v>1629</v>
      </c>
      <c r="Q48" s="1063"/>
      <c r="R48" s="1063"/>
      <c r="S48" s="1063"/>
      <c r="T48" s="1062" t="s">
        <v>1629</v>
      </c>
      <c r="U48" s="1063"/>
      <c r="V48" s="1063"/>
      <c r="W48" s="1063"/>
      <c r="X48" s="1062" t="s">
        <v>1629</v>
      </c>
      <c r="Y48" s="1063"/>
      <c r="Z48" s="1063"/>
      <c r="AA48" s="1063"/>
      <c r="AB48" s="1062" t="s">
        <v>1629</v>
      </c>
      <c r="AC48" s="1063"/>
      <c r="AD48" s="1063"/>
      <c r="AE48" s="1063"/>
      <c r="AF48" s="1062" t="s">
        <v>1629</v>
      </c>
      <c r="AG48" s="1063"/>
      <c r="AH48" s="1063"/>
      <c r="AI48" s="1063"/>
      <c r="AJ48" s="1062" t="s">
        <v>1629</v>
      </c>
      <c r="AK48" s="1063"/>
      <c r="AL48" s="1063"/>
      <c r="AM48" s="1063"/>
      <c r="AN48" s="1062" t="s">
        <v>1629</v>
      </c>
      <c r="AO48" s="1063"/>
      <c r="AP48" s="1063"/>
      <c r="AQ48" s="1063"/>
      <c r="AR48" s="1062" t="s">
        <v>1629</v>
      </c>
      <c r="AS48" s="1063"/>
      <c r="AT48" s="1063"/>
      <c r="AU48" s="1063"/>
      <c r="AV48" s="1062" t="s">
        <v>1629</v>
      </c>
      <c r="AW48" s="1063"/>
      <c r="AX48" s="1063"/>
      <c r="AY48" s="1063"/>
    </row>
    <row r="49" spans="1:51" s="548" customFormat="1" ht="26.25" customHeight="1">
      <c r="A49" s="1065" t="s">
        <v>1244</v>
      </c>
      <c r="B49" s="1065"/>
      <c r="C49" s="1065"/>
      <c r="D49" s="1065"/>
      <c r="E49" s="1065"/>
      <c r="F49" s="1065"/>
      <c r="G49" s="1065"/>
      <c r="H49" s="1065"/>
      <c r="I49" s="1065"/>
      <c r="J49" s="1065"/>
      <c r="K49" s="1065"/>
      <c r="L49" s="1065"/>
      <c r="M49" s="1065"/>
      <c r="N49" s="1065"/>
      <c r="O49" s="572" t="s">
        <v>1487</v>
      </c>
      <c r="P49" s="1062" t="s">
        <v>1629</v>
      </c>
      <c r="Q49" s="1063"/>
      <c r="R49" s="1063"/>
      <c r="S49" s="1063"/>
      <c r="T49" s="1062" t="s">
        <v>1629</v>
      </c>
      <c r="U49" s="1063"/>
      <c r="V49" s="1063"/>
      <c r="W49" s="1063"/>
      <c r="X49" s="1062" t="s">
        <v>1629</v>
      </c>
      <c r="Y49" s="1063"/>
      <c r="Z49" s="1063"/>
      <c r="AA49" s="1063"/>
      <c r="AB49" s="1062" t="s">
        <v>1629</v>
      </c>
      <c r="AC49" s="1063"/>
      <c r="AD49" s="1063"/>
      <c r="AE49" s="1063"/>
      <c r="AF49" s="1062" t="s">
        <v>1629</v>
      </c>
      <c r="AG49" s="1063"/>
      <c r="AH49" s="1063"/>
      <c r="AI49" s="1063"/>
      <c r="AJ49" s="1062" t="s">
        <v>1629</v>
      </c>
      <c r="AK49" s="1063"/>
      <c r="AL49" s="1063"/>
      <c r="AM49" s="1063"/>
      <c r="AN49" s="1062" t="s">
        <v>1629</v>
      </c>
      <c r="AO49" s="1063"/>
      <c r="AP49" s="1063"/>
      <c r="AQ49" s="1063"/>
      <c r="AR49" s="1062" t="s">
        <v>1629</v>
      </c>
      <c r="AS49" s="1063"/>
      <c r="AT49" s="1063"/>
      <c r="AU49" s="1063"/>
      <c r="AV49" s="1062" t="s">
        <v>1629</v>
      </c>
      <c r="AW49" s="1063"/>
      <c r="AX49" s="1063"/>
      <c r="AY49" s="1063"/>
    </row>
    <row r="50" spans="1:51" s="548" customFormat="1" ht="26.25" customHeight="1">
      <c r="A50" s="1065" t="s">
        <v>1245</v>
      </c>
      <c r="B50" s="1065"/>
      <c r="C50" s="1065"/>
      <c r="D50" s="1065"/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572" t="s">
        <v>1489</v>
      </c>
      <c r="P50" s="1062" t="s">
        <v>1629</v>
      </c>
      <c r="Q50" s="1063"/>
      <c r="R50" s="1063"/>
      <c r="S50" s="1063"/>
      <c r="T50" s="1062" t="s">
        <v>1629</v>
      </c>
      <c r="U50" s="1063"/>
      <c r="V50" s="1063"/>
      <c r="W50" s="1063"/>
      <c r="X50" s="1062" t="s">
        <v>1629</v>
      </c>
      <c r="Y50" s="1063"/>
      <c r="Z50" s="1063"/>
      <c r="AA50" s="1063"/>
      <c r="AB50" s="1062" t="s">
        <v>1629</v>
      </c>
      <c r="AC50" s="1063"/>
      <c r="AD50" s="1063"/>
      <c r="AE50" s="1063"/>
      <c r="AF50" s="1062" t="s">
        <v>1629</v>
      </c>
      <c r="AG50" s="1063"/>
      <c r="AH50" s="1063"/>
      <c r="AI50" s="1063"/>
      <c r="AJ50" s="1062" t="s">
        <v>1629</v>
      </c>
      <c r="AK50" s="1063"/>
      <c r="AL50" s="1063"/>
      <c r="AM50" s="1063"/>
      <c r="AN50" s="1062" t="s">
        <v>1629</v>
      </c>
      <c r="AO50" s="1063"/>
      <c r="AP50" s="1063"/>
      <c r="AQ50" s="1063"/>
      <c r="AR50" s="1062" t="s">
        <v>1629</v>
      </c>
      <c r="AS50" s="1063"/>
      <c r="AT50" s="1063"/>
      <c r="AU50" s="1063"/>
      <c r="AV50" s="1062" t="s">
        <v>1629</v>
      </c>
      <c r="AW50" s="1063"/>
      <c r="AX50" s="1063"/>
      <c r="AY50" s="1063"/>
    </row>
    <row r="51" spans="1:51" s="548" customFormat="1" ht="26.25" customHeight="1">
      <c r="A51" s="1065" t="s">
        <v>1246</v>
      </c>
      <c r="B51" s="1065"/>
      <c r="C51" s="1065"/>
      <c r="D51" s="1065"/>
      <c r="E51" s="1065"/>
      <c r="F51" s="1065"/>
      <c r="G51" s="1065"/>
      <c r="H51" s="1065"/>
      <c r="I51" s="1065"/>
      <c r="J51" s="1065"/>
      <c r="K51" s="1065"/>
      <c r="L51" s="1065"/>
      <c r="M51" s="1065"/>
      <c r="N51" s="1065"/>
      <c r="O51" s="572" t="s">
        <v>1491</v>
      </c>
      <c r="P51" s="1062" t="s">
        <v>1629</v>
      </c>
      <c r="Q51" s="1063"/>
      <c r="R51" s="1063"/>
      <c r="S51" s="1063"/>
      <c r="T51" s="1062" t="s">
        <v>1629</v>
      </c>
      <c r="U51" s="1063"/>
      <c r="V51" s="1063"/>
      <c r="W51" s="1063"/>
      <c r="X51" s="1062" t="s">
        <v>1629</v>
      </c>
      <c r="Y51" s="1063"/>
      <c r="Z51" s="1063"/>
      <c r="AA51" s="1063"/>
      <c r="AB51" s="1062" t="s">
        <v>1629</v>
      </c>
      <c r="AC51" s="1063"/>
      <c r="AD51" s="1063"/>
      <c r="AE51" s="1063"/>
      <c r="AF51" s="1062" t="s">
        <v>1629</v>
      </c>
      <c r="AG51" s="1063"/>
      <c r="AH51" s="1063"/>
      <c r="AI51" s="1063"/>
      <c r="AJ51" s="1062" t="s">
        <v>1629</v>
      </c>
      <c r="AK51" s="1063"/>
      <c r="AL51" s="1063"/>
      <c r="AM51" s="1063"/>
      <c r="AN51" s="1062" t="s">
        <v>1629</v>
      </c>
      <c r="AO51" s="1063"/>
      <c r="AP51" s="1063"/>
      <c r="AQ51" s="1063"/>
      <c r="AR51" s="1062" t="s">
        <v>1629</v>
      </c>
      <c r="AS51" s="1063"/>
      <c r="AT51" s="1063"/>
      <c r="AU51" s="1063"/>
      <c r="AV51" s="1062" t="s">
        <v>1629</v>
      </c>
      <c r="AW51" s="1063"/>
      <c r="AX51" s="1063"/>
      <c r="AY51" s="1063"/>
    </row>
    <row r="52" spans="1:51" s="548" customFormat="1" ht="26.25" customHeight="1">
      <c r="A52" s="1067" t="s">
        <v>1247</v>
      </c>
      <c r="B52" s="1067"/>
      <c r="C52" s="1067"/>
      <c r="D52" s="1067"/>
      <c r="E52" s="1067"/>
      <c r="F52" s="1067"/>
      <c r="G52" s="1067"/>
      <c r="H52" s="1067"/>
      <c r="I52" s="1067"/>
      <c r="J52" s="1067"/>
      <c r="K52" s="1067"/>
      <c r="L52" s="1067"/>
      <c r="M52" s="1067"/>
      <c r="N52" s="1067"/>
      <c r="O52" s="573" t="s">
        <v>1493</v>
      </c>
      <c r="P52" s="1062" t="s">
        <v>1629</v>
      </c>
      <c r="Q52" s="1063"/>
      <c r="R52" s="1063"/>
      <c r="S52" s="1063"/>
      <c r="T52" s="1062" t="s">
        <v>1629</v>
      </c>
      <c r="U52" s="1063"/>
      <c r="V52" s="1063"/>
      <c r="W52" s="1063"/>
      <c r="X52" s="1062" t="s">
        <v>1629</v>
      </c>
      <c r="Y52" s="1063"/>
      <c r="Z52" s="1063"/>
      <c r="AA52" s="1063"/>
      <c r="AB52" s="1062" t="s">
        <v>1629</v>
      </c>
      <c r="AC52" s="1063"/>
      <c r="AD52" s="1063"/>
      <c r="AE52" s="1063"/>
      <c r="AF52" s="1062" t="s">
        <v>1629</v>
      </c>
      <c r="AG52" s="1063"/>
      <c r="AH52" s="1063"/>
      <c r="AI52" s="1063"/>
      <c r="AJ52" s="1062" t="s">
        <v>1629</v>
      </c>
      <c r="AK52" s="1063"/>
      <c r="AL52" s="1063"/>
      <c r="AM52" s="1063"/>
      <c r="AN52" s="1062" t="s">
        <v>1629</v>
      </c>
      <c r="AO52" s="1063"/>
      <c r="AP52" s="1063"/>
      <c r="AQ52" s="1063"/>
      <c r="AR52" s="1062" t="s">
        <v>1629</v>
      </c>
      <c r="AS52" s="1063"/>
      <c r="AT52" s="1063"/>
      <c r="AU52" s="1063"/>
      <c r="AV52" s="1062" t="s">
        <v>1629</v>
      </c>
      <c r="AW52" s="1063"/>
      <c r="AX52" s="1063"/>
      <c r="AY52" s="1063"/>
    </row>
    <row r="53" spans="1:51" s="574" customFormat="1" ht="25.5" customHeight="1">
      <c r="A53" s="1075" t="s">
        <v>1248</v>
      </c>
      <c r="B53" s="1067"/>
      <c r="C53" s="1067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573" t="s">
        <v>1495</v>
      </c>
      <c r="P53" s="1063"/>
      <c r="Q53" s="1063"/>
      <c r="R53" s="1063"/>
      <c r="S53" s="1063"/>
      <c r="T53" s="1070">
        <v>221100</v>
      </c>
      <c r="U53" s="1070"/>
      <c r="V53" s="1070"/>
      <c r="W53" s="1070"/>
      <c r="X53" s="1070">
        <v>197376</v>
      </c>
      <c r="Y53" s="1070"/>
      <c r="Z53" s="1070"/>
      <c r="AA53" s="1070"/>
      <c r="AB53" s="1070"/>
      <c r="AC53" s="1070"/>
      <c r="AD53" s="1070"/>
      <c r="AE53" s="1070"/>
      <c r="AF53" s="1070"/>
      <c r="AG53" s="1070"/>
      <c r="AH53" s="1070"/>
      <c r="AI53" s="1070"/>
      <c r="AJ53" s="1070"/>
      <c r="AK53" s="1070"/>
      <c r="AL53" s="1070"/>
      <c r="AM53" s="1070"/>
      <c r="AN53" s="1070"/>
      <c r="AO53" s="1070"/>
      <c r="AP53" s="1070"/>
      <c r="AQ53" s="1070"/>
      <c r="AR53" s="1070"/>
      <c r="AS53" s="1070"/>
      <c r="AT53" s="1070"/>
      <c r="AU53" s="1070"/>
      <c r="AV53" s="1115">
        <v>965563</v>
      </c>
      <c r="AW53" s="1116"/>
      <c r="AX53" s="1116"/>
      <c r="AY53" s="1117"/>
    </row>
    <row r="54" spans="1:51" s="548" customFormat="1" ht="25.5" customHeight="1">
      <c r="A54" s="1065" t="s">
        <v>1283</v>
      </c>
      <c r="B54" s="1066"/>
      <c r="C54" s="1066"/>
      <c r="D54" s="1066"/>
      <c r="E54" s="1066"/>
      <c r="F54" s="1066"/>
      <c r="G54" s="1066"/>
      <c r="H54" s="1066"/>
      <c r="I54" s="1066"/>
      <c r="J54" s="1066"/>
      <c r="K54" s="1066"/>
      <c r="L54" s="1066"/>
      <c r="M54" s="1066"/>
      <c r="N54" s="1066"/>
      <c r="O54" s="572" t="s">
        <v>1497</v>
      </c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063"/>
      <c r="AC54" s="1063"/>
      <c r="AD54" s="1063"/>
      <c r="AE54" s="1063"/>
      <c r="AF54" s="1063"/>
      <c r="AG54" s="1063"/>
      <c r="AH54" s="1063"/>
      <c r="AI54" s="1063"/>
      <c r="AJ54" s="1063"/>
      <c r="AK54" s="1063"/>
      <c r="AL54" s="1063"/>
      <c r="AM54" s="1063"/>
      <c r="AN54" s="1063"/>
      <c r="AO54" s="1063"/>
      <c r="AP54" s="1063"/>
      <c r="AQ54" s="1063"/>
      <c r="AR54" s="1063"/>
      <c r="AS54" s="1063"/>
      <c r="AT54" s="1063"/>
      <c r="AU54" s="1063"/>
      <c r="AV54" s="1063"/>
      <c r="AW54" s="1063"/>
      <c r="AX54" s="1063"/>
      <c r="AY54" s="1063"/>
    </row>
    <row r="55" spans="1:51" s="548" customFormat="1" ht="25.5" customHeight="1">
      <c r="A55" s="1065" t="s">
        <v>1249</v>
      </c>
      <c r="B55" s="1066"/>
      <c r="C55" s="1066"/>
      <c r="D55" s="1066"/>
      <c r="E55" s="1066"/>
      <c r="F55" s="1066"/>
      <c r="G55" s="1066"/>
      <c r="H55" s="1066"/>
      <c r="I55" s="1066"/>
      <c r="J55" s="1066"/>
      <c r="K55" s="1066"/>
      <c r="L55" s="1066"/>
      <c r="M55" s="1066"/>
      <c r="N55" s="1066"/>
      <c r="O55" s="572" t="s">
        <v>1499</v>
      </c>
      <c r="P55" s="1062" t="s">
        <v>1629</v>
      </c>
      <c r="Q55" s="1063"/>
      <c r="R55" s="1063"/>
      <c r="S55" s="1063"/>
      <c r="T55" s="1062" t="s">
        <v>1629</v>
      </c>
      <c r="U55" s="1063"/>
      <c r="V55" s="1063"/>
      <c r="W55" s="1063"/>
      <c r="X55" s="1062" t="s">
        <v>1629</v>
      </c>
      <c r="Y55" s="1063"/>
      <c r="Z55" s="1063"/>
      <c r="AA55" s="1063"/>
      <c r="AB55" s="1062" t="s">
        <v>1629</v>
      </c>
      <c r="AC55" s="1063"/>
      <c r="AD55" s="1063"/>
      <c r="AE55" s="1063"/>
      <c r="AF55" s="1062" t="s">
        <v>1629</v>
      </c>
      <c r="AG55" s="1063"/>
      <c r="AH55" s="1063"/>
      <c r="AI55" s="1063"/>
      <c r="AJ55" s="1062" t="s">
        <v>1629</v>
      </c>
      <c r="AK55" s="1063"/>
      <c r="AL55" s="1063"/>
      <c r="AM55" s="1063"/>
      <c r="AN55" s="1062" t="s">
        <v>1629</v>
      </c>
      <c r="AO55" s="1063"/>
      <c r="AP55" s="1063"/>
      <c r="AQ55" s="1063"/>
      <c r="AR55" s="1062" t="s">
        <v>1629</v>
      </c>
      <c r="AS55" s="1063"/>
      <c r="AT55" s="1063"/>
      <c r="AU55" s="1063"/>
      <c r="AV55" s="1062" t="s">
        <v>1629</v>
      </c>
      <c r="AW55" s="1063"/>
      <c r="AX55" s="1063"/>
      <c r="AY55" s="1063"/>
    </row>
    <row r="56" spans="1:51" s="548" customFormat="1" ht="25.5" customHeight="1">
      <c r="A56" s="1065" t="s">
        <v>1250</v>
      </c>
      <c r="B56" s="1066"/>
      <c r="C56" s="1066"/>
      <c r="D56" s="1066"/>
      <c r="E56" s="1066"/>
      <c r="F56" s="1066"/>
      <c r="G56" s="1066"/>
      <c r="H56" s="1066"/>
      <c r="I56" s="1066"/>
      <c r="J56" s="1066"/>
      <c r="K56" s="1066"/>
      <c r="L56" s="1066"/>
      <c r="M56" s="1066"/>
      <c r="N56" s="1066"/>
      <c r="O56" s="572" t="s">
        <v>1501</v>
      </c>
      <c r="P56" s="1062" t="s">
        <v>1629</v>
      </c>
      <c r="Q56" s="1063"/>
      <c r="R56" s="1063"/>
      <c r="S56" s="1063"/>
      <c r="T56" s="1062" t="s">
        <v>1629</v>
      </c>
      <c r="U56" s="1063"/>
      <c r="V56" s="1063"/>
      <c r="W56" s="1063"/>
      <c r="X56" s="1062" t="s">
        <v>1629</v>
      </c>
      <c r="Y56" s="1063"/>
      <c r="Z56" s="1063"/>
      <c r="AA56" s="1063"/>
      <c r="AB56" s="1062" t="s">
        <v>1629</v>
      </c>
      <c r="AC56" s="1063"/>
      <c r="AD56" s="1063"/>
      <c r="AE56" s="1063"/>
      <c r="AF56" s="1062" t="s">
        <v>1629</v>
      </c>
      <c r="AG56" s="1063"/>
      <c r="AH56" s="1063"/>
      <c r="AI56" s="1063"/>
      <c r="AJ56" s="1062" t="s">
        <v>1629</v>
      </c>
      <c r="AK56" s="1063"/>
      <c r="AL56" s="1063"/>
      <c r="AM56" s="1063"/>
      <c r="AN56" s="1062" t="s">
        <v>1629</v>
      </c>
      <c r="AO56" s="1063"/>
      <c r="AP56" s="1063"/>
      <c r="AQ56" s="1063"/>
      <c r="AR56" s="1062" t="s">
        <v>1629</v>
      </c>
      <c r="AS56" s="1063"/>
      <c r="AT56" s="1063"/>
      <c r="AU56" s="1063"/>
      <c r="AV56" s="1062" t="s">
        <v>1629</v>
      </c>
      <c r="AW56" s="1063"/>
      <c r="AX56" s="1063"/>
      <c r="AY56" s="1063"/>
    </row>
    <row r="57" spans="1:51" s="548" customFormat="1" ht="25.5" customHeight="1">
      <c r="A57" s="1065" t="s">
        <v>1251</v>
      </c>
      <c r="B57" s="1066"/>
      <c r="C57" s="1066"/>
      <c r="D57" s="1066"/>
      <c r="E57" s="1066"/>
      <c r="F57" s="1066"/>
      <c r="G57" s="1066"/>
      <c r="H57" s="1066"/>
      <c r="I57" s="1066"/>
      <c r="J57" s="1066"/>
      <c r="K57" s="1066"/>
      <c r="L57" s="1066"/>
      <c r="M57" s="1066"/>
      <c r="N57" s="1066"/>
      <c r="O57" s="572" t="s">
        <v>1503</v>
      </c>
      <c r="P57" s="1062" t="s">
        <v>1629</v>
      </c>
      <c r="Q57" s="1063"/>
      <c r="R57" s="1063"/>
      <c r="S57" s="1063"/>
      <c r="T57" s="1062" t="s">
        <v>1629</v>
      </c>
      <c r="U57" s="1063"/>
      <c r="V57" s="1063"/>
      <c r="W57" s="1063"/>
      <c r="X57" s="1062" t="s">
        <v>1629</v>
      </c>
      <c r="Y57" s="1063"/>
      <c r="Z57" s="1063"/>
      <c r="AA57" s="1063"/>
      <c r="AB57" s="1062" t="s">
        <v>1629</v>
      </c>
      <c r="AC57" s="1063"/>
      <c r="AD57" s="1063"/>
      <c r="AE57" s="1063"/>
      <c r="AF57" s="1062" t="s">
        <v>1629</v>
      </c>
      <c r="AG57" s="1063"/>
      <c r="AH57" s="1063"/>
      <c r="AI57" s="1063"/>
      <c r="AJ57" s="1062" t="s">
        <v>1629</v>
      </c>
      <c r="AK57" s="1063"/>
      <c r="AL57" s="1063"/>
      <c r="AM57" s="1063"/>
      <c r="AN57" s="1062" t="s">
        <v>1629</v>
      </c>
      <c r="AO57" s="1063"/>
      <c r="AP57" s="1063"/>
      <c r="AQ57" s="1063"/>
      <c r="AR57" s="1062" t="s">
        <v>1629</v>
      </c>
      <c r="AS57" s="1063"/>
      <c r="AT57" s="1063"/>
      <c r="AU57" s="1063"/>
      <c r="AV57" s="1062" t="s">
        <v>1629</v>
      </c>
      <c r="AW57" s="1063"/>
      <c r="AX57" s="1063"/>
      <c r="AY57" s="1063"/>
    </row>
    <row r="58" spans="1:51" s="548" customFormat="1" ht="25.5" customHeight="1">
      <c r="A58" s="1065" t="s">
        <v>1252</v>
      </c>
      <c r="B58" s="1066"/>
      <c r="C58" s="1066"/>
      <c r="D58" s="1066"/>
      <c r="E58" s="1066"/>
      <c r="F58" s="1066"/>
      <c r="G58" s="1066"/>
      <c r="H58" s="1066"/>
      <c r="I58" s="1066"/>
      <c r="J58" s="1066"/>
      <c r="K58" s="1066"/>
      <c r="L58" s="1066"/>
      <c r="M58" s="1066"/>
      <c r="N58" s="1066"/>
      <c r="O58" s="572" t="s">
        <v>1505</v>
      </c>
      <c r="P58" s="1062" t="s">
        <v>1629</v>
      </c>
      <c r="Q58" s="1063"/>
      <c r="R58" s="1063"/>
      <c r="S58" s="1063"/>
      <c r="T58" s="1062" t="s">
        <v>1629</v>
      </c>
      <c r="U58" s="1063"/>
      <c r="V58" s="1063"/>
      <c r="W58" s="1063"/>
      <c r="X58" s="1062" t="s">
        <v>1629</v>
      </c>
      <c r="Y58" s="1063"/>
      <c r="Z58" s="1063"/>
      <c r="AA58" s="1063"/>
      <c r="AB58" s="1062" t="s">
        <v>1629</v>
      </c>
      <c r="AC58" s="1063"/>
      <c r="AD58" s="1063"/>
      <c r="AE58" s="1063"/>
      <c r="AF58" s="1062" t="s">
        <v>1629</v>
      </c>
      <c r="AG58" s="1063"/>
      <c r="AH58" s="1063"/>
      <c r="AI58" s="1063"/>
      <c r="AJ58" s="1062" t="s">
        <v>1629</v>
      </c>
      <c r="AK58" s="1063"/>
      <c r="AL58" s="1063"/>
      <c r="AM58" s="1063"/>
      <c r="AN58" s="1062" t="s">
        <v>1629</v>
      </c>
      <c r="AO58" s="1063"/>
      <c r="AP58" s="1063"/>
      <c r="AQ58" s="1063"/>
      <c r="AR58" s="1062" t="s">
        <v>1629</v>
      </c>
      <c r="AS58" s="1063"/>
      <c r="AT58" s="1063"/>
      <c r="AU58" s="1063"/>
      <c r="AV58" s="1062" t="s">
        <v>1629</v>
      </c>
      <c r="AW58" s="1063"/>
      <c r="AX58" s="1063"/>
      <c r="AY58" s="1063"/>
    </row>
    <row r="59" spans="1:51" s="574" customFormat="1" ht="25.5" customHeight="1">
      <c r="A59" s="1067" t="s">
        <v>1253</v>
      </c>
      <c r="B59" s="1068"/>
      <c r="C59" s="1068"/>
      <c r="D59" s="1068"/>
      <c r="E59" s="1068"/>
      <c r="F59" s="1068"/>
      <c r="G59" s="1068"/>
      <c r="H59" s="1068"/>
      <c r="I59" s="1068"/>
      <c r="J59" s="1068"/>
      <c r="K59" s="1068"/>
      <c r="L59" s="1068"/>
      <c r="M59" s="1068"/>
      <c r="N59" s="1068"/>
      <c r="O59" s="573" t="s">
        <v>1507</v>
      </c>
      <c r="P59" s="1062" t="s">
        <v>1629</v>
      </c>
      <c r="Q59" s="1063"/>
      <c r="R59" s="1063"/>
      <c r="S59" s="1063"/>
      <c r="T59" s="1062" t="s">
        <v>1629</v>
      </c>
      <c r="U59" s="1063"/>
      <c r="V59" s="1063"/>
      <c r="W59" s="1063"/>
      <c r="X59" s="1062" t="s">
        <v>1629</v>
      </c>
      <c r="Y59" s="1063"/>
      <c r="Z59" s="1063"/>
      <c r="AA59" s="1063"/>
      <c r="AB59" s="1062" t="s">
        <v>1629</v>
      </c>
      <c r="AC59" s="1063"/>
      <c r="AD59" s="1063"/>
      <c r="AE59" s="1063"/>
      <c r="AF59" s="1062" t="s">
        <v>1629</v>
      </c>
      <c r="AG59" s="1063"/>
      <c r="AH59" s="1063"/>
      <c r="AI59" s="1063"/>
      <c r="AJ59" s="1062" t="s">
        <v>1629</v>
      </c>
      <c r="AK59" s="1063"/>
      <c r="AL59" s="1063"/>
      <c r="AM59" s="1063"/>
      <c r="AN59" s="1062" t="s">
        <v>1629</v>
      </c>
      <c r="AO59" s="1063"/>
      <c r="AP59" s="1063"/>
      <c r="AQ59" s="1063"/>
      <c r="AR59" s="1062" t="s">
        <v>1629</v>
      </c>
      <c r="AS59" s="1063"/>
      <c r="AT59" s="1063"/>
      <c r="AU59" s="1063"/>
      <c r="AV59" s="1062" t="s">
        <v>1629</v>
      </c>
      <c r="AW59" s="1063"/>
      <c r="AX59" s="1063"/>
      <c r="AY59" s="1063"/>
    </row>
    <row r="60" spans="1:51" s="548" customFormat="1" ht="25.5" customHeight="1">
      <c r="A60" s="1065" t="s">
        <v>1254</v>
      </c>
      <c r="B60" s="1066"/>
      <c r="C60" s="1066"/>
      <c r="D60" s="1066"/>
      <c r="E60" s="1066"/>
      <c r="F60" s="1066"/>
      <c r="G60" s="1066"/>
      <c r="H60" s="1066"/>
      <c r="I60" s="1066"/>
      <c r="J60" s="1066"/>
      <c r="K60" s="1066"/>
      <c r="L60" s="1066"/>
      <c r="M60" s="1066"/>
      <c r="N60" s="1066"/>
      <c r="O60" s="572" t="s">
        <v>1509</v>
      </c>
      <c r="P60" s="1062" t="s">
        <v>1629</v>
      </c>
      <c r="Q60" s="1063"/>
      <c r="R60" s="1063"/>
      <c r="S60" s="1063"/>
      <c r="T60" s="1062" t="s">
        <v>1629</v>
      </c>
      <c r="U60" s="1063"/>
      <c r="V60" s="1063"/>
      <c r="W60" s="1063"/>
      <c r="X60" s="1062" t="s">
        <v>1629</v>
      </c>
      <c r="Y60" s="1063"/>
      <c r="Z60" s="1063"/>
      <c r="AA60" s="1063"/>
      <c r="AB60" s="1062" t="s">
        <v>1629</v>
      </c>
      <c r="AC60" s="1063"/>
      <c r="AD60" s="1063"/>
      <c r="AE60" s="1063"/>
      <c r="AF60" s="1062" t="s">
        <v>1629</v>
      </c>
      <c r="AG60" s="1063"/>
      <c r="AH60" s="1063"/>
      <c r="AI60" s="1063"/>
      <c r="AJ60" s="1062" t="s">
        <v>1629</v>
      </c>
      <c r="AK60" s="1063"/>
      <c r="AL60" s="1063"/>
      <c r="AM60" s="1063"/>
      <c r="AN60" s="1062" t="s">
        <v>1629</v>
      </c>
      <c r="AO60" s="1063"/>
      <c r="AP60" s="1063"/>
      <c r="AQ60" s="1063"/>
      <c r="AR60" s="1062" t="s">
        <v>1629</v>
      </c>
      <c r="AS60" s="1063"/>
      <c r="AT60" s="1063"/>
      <c r="AU60" s="1063"/>
      <c r="AV60" s="1062" t="s">
        <v>1629</v>
      </c>
      <c r="AW60" s="1063"/>
      <c r="AX60" s="1063"/>
      <c r="AY60" s="1063"/>
    </row>
    <row r="61" spans="1:51" s="548" customFormat="1" ht="37.5" customHeight="1">
      <c r="A61" s="1065" t="s">
        <v>1255</v>
      </c>
      <c r="B61" s="1066"/>
      <c r="C61" s="1066"/>
      <c r="D61" s="1066"/>
      <c r="E61" s="1066"/>
      <c r="F61" s="1066"/>
      <c r="G61" s="1066"/>
      <c r="H61" s="1066"/>
      <c r="I61" s="1066"/>
      <c r="J61" s="1066"/>
      <c r="K61" s="1066"/>
      <c r="L61" s="1066"/>
      <c r="M61" s="1066"/>
      <c r="N61" s="1066"/>
      <c r="O61" s="572" t="s">
        <v>1511</v>
      </c>
      <c r="P61" s="1062" t="s">
        <v>1629</v>
      </c>
      <c r="Q61" s="1063"/>
      <c r="R61" s="1063"/>
      <c r="S61" s="1063"/>
      <c r="T61" s="1062" t="s">
        <v>1629</v>
      </c>
      <c r="U61" s="1063"/>
      <c r="V61" s="1063"/>
      <c r="W61" s="1063"/>
      <c r="X61" s="1062" t="s">
        <v>1629</v>
      </c>
      <c r="Y61" s="1063"/>
      <c r="Z61" s="1063"/>
      <c r="AA61" s="1063"/>
      <c r="AB61" s="1062" t="s">
        <v>1629</v>
      </c>
      <c r="AC61" s="1063"/>
      <c r="AD61" s="1063"/>
      <c r="AE61" s="1063"/>
      <c r="AF61" s="1062" t="s">
        <v>1629</v>
      </c>
      <c r="AG61" s="1063"/>
      <c r="AH61" s="1063"/>
      <c r="AI61" s="1063"/>
      <c r="AJ61" s="1062" t="s">
        <v>1629</v>
      </c>
      <c r="AK61" s="1063"/>
      <c r="AL61" s="1063"/>
      <c r="AM61" s="1063"/>
      <c r="AN61" s="1062" t="s">
        <v>1629</v>
      </c>
      <c r="AO61" s="1063"/>
      <c r="AP61" s="1063"/>
      <c r="AQ61" s="1063"/>
      <c r="AR61" s="1062" t="s">
        <v>1629</v>
      </c>
      <c r="AS61" s="1063"/>
      <c r="AT61" s="1063"/>
      <c r="AU61" s="1063"/>
      <c r="AV61" s="1062" t="s">
        <v>1629</v>
      </c>
      <c r="AW61" s="1063"/>
      <c r="AX61" s="1063"/>
      <c r="AY61" s="1063"/>
    </row>
    <row r="62" spans="1:51" s="548" customFormat="1" ht="37.5" customHeight="1">
      <c r="A62" s="1065" t="s">
        <v>1256</v>
      </c>
      <c r="B62" s="1066"/>
      <c r="C62" s="1066"/>
      <c r="D62" s="1066"/>
      <c r="E62" s="1066"/>
      <c r="F62" s="1066"/>
      <c r="G62" s="1066"/>
      <c r="H62" s="1066"/>
      <c r="I62" s="1066"/>
      <c r="J62" s="1066"/>
      <c r="K62" s="1066"/>
      <c r="L62" s="1066"/>
      <c r="M62" s="1066"/>
      <c r="N62" s="1066"/>
      <c r="O62" s="572" t="s">
        <v>1513</v>
      </c>
      <c r="P62" s="1062" t="s">
        <v>1629</v>
      </c>
      <c r="Q62" s="1063"/>
      <c r="R62" s="1063"/>
      <c r="S62" s="1063"/>
      <c r="T62" s="1062" t="s">
        <v>1629</v>
      </c>
      <c r="U62" s="1063"/>
      <c r="V62" s="1063"/>
      <c r="W62" s="1063"/>
      <c r="X62" s="1062" t="s">
        <v>1629</v>
      </c>
      <c r="Y62" s="1063"/>
      <c r="Z62" s="1063"/>
      <c r="AA62" s="1063"/>
      <c r="AB62" s="1062" t="s">
        <v>1629</v>
      </c>
      <c r="AC62" s="1063"/>
      <c r="AD62" s="1063"/>
      <c r="AE62" s="1063"/>
      <c r="AF62" s="1062" t="s">
        <v>1629</v>
      </c>
      <c r="AG62" s="1063"/>
      <c r="AH62" s="1063"/>
      <c r="AI62" s="1063"/>
      <c r="AJ62" s="1062" t="s">
        <v>1629</v>
      </c>
      <c r="AK62" s="1063"/>
      <c r="AL62" s="1063"/>
      <c r="AM62" s="1063"/>
      <c r="AN62" s="1062" t="s">
        <v>1629</v>
      </c>
      <c r="AO62" s="1063"/>
      <c r="AP62" s="1063"/>
      <c r="AQ62" s="1063"/>
      <c r="AR62" s="1062" t="s">
        <v>1629</v>
      </c>
      <c r="AS62" s="1063"/>
      <c r="AT62" s="1063"/>
      <c r="AU62" s="1063"/>
      <c r="AV62" s="1062" t="s">
        <v>1629</v>
      </c>
      <c r="AW62" s="1063"/>
      <c r="AX62" s="1063"/>
      <c r="AY62" s="1063"/>
    </row>
    <row r="63" spans="1:51" s="574" customFormat="1" ht="42" customHeight="1">
      <c r="A63" s="1067" t="s">
        <v>1257</v>
      </c>
      <c r="B63" s="1068"/>
      <c r="C63" s="1068"/>
      <c r="D63" s="1068"/>
      <c r="E63" s="1068"/>
      <c r="F63" s="1068"/>
      <c r="G63" s="1068"/>
      <c r="H63" s="1068"/>
      <c r="I63" s="1068"/>
      <c r="J63" s="1068"/>
      <c r="K63" s="1068"/>
      <c r="L63" s="1068"/>
      <c r="M63" s="1068"/>
      <c r="N63" s="1068"/>
      <c r="O63" s="573" t="s">
        <v>1516</v>
      </c>
      <c r="P63" s="1062" t="s">
        <v>1629</v>
      </c>
      <c r="Q63" s="1063"/>
      <c r="R63" s="1063"/>
      <c r="S63" s="1063"/>
      <c r="T63" s="1062" t="s">
        <v>1629</v>
      </c>
      <c r="U63" s="1063"/>
      <c r="V63" s="1063"/>
      <c r="W63" s="1063"/>
      <c r="X63" s="1062" t="s">
        <v>1629</v>
      </c>
      <c r="Y63" s="1063"/>
      <c r="Z63" s="1063"/>
      <c r="AA63" s="1063"/>
      <c r="AB63" s="1062" t="s">
        <v>1629</v>
      </c>
      <c r="AC63" s="1063"/>
      <c r="AD63" s="1063"/>
      <c r="AE63" s="1063"/>
      <c r="AF63" s="1062" t="s">
        <v>1629</v>
      </c>
      <c r="AG63" s="1063"/>
      <c r="AH63" s="1063"/>
      <c r="AI63" s="1063"/>
      <c r="AJ63" s="1062" t="s">
        <v>1629</v>
      </c>
      <c r="AK63" s="1063"/>
      <c r="AL63" s="1063"/>
      <c r="AM63" s="1063"/>
      <c r="AN63" s="1062" t="s">
        <v>1629</v>
      </c>
      <c r="AO63" s="1063"/>
      <c r="AP63" s="1063"/>
      <c r="AQ63" s="1063"/>
      <c r="AR63" s="1062" t="s">
        <v>1629</v>
      </c>
      <c r="AS63" s="1063"/>
      <c r="AT63" s="1063"/>
      <c r="AU63" s="1063"/>
      <c r="AV63" s="1062" t="s">
        <v>1629</v>
      </c>
      <c r="AW63" s="1063"/>
      <c r="AX63" s="1063"/>
      <c r="AY63" s="1063"/>
    </row>
    <row r="64" spans="1:51" s="548" customFormat="1" ht="37.5" customHeight="1">
      <c r="A64" s="1065" t="s">
        <v>1258</v>
      </c>
      <c r="B64" s="1066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6"/>
      <c r="O64" s="572" t="s">
        <v>1518</v>
      </c>
      <c r="P64" s="1062" t="s">
        <v>1629</v>
      </c>
      <c r="Q64" s="1063"/>
      <c r="R64" s="1063"/>
      <c r="S64" s="1063"/>
      <c r="T64" s="1062" t="s">
        <v>1629</v>
      </c>
      <c r="U64" s="1063"/>
      <c r="V64" s="1063"/>
      <c r="W64" s="1063"/>
      <c r="X64" s="1062" t="s">
        <v>1629</v>
      </c>
      <c r="Y64" s="1063"/>
      <c r="Z64" s="1063"/>
      <c r="AA64" s="1063"/>
      <c r="AB64" s="1062" t="s">
        <v>1629</v>
      </c>
      <c r="AC64" s="1063"/>
      <c r="AD64" s="1063"/>
      <c r="AE64" s="1063"/>
      <c r="AF64" s="1062" t="s">
        <v>1629</v>
      </c>
      <c r="AG64" s="1063"/>
      <c r="AH64" s="1063"/>
      <c r="AI64" s="1063"/>
      <c r="AJ64" s="1062" t="s">
        <v>1629</v>
      </c>
      <c r="AK64" s="1063"/>
      <c r="AL64" s="1063"/>
      <c r="AM64" s="1063"/>
      <c r="AN64" s="1062" t="s">
        <v>1629</v>
      </c>
      <c r="AO64" s="1063"/>
      <c r="AP64" s="1063"/>
      <c r="AQ64" s="1063"/>
      <c r="AR64" s="1062" t="s">
        <v>1629</v>
      </c>
      <c r="AS64" s="1063"/>
      <c r="AT64" s="1063"/>
      <c r="AU64" s="1063"/>
      <c r="AV64" s="1062" t="s">
        <v>1629</v>
      </c>
      <c r="AW64" s="1063"/>
      <c r="AX64" s="1063"/>
      <c r="AY64" s="1063"/>
    </row>
    <row r="65" spans="1:51" s="548" customFormat="1" ht="37.5" customHeight="1">
      <c r="A65" s="1065" t="s">
        <v>1259</v>
      </c>
      <c r="B65" s="1066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6"/>
      <c r="O65" s="572" t="s">
        <v>1520</v>
      </c>
      <c r="P65" s="1062" t="s">
        <v>1629</v>
      </c>
      <c r="Q65" s="1063"/>
      <c r="R65" s="1063"/>
      <c r="S65" s="1063"/>
      <c r="T65" s="1062" t="s">
        <v>1629</v>
      </c>
      <c r="U65" s="1063"/>
      <c r="V65" s="1063"/>
      <c r="W65" s="1063"/>
      <c r="X65" s="1062" t="s">
        <v>1629</v>
      </c>
      <c r="Y65" s="1063"/>
      <c r="Z65" s="1063"/>
      <c r="AA65" s="1063"/>
      <c r="AB65" s="1062" t="s">
        <v>1629</v>
      </c>
      <c r="AC65" s="1063"/>
      <c r="AD65" s="1063"/>
      <c r="AE65" s="1063"/>
      <c r="AF65" s="1062" t="s">
        <v>1629</v>
      </c>
      <c r="AG65" s="1063"/>
      <c r="AH65" s="1063"/>
      <c r="AI65" s="1063"/>
      <c r="AJ65" s="1062" t="s">
        <v>1629</v>
      </c>
      <c r="AK65" s="1063"/>
      <c r="AL65" s="1063"/>
      <c r="AM65" s="1063"/>
      <c r="AN65" s="1062" t="s">
        <v>1629</v>
      </c>
      <c r="AO65" s="1063"/>
      <c r="AP65" s="1063"/>
      <c r="AQ65" s="1063"/>
      <c r="AR65" s="1062" t="s">
        <v>1629</v>
      </c>
      <c r="AS65" s="1063"/>
      <c r="AT65" s="1063"/>
      <c r="AU65" s="1063"/>
      <c r="AV65" s="1062" t="s">
        <v>1629</v>
      </c>
      <c r="AW65" s="1063"/>
      <c r="AX65" s="1063"/>
      <c r="AY65" s="1063"/>
    </row>
    <row r="66" spans="1:51" s="574" customFormat="1" ht="25.5" customHeight="1">
      <c r="A66" s="1067" t="s">
        <v>1260</v>
      </c>
      <c r="B66" s="1068"/>
      <c r="C66" s="1068"/>
      <c r="D66" s="1068"/>
      <c r="E66" s="1068"/>
      <c r="F66" s="1068"/>
      <c r="G66" s="1068"/>
      <c r="H66" s="1068"/>
      <c r="I66" s="1068"/>
      <c r="J66" s="1068"/>
      <c r="K66" s="1068"/>
      <c r="L66" s="1068"/>
      <c r="M66" s="1068"/>
      <c r="N66" s="1068"/>
      <c r="O66" s="573" t="s">
        <v>1522</v>
      </c>
      <c r="P66" s="1062" t="s">
        <v>1629</v>
      </c>
      <c r="Q66" s="1063"/>
      <c r="R66" s="1063"/>
      <c r="S66" s="1063"/>
      <c r="T66" s="1062" t="s">
        <v>1629</v>
      </c>
      <c r="U66" s="1063"/>
      <c r="V66" s="1063"/>
      <c r="W66" s="1063"/>
      <c r="X66" s="1062" t="s">
        <v>1629</v>
      </c>
      <c r="Y66" s="1063"/>
      <c r="Z66" s="1063"/>
      <c r="AA66" s="1063"/>
      <c r="AB66" s="1062" t="s">
        <v>1629</v>
      </c>
      <c r="AC66" s="1063"/>
      <c r="AD66" s="1063"/>
      <c r="AE66" s="1063"/>
      <c r="AF66" s="1062" t="s">
        <v>1629</v>
      </c>
      <c r="AG66" s="1063"/>
      <c r="AH66" s="1063"/>
      <c r="AI66" s="1063"/>
      <c r="AJ66" s="1062" t="s">
        <v>1629</v>
      </c>
      <c r="AK66" s="1063"/>
      <c r="AL66" s="1063"/>
      <c r="AM66" s="1063"/>
      <c r="AN66" s="1062" t="s">
        <v>1629</v>
      </c>
      <c r="AO66" s="1063"/>
      <c r="AP66" s="1063"/>
      <c r="AQ66" s="1063"/>
      <c r="AR66" s="1062" t="s">
        <v>1629</v>
      </c>
      <c r="AS66" s="1063"/>
      <c r="AT66" s="1063"/>
      <c r="AU66" s="1063"/>
      <c r="AV66" s="1062" t="s">
        <v>1629</v>
      </c>
      <c r="AW66" s="1063"/>
      <c r="AX66" s="1063"/>
      <c r="AY66" s="1063"/>
    </row>
    <row r="67" spans="1:51" s="548" customFormat="1" ht="25.5" customHeight="1">
      <c r="A67" s="1065" t="s">
        <v>1261</v>
      </c>
      <c r="B67" s="1066"/>
      <c r="C67" s="1066"/>
      <c r="D67" s="1066"/>
      <c r="E67" s="1066"/>
      <c r="F67" s="1066"/>
      <c r="G67" s="1066"/>
      <c r="H67" s="1066"/>
      <c r="I67" s="1066"/>
      <c r="J67" s="1066"/>
      <c r="K67" s="1066"/>
      <c r="L67" s="1066"/>
      <c r="M67" s="1066"/>
      <c r="N67" s="1066"/>
      <c r="O67" s="572" t="s">
        <v>1524</v>
      </c>
      <c r="P67" s="1062" t="s">
        <v>1629</v>
      </c>
      <c r="Q67" s="1063"/>
      <c r="R67" s="1063"/>
      <c r="S67" s="1063"/>
      <c r="T67" s="1062" t="s">
        <v>1629</v>
      </c>
      <c r="U67" s="1063"/>
      <c r="V67" s="1063"/>
      <c r="W67" s="1063"/>
      <c r="X67" s="1062" t="s">
        <v>1629</v>
      </c>
      <c r="Y67" s="1063"/>
      <c r="Z67" s="1063"/>
      <c r="AA67" s="1063"/>
      <c r="AB67" s="1062" t="s">
        <v>1629</v>
      </c>
      <c r="AC67" s="1063"/>
      <c r="AD67" s="1063"/>
      <c r="AE67" s="1063"/>
      <c r="AF67" s="1062" t="s">
        <v>1629</v>
      </c>
      <c r="AG67" s="1063"/>
      <c r="AH67" s="1063"/>
      <c r="AI67" s="1063"/>
      <c r="AJ67" s="1062" t="s">
        <v>1629</v>
      </c>
      <c r="AK67" s="1063"/>
      <c r="AL67" s="1063"/>
      <c r="AM67" s="1063"/>
      <c r="AN67" s="1062" t="s">
        <v>1629</v>
      </c>
      <c r="AO67" s="1063"/>
      <c r="AP67" s="1063"/>
      <c r="AQ67" s="1063"/>
      <c r="AR67" s="1062" t="s">
        <v>1629</v>
      </c>
      <c r="AS67" s="1063"/>
      <c r="AT67" s="1063"/>
      <c r="AU67" s="1063"/>
      <c r="AV67" s="1062" t="s">
        <v>1629</v>
      </c>
      <c r="AW67" s="1063"/>
      <c r="AX67" s="1063"/>
      <c r="AY67" s="1063"/>
    </row>
    <row r="68" spans="1:51" s="548" customFormat="1" ht="25.5" customHeight="1">
      <c r="A68" s="1065" t="s">
        <v>1262</v>
      </c>
      <c r="B68" s="1066"/>
      <c r="C68" s="1066"/>
      <c r="D68" s="1066"/>
      <c r="E68" s="1066"/>
      <c r="F68" s="1066"/>
      <c r="G68" s="1066"/>
      <c r="H68" s="1066"/>
      <c r="I68" s="1066"/>
      <c r="J68" s="1066"/>
      <c r="K68" s="1066"/>
      <c r="L68" s="1066"/>
      <c r="M68" s="1066"/>
      <c r="N68" s="1066"/>
      <c r="O68" s="572" t="s">
        <v>1526</v>
      </c>
      <c r="P68" s="1062" t="s">
        <v>1629</v>
      </c>
      <c r="Q68" s="1063"/>
      <c r="R68" s="1063"/>
      <c r="S68" s="1063"/>
      <c r="T68" s="1062" t="s">
        <v>1629</v>
      </c>
      <c r="U68" s="1063"/>
      <c r="V68" s="1063"/>
      <c r="W68" s="1063"/>
      <c r="X68" s="1062" t="s">
        <v>1629</v>
      </c>
      <c r="Y68" s="1063"/>
      <c r="Z68" s="1063"/>
      <c r="AA68" s="1063"/>
      <c r="AB68" s="1062" t="s">
        <v>1629</v>
      </c>
      <c r="AC68" s="1063"/>
      <c r="AD68" s="1063"/>
      <c r="AE68" s="1063"/>
      <c r="AF68" s="1062" t="s">
        <v>1629</v>
      </c>
      <c r="AG68" s="1063"/>
      <c r="AH68" s="1063"/>
      <c r="AI68" s="1063"/>
      <c r="AJ68" s="1062" t="s">
        <v>1629</v>
      </c>
      <c r="AK68" s="1063"/>
      <c r="AL68" s="1063"/>
      <c r="AM68" s="1063"/>
      <c r="AN68" s="1062" t="s">
        <v>1629</v>
      </c>
      <c r="AO68" s="1063"/>
      <c r="AP68" s="1063"/>
      <c r="AQ68" s="1063"/>
      <c r="AR68" s="1062" t="s">
        <v>1629</v>
      </c>
      <c r="AS68" s="1063"/>
      <c r="AT68" s="1063"/>
      <c r="AU68" s="1063"/>
      <c r="AV68" s="1062" t="s">
        <v>1629</v>
      </c>
      <c r="AW68" s="1063"/>
      <c r="AX68" s="1063"/>
      <c r="AY68" s="1063"/>
    </row>
    <row r="69" spans="1:51" s="548" customFormat="1" ht="25.5" customHeight="1">
      <c r="A69" s="1065" t="s">
        <v>1263</v>
      </c>
      <c r="B69" s="1066"/>
      <c r="C69" s="1066"/>
      <c r="D69" s="1066"/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572" t="s">
        <v>1528</v>
      </c>
      <c r="P69" s="1062" t="s">
        <v>1629</v>
      </c>
      <c r="Q69" s="1063"/>
      <c r="R69" s="1063"/>
      <c r="S69" s="1063"/>
      <c r="T69" s="1062" t="s">
        <v>1629</v>
      </c>
      <c r="U69" s="1063"/>
      <c r="V69" s="1063"/>
      <c r="W69" s="1063"/>
      <c r="X69" s="1062" t="s">
        <v>1629</v>
      </c>
      <c r="Y69" s="1063"/>
      <c r="Z69" s="1063"/>
      <c r="AA69" s="1063"/>
      <c r="AB69" s="1062" t="s">
        <v>1629</v>
      </c>
      <c r="AC69" s="1063"/>
      <c r="AD69" s="1063"/>
      <c r="AE69" s="1063"/>
      <c r="AF69" s="1062" t="s">
        <v>1629</v>
      </c>
      <c r="AG69" s="1063"/>
      <c r="AH69" s="1063"/>
      <c r="AI69" s="1063"/>
      <c r="AJ69" s="1062" t="s">
        <v>1629</v>
      </c>
      <c r="AK69" s="1063"/>
      <c r="AL69" s="1063"/>
      <c r="AM69" s="1063"/>
      <c r="AN69" s="1062" t="s">
        <v>1629</v>
      </c>
      <c r="AO69" s="1063"/>
      <c r="AP69" s="1063"/>
      <c r="AQ69" s="1063"/>
      <c r="AR69" s="1062" t="s">
        <v>1629</v>
      </c>
      <c r="AS69" s="1063"/>
      <c r="AT69" s="1063"/>
      <c r="AU69" s="1063"/>
      <c r="AV69" s="1062" t="s">
        <v>1629</v>
      </c>
      <c r="AW69" s="1063"/>
      <c r="AX69" s="1063"/>
      <c r="AY69" s="1063"/>
    </row>
    <row r="70" spans="1:51" s="548" customFormat="1" ht="25.5" customHeight="1">
      <c r="A70" s="1067" t="s">
        <v>1264</v>
      </c>
      <c r="B70" s="1068"/>
      <c r="C70" s="1068"/>
      <c r="D70" s="1068"/>
      <c r="E70" s="1068"/>
      <c r="F70" s="1068"/>
      <c r="G70" s="1068"/>
      <c r="H70" s="1068"/>
      <c r="I70" s="1068"/>
      <c r="J70" s="1068"/>
      <c r="K70" s="1068"/>
      <c r="L70" s="1068"/>
      <c r="M70" s="1068"/>
      <c r="N70" s="1068"/>
      <c r="O70" s="573" t="s">
        <v>1530</v>
      </c>
      <c r="P70" s="1062" t="s">
        <v>1629</v>
      </c>
      <c r="Q70" s="1063"/>
      <c r="R70" s="1063"/>
      <c r="S70" s="1063"/>
      <c r="T70" s="1062" t="s">
        <v>1629</v>
      </c>
      <c r="U70" s="1063"/>
      <c r="V70" s="1063"/>
      <c r="W70" s="1063"/>
      <c r="X70" s="1062" t="s">
        <v>1629</v>
      </c>
      <c r="Y70" s="1063"/>
      <c r="Z70" s="1063"/>
      <c r="AA70" s="1063"/>
      <c r="AB70" s="1062" t="s">
        <v>1629</v>
      </c>
      <c r="AC70" s="1063"/>
      <c r="AD70" s="1063"/>
      <c r="AE70" s="1063"/>
      <c r="AF70" s="1062" t="s">
        <v>1629</v>
      </c>
      <c r="AG70" s="1063"/>
      <c r="AH70" s="1063"/>
      <c r="AI70" s="1063"/>
      <c r="AJ70" s="1062" t="s">
        <v>1629</v>
      </c>
      <c r="AK70" s="1063"/>
      <c r="AL70" s="1063"/>
      <c r="AM70" s="1063"/>
      <c r="AN70" s="1062" t="s">
        <v>1629</v>
      </c>
      <c r="AO70" s="1063"/>
      <c r="AP70" s="1063"/>
      <c r="AQ70" s="1063"/>
      <c r="AR70" s="1062" t="s">
        <v>1629</v>
      </c>
      <c r="AS70" s="1063"/>
      <c r="AT70" s="1063"/>
      <c r="AU70" s="1063"/>
      <c r="AV70" s="1062" t="s">
        <v>1629</v>
      </c>
      <c r="AW70" s="1063"/>
      <c r="AX70" s="1063"/>
      <c r="AY70" s="1063"/>
    </row>
    <row r="71" spans="1:51" s="574" customFormat="1" ht="25.5" customHeight="1">
      <c r="A71" s="1067" t="s">
        <v>1265</v>
      </c>
      <c r="B71" s="1068"/>
      <c r="C71" s="1068"/>
      <c r="D71" s="1068"/>
      <c r="E71" s="1068"/>
      <c r="F71" s="1068"/>
      <c r="G71" s="1068"/>
      <c r="H71" s="1068"/>
      <c r="I71" s="1068"/>
      <c r="J71" s="1068"/>
      <c r="K71" s="1068"/>
      <c r="L71" s="1068"/>
      <c r="M71" s="1068"/>
      <c r="N71" s="1068"/>
      <c r="O71" s="573" t="s">
        <v>1532</v>
      </c>
      <c r="P71" s="1094"/>
      <c r="Q71" s="1095"/>
      <c r="R71" s="1095"/>
      <c r="S71" s="1096"/>
      <c r="T71" s="1094"/>
      <c r="U71" s="1095"/>
      <c r="V71" s="1095"/>
      <c r="W71" s="1096"/>
      <c r="X71" s="1094"/>
      <c r="Y71" s="1095"/>
      <c r="Z71" s="1095"/>
      <c r="AA71" s="1096"/>
      <c r="AB71" s="1094"/>
      <c r="AC71" s="1095"/>
      <c r="AD71" s="1095"/>
      <c r="AE71" s="1096"/>
      <c r="AF71" s="1094"/>
      <c r="AG71" s="1095"/>
      <c r="AH71" s="1095"/>
      <c r="AI71" s="1096"/>
      <c r="AJ71" s="1094"/>
      <c r="AK71" s="1095"/>
      <c r="AL71" s="1095"/>
      <c r="AM71" s="1096"/>
      <c r="AN71" s="1094"/>
      <c r="AO71" s="1095"/>
      <c r="AP71" s="1095"/>
      <c r="AQ71" s="1096"/>
      <c r="AR71" s="1094"/>
      <c r="AS71" s="1095"/>
      <c r="AT71" s="1095"/>
      <c r="AU71" s="1096"/>
      <c r="AV71" s="1094">
        <v>148300</v>
      </c>
      <c r="AW71" s="1095"/>
      <c r="AX71" s="1095"/>
      <c r="AY71" s="1096"/>
    </row>
    <row r="72" spans="1:51" s="548" customFormat="1" ht="25.5" customHeight="1">
      <c r="A72" s="1067" t="s">
        <v>1266</v>
      </c>
      <c r="B72" s="1065"/>
      <c r="C72" s="1065"/>
      <c r="D72" s="1065"/>
      <c r="E72" s="1065"/>
      <c r="F72" s="1065"/>
      <c r="G72" s="1065"/>
      <c r="H72" s="1065"/>
      <c r="I72" s="1065"/>
      <c r="J72" s="1065"/>
      <c r="K72" s="1065"/>
      <c r="L72" s="1065"/>
      <c r="M72" s="1065"/>
      <c r="N72" s="1065"/>
      <c r="O72" s="573" t="s">
        <v>1534</v>
      </c>
      <c r="P72" s="1100"/>
      <c r="Q72" s="1101"/>
      <c r="R72" s="1101"/>
      <c r="S72" s="1102"/>
      <c r="T72" s="1070">
        <v>221100</v>
      </c>
      <c r="U72" s="1070"/>
      <c r="V72" s="1070"/>
      <c r="W72" s="1070"/>
      <c r="X72" s="1070">
        <v>197376</v>
      </c>
      <c r="Y72" s="1070"/>
      <c r="Z72" s="1070"/>
      <c r="AA72" s="1070"/>
      <c r="AB72" s="1070"/>
      <c r="AC72" s="1070"/>
      <c r="AD72" s="1070"/>
      <c r="AE72" s="1070"/>
      <c r="AF72" s="1070"/>
      <c r="AG72" s="1070"/>
      <c r="AH72" s="1070"/>
      <c r="AI72" s="1070"/>
      <c r="AJ72" s="1070"/>
      <c r="AK72" s="1070"/>
      <c r="AL72" s="1070"/>
      <c r="AM72" s="1070"/>
      <c r="AN72" s="1070"/>
      <c r="AO72" s="1070"/>
      <c r="AP72" s="1070"/>
      <c r="AQ72" s="1070"/>
      <c r="AR72" s="1070"/>
      <c r="AS72" s="1070"/>
      <c r="AT72" s="1070"/>
      <c r="AU72" s="1070"/>
      <c r="AV72" s="1115">
        <f>SUM(AV53+AV54+AV71)</f>
        <v>1113863</v>
      </c>
      <c r="AW72" s="1116"/>
      <c r="AX72" s="1116"/>
      <c r="AY72" s="1117"/>
    </row>
    <row r="73" spans="1:51" s="548" customFormat="1" ht="27" customHeight="1">
      <c r="A73" s="1090" t="s">
        <v>1284</v>
      </c>
      <c r="B73" s="1090"/>
      <c r="C73" s="1090"/>
      <c r="D73" s="1090"/>
      <c r="E73" s="1090"/>
      <c r="F73" s="1090"/>
      <c r="G73" s="1090"/>
      <c r="H73" s="1090"/>
      <c r="I73" s="1090"/>
      <c r="J73" s="1090"/>
      <c r="K73" s="1090"/>
      <c r="L73" s="1090"/>
      <c r="M73" s="1090"/>
      <c r="N73" s="1090"/>
      <c r="O73" s="572" t="s">
        <v>1536</v>
      </c>
      <c r="P73" s="1070"/>
      <c r="Q73" s="1070"/>
      <c r="R73" s="1070"/>
      <c r="S73" s="1070"/>
      <c r="T73" s="1070"/>
      <c r="U73" s="1070"/>
      <c r="V73" s="1070"/>
      <c r="W73" s="1070"/>
      <c r="X73" s="1070"/>
      <c r="Y73" s="1070"/>
      <c r="Z73" s="1070"/>
      <c r="AA73" s="1070"/>
      <c r="AB73" s="1070"/>
      <c r="AC73" s="1070"/>
      <c r="AD73" s="1070"/>
      <c r="AE73" s="1070"/>
      <c r="AF73" s="1070"/>
      <c r="AG73" s="1070"/>
      <c r="AH73" s="1070"/>
      <c r="AI73" s="1070"/>
      <c r="AJ73" s="1070"/>
      <c r="AK73" s="1070"/>
      <c r="AL73" s="1070"/>
      <c r="AM73" s="1070"/>
      <c r="AN73" s="1070"/>
      <c r="AO73" s="1070"/>
      <c r="AP73" s="1070"/>
      <c r="AQ73" s="1070"/>
      <c r="AR73" s="1070"/>
      <c r="AS73" s="1070"/>
      <c r="AT73" s="1070"/>
      <c r="AU73" s="1070"/>
      <c r="AV73" s="1070">
        <v>7898074</v>
      </c>
      <c r="AW73" s="1070"/>
      <c r="AX73" s="1070"/>
      <c r="AY73" s="1070"/>
    </row>
    <row r="74" spans="1:51" s="548" customFormat="1" ht="27" customHeight="1">
      <c r="A74" s="1071" t="s">
        <v>1285</v>
      </c>
      <c r="B74" s="1065"/>
      <c r="C74" s="1065"/>
      <c r="D74" s="1065"/>
      <c r="E74" s="1065"/>
      <c r="F74" s="1065"/>
      <c r="G74" s="1065"/>
      <c r="H74" s="1065"/>
      <c r="I74" s="1065"/>
      <c r="J74" s="1065"/>
      <c r="K74" s="1065"/>
      <c r="L74" s="1065"/>
      <c r="M74" s="1065"/>
      <c r="N74" s="1065"/>
      <c r="O74" s="572" t="s">
        <v>1538</v>
      </c>
      <c r="P74" s="1100">
        <v>21000</v>
      </c>
      <c r="Q74" s="1101"/>
      <c r="R74" s="1101"/>
      <c r="S74" s="1102"/>
      <c r="T74" s="1063"/>
      <c r="U74" s="1063"/>
      <c r="V74" s="1063"/>
      <c r="W74" s="1063"/>
      <c r="X74" s="1063"/>
      <c r="Y74" s="1063"/>
      <c r="Z74" s="1063"/>
      <c r="AA74" s="1063"/>
      <c r="AB74" s="1063"/>
      <c r="AC74" s="1063"/>
      <c r="AD74" s="1063"/>
      <c r="AE74" s="1063"/>
      <c r="AF74" s="1063"/>
      <c r="AG74" s="1063"/>
      <c r="AH74" s="1063"/>
      <c r="AI74" s="1063"/>
      <c r="AJ74" s="1063"/>
      <c r="AK74" s="1063"/>
      <c r="AL74" s="1063"/>
      <c r="AM74" s="1063"/>
      <c r="AN74" s="1063"/>
      <c r="AO74" s="1063"/>
      <c r="AP74" s="1063"/>
      <c r="AQ74" s="1063"/>
      <c r="AR74" s="1063"/>
      <c r="AS74" s="1063"/>
      <c r="AT74" s="1063"/>
      <c r="AU74" s="1063"/>
      <c r="AV74" s="1100">
        <v>683000</v>
      </c>
      <c r="AW74" s="1101"/>
      <c r="AX74" s="1101"/>
      <c r="AY74" s="1102"/>
    </row>
    <row r="75" spans="1:51" ht="19.5" customHeight="1">
      <c r="A75" s="1073" t="s">
        <v>1286</v>
      </c>
      <c r="B75" s="1074"/>
      <c r="C75" s="1074"/>
      <c r="D75" s="1074"/>
      <c r="E75" s="1074"/>
      <c r="F75" s="1074"/>
      <c r="G75" s="1074"/>
      <c r="H75" s="1074"/>
      <c r="I75" s="1074"/>
      <c r="J75" s="1074"/>
      <c r="K75" s="1074"/>
      <c r="L75" s="1074"/>
      <c r="M75" s="1074"/>
      <c r="N75" s="1074"/>
      <c r="O75" s="572" t="s">
        <v>1540</v>
      </c>
      <c r="P75" s="1063"/>
      <c r="Q75" s="1063"/>
      <c r="R75" s="1063"/>
      <c r="S75" s="1063"/>
      <c r="T75" s="1063"/>
      <c r="U75" s="1063"/>
      <c r="V75" s="1063"/>
      <c r="W75" s="1063"/>
      <c r="X75" s="1063"/>
      <c r="Y75" s="1063"/>
      <c r="Z75" s="1063"/>
      <c r="AA75" s="1063"/>
      <c r="AB75" s="1063"/>
      <c r="AC75" s="1063"/>
      <c r="AD75" s="1063"/>
      <c r="AE75" s="1063"/>
      <c r="AF75" s="1063"/>
      <c r="AG75" s="1063"/>
      <c r="AH75" s="1063"/>
      <c r="AI75" s="1063"/>
      <c r="AJ75" s="1063"/>
      <c r="AK75" s="1063"/>
      <c r="AL75" s="1063"/>
      <c r="AM75" s="1063"/>
      <c r="AN75" s="1063"/>
      <c r="AO75" s="1063"/>
      <c r="AP75" s="1063"/>
      <c r="AQ75" s="1063"/>
      <c r="AR75" s="1063"/>
      <c r="AS75" s="1063"/>
      <c r="AT75" s="1063"/>
      <c r="AU75" s="1063"/>
      <c r="AV75" s="1063"/>
      <c r="AW75" s="1063"/>
      <c r="AX75" s="1063"/>
      <c r="AY75" s="1063"/>
    </row>
    <row r="76" spans="1:51" ht="19.5" customHeight="1">
      <c r="A76" s="1073" t="s">
        <v>1287</v>
      </c>
      <c r="B76" s="1074"/>
      <c r="C76" s="1074"/>
      <c r="D76" s="1074"/>
      <c r="E76" s="1074"/>
      <c r="F76" s="1074"/>
      <c r="G76" s="1074"/>
      <c r="H76" s="1074"/>
      <c r="I76" s="1074"/>
      <c r="J76" s="1074"/>
      <c r="K76" s="1074"/>
      <c r="L76" s="1074"/>
      <c r="M76" s="1074"/>
      <c r="N76" s="1074"/>
      <c r="O76" s="572" t="s">
        <v>1542</v>
      </c>
      <c r="P76" s="1063"/>
      <c r="Q76" s="1063"/>
      <c r="R76" s="1063"/>
      <c r="S76" s="1063"/>
      <c r="T76" s="1063"/>
      <c r="U76" s="1063"/>
      <c r="V76" s="1063"/>
      <c r="W76" s="1063"/>
      <c r="X76" s="1063"/>
      <c r="Y76" s="1063"/>
      <c r="Z76" s="1063"/>
      <c r="AA76" s="1063"/>
      <c r="AB76" s="1063"/>
      <c r="AC76" s="1063"/>
      <c r="AD76" s="1063"/>
      <c r="AE76" s="1063"/>
      <c r="AF76" s="1063"/>
      <c r="AG76" s="1063"/>
      <c r="AH76" s="1063"/>
      <c r="AI76" s="1063"/>
      <c r="AJ76" s="1063"/>
      <c r="AK76" s="1063"/>
      <c r="AL76" s="1063"/>
      <c r="AM76" s="1063"/>
      <c r="AN76" s="1063"/>
      <c r="AO76" s="1063"/>
      <c r="AP76" s="1063"/>
      <c r="AQ76" s="1063"/>
      <c r="AR76" s="1063"/>
      <c r="AS76" s="1063"/>
      <c r="AT76" s="1063"/>
      <c r="AU76" s="1063"/>
      <c r="AV76" s="1100">
        <v>1150446</v>
      </c>
      <c r="AW76" s="1101"/>
      <c r="AX76" s="1101"/>
      <c r="AY76" s="1102"/>
    </row>
    <row r="77" spans="1:51" ht="19.5" customHeight="1">
      <c r="A77" s="1073" t="s">
        <v>1288</v>
      </c>
      <c r="B77" s="1074"/>
      <c r="C77" s="1074"/>
      <c r="D77" s="1074"/>
      <c r="E77" s="1074"/>
      <c r="F77" s="1074"/>
      <c r="G77" s="1074"/>
      <c r="H77" s="1074"/>
      <c r="I77" s="1074"/>
      <c r="J77" s="1074"/>
      <c r="K77" s="1074"/>
      <c r="L77" s="1074"/>
      <c r="M77" s="1074"/>
      <c r="N77" s="1074"/>
      <c r="O77" s="572" t="s">
        <v>1544</v>
      </c>
      <c r="P77" s="1063"/>
      <c r="Q77" s="1063"/>
      <c r="R77" s="1063"/>
      <c r="S77" s="1063"/>
      <c r="T77" s="1063"/>
      <c r="U77" s="1063"/>
      <c r="V77" s="1063"/>
      <c r="W77" s="1063"/>
      <c r="X77" s="1063"/>
      <c r="Y77" s="1063"/>
      <c r="Z77" s="1063"/>
      <c r="AA77" s="1063"/>
      <c r="AB77" s="1063"/>
      <c r="AC77" s="1063"/>
      <c r="AD77" s="1063"/>
      <c r="AE77" s="1063"/>
      <c r="AF77" s="1063"/>
      <c r="AG77" s="1063"/>
      <c r="AH77" s="1063"/>
      <c r="AI77" s="1063"/>
      <c r="AJ77" s="1063"/>
      <c r="AK77" s="1063"/>
      <c r="AL77" s="1063"/>
      <c r="AM77" s="1063"/>
      <c r="AN77" s="1063"/>
      <c r="AO77" s="1063"/>
      <c r="AP77" s="1063"/>
      <c r="AQ77" s="1063"/>
      <c r="AR77" s="1063"/>
      <c r="AS77" s="1063"/>
      <c r="AT77" s="1063"/>
      <c r="AU77" s="1063"/>
      <c r="AV77" s="1100">
        <v>2168946</v>
      </c>
      <c r="AW77" s="1101"/>
      <c r="AX77" s="1101"/>
      <c r="AY77" s="1102"/>
    </row>
    <row r="78" spans="1:51" ht="25.5" customHeight="1">
      <c r="A78" s="1071" t="s">
        <v>1289</v>
      </c>
      <c r="B78" s="1065"/>
      <c r="C78" s="1065"/>
      <c r="D78" s="1065"/>
      <c r="E78" s="1065"/>
      <c r="F78" s="1065"/>
      <c r="G78" s="1065"/>
      <c r="H78" s="1065"/>
      <c r="I78" s="1065"/>
      <c r="J78" s="1065"/>
      <c r="K78" s="1065"/>
      <c r="L78" s="1065"/>
      <c r="M78" s="1065"/>
      <c r="N78" s="1065"/>
      <c r="O78" s="572" t="s">
        <v>973</v>
      </c>
      <c r="P78" s="1063"/>
      <c r="Q78" s="1063"/>
      <c r="R78" s="1063"/>
      <c r="S78" s="1063"/>
      <c r="T78" s="1063"/>
      <c r="U78" s="1063"/>
      <c r="V78" s="1063"/>
      <c r="W78" s="1063"/>
      <c r="X78" s="1063"/>
      <c r="Y78" s="1063"/>
      <c r="Z78" s="1063"/>
      <c r="AA78" s="1063"/>
      <c r="AB78" s="1063"/>
      <c r="AC78" s="1063"/>
      <c r="AD78" s="1063"/>
      <c r="AE78" s="1063"/>
      <c r="AF78" s="1063"/>
      <c r="AG78" s="1063"/>
      <c r="AH78" s="1063"/>
      <c r="AI78" s="1063"/>
      <c r="AJ78" s="1063"/>
      <c r="AK78" s="1063"/>
      <c r="AL78" s="1063"/>
      <c r="AM78" s="1063"/>
      <c r="AN78" s="1063"/>
      <c r="AO78" s="1063"/>
      <c r="AP78" s="1063"/>
      <c r="AQ78" s="1063"/>
      <c r="AR78" s="1063"/>
      <c r="AS78" s="1063"/>
      <c r="AT78" s="1063"/>
      <c r="AU78" s="1063"/>
      <c r="AV78" s="1063"/>
      <c r="AW78" s="1063"/>
      <c r="AX78" s="1063"/>
      <c r="AY78" s="1063"/>
    </row>
    <row r="79" spans="1:51" ht="19.5" customHeight="1">
      <c r="A79" s="1073" t="s">
        <v>1290</v>
      </c>
      <c r="B79" s="1074"/>
      <c r="C79" s="1074"/>
      <c r="D79" s="1074"/>
      <c r="E79" s="1074"/>
      <c r="F79" s="1074"/>
      <c r="G79" s="1074"/>
      <c r="H79" s="1074"/>
      <c r="I79" s="1074"/>
      <c r="J79" s="1074"/>
      <c r="K79" s="1074"/>
      <c r="L79" s="1074"/>
      <c r="M79" s="1074"/>
      <c r="N79" s="1074"/>
      <c r="O79" s="572" t="s">
        <v>975</v>
      </c>
      <c r="P79" s="1063"/>
      <c r="Q79" s="1063"/>
      <c r="R79" s="1063"/>
      <c r="S79" s="1063"/>
      <c r="T79" s="1063"/>
      <c r="U79" s="1063"/>
      <c r="V79" s="1063"/>
      <c r="W79" s="1063"/>
      <c r="X79" s="1063"/>
      <c r="Y79" s="1063"/>
      <c r="Z79" s="1063"/>
      <c r="AA79" s="1063"/>
      <c r="AB79" s="1063"/>
      <c r="AC79" s="1063"/>
      <c r="AD79" s="1063"/>
      <c r="AE79" s="1063"/>
      <c r="AF79" s="1063"/>
      <c r="AG79" s="1063"/>
      <c r="AH79" s="1063"/>
      <c r="AI79" s="1063"/>
      <c r="AJ79" s="1063"/>
      <c r="AK79" s="1063"/>
      <c r="AL79" s="1063"/>
      <c r="AM79" s="1063"/>
      <c r="AN79" s="1063"/>
      <c r="AO79" s="1063"/>
      <c r="AP79" s="1063"/>
      <c r="AQ79" s="1063"/>
      <c r="AR79" s="1063"/>
      <c r="AS79" s="1063"/>
      <c r="AT79" s="1063"/>
      <c r="AU79" s="1063"/>
      <c r="AV79" s="1100">
        <v>433787</v>
      </c>
      <c r="AW79" s="1101"/>
      <c r="AX79" s="1101"/>
      <c r="AY79" s="1102"/>
    </row>
    <row r="80" spans="1:51" ht="19.5" customHeight="1">
      <c r="A80" s="1073" t="s">
        <v>1291</v>
      </c>
      <c r="B80" s="1074"/>
      <c r="C80" s="1074"/>
      <c r="D80" s="1074"/>
      <c r="E80" s="1074"/>
      <c r="F80" s="1074"/>
      <c r="G80" s="1074"/>
      <c r="H80" s="1074"/>
      <c r="I80" s="1074"/>
      <c r="J80" s="1074"/>
      <c r="K80" s="1074"/>
      <c r="L80" s="1074"/>
      <c r="M80" s="1074"/>
      <c r="N80" s="1074"/>
      <c r="O80" s="572" t="s">
        <v>977</v>
      </c>
      <c r="P80" s="1063"/>
      <c r="Q80" s="1063"/>
      <c r="R80" s="1063"/>
      <c r="S80" s="1063"/>
      <c r="T80" s="1063"/>
      <c r="U80" s="1063"/>
      <c r="V80" s="1063"/>
      <c r="W80" s="1063"/>
      <c r="X80" s="1063"/>
      <c r="Y80" s="1063"/>
      <c r="Z80" s="1063"/>
      <c r="AA80" s="1063"/>
      <c r="AB80" s="1063"/>
      <c r="AC80" s="1063"/>
      <c r="AD80" s="1063"/>
      <c r="AE80" s="1063"/>
      <c r="AF80" s="1063"/>
      <c r="AG80" s="1063"/>
      <c r="AH80" s="1063"/>
      <c r="AI80" s="1063"/>
      <c r="AJ80" s="1063"/>
      <c r="AK80" s="1063"/>
      <c r="AL80" s="1063"/>
      <c r="AM80" s="1063"/>
      <c r="AN80" s="1063"/>
      <c r="AO80" s="1063"/>
      <c r="AP80" s="1063"/>
      <c r="AQ80" s="1063"/>
      <c r="AR80" s="1063"/>
      <c r="AS80" s="1063"/>
      <c r="AT80" s="1063"/>
      <c r="AU80" s="1063"/>
      <c r="AV80" s="1063"/>
      <c r="AW80" s="1063"/>
      <c r="AX80" s="1063"/>
      <c r="AY80" s="1063"/>
    </row>
    <row r="81" spans="1:51" ht="25.5" customHeight="1">
      <c r="A81" s="1071" t="s">
        <v>1292</v>
      </c>
      <c r="B81" s="1065"/>
      <c r="C81" s="1065"/>
      <c r="D81" s="1065"/>
      <c r="E81" s="1065"/>
      <c r="F81" s="1065"/>
      <c r="G81" s="1065"/>
      <c r="H81" s="1065"/>
      <c r="I81" s="1065"/>
      <c r="J81" s="1065"/>
      <c r="K81" s="1065"/>
      <c r="L81" s="1065"/>
      <c r="M81" s="1065"/>
      <c r="N81" s="1065"/>
      <c r="O81" s="572" t="s">
        <v>979</v>
      </c>
      <c r="P81" s="1063"/>
      <c r="Q81" s="1063"/>
      <c r="R81" s="1063"/>
      <c r="S81" s="1063"/>
      <c r="T81" s="1063"/>
      <c r="U81" s="1063"/>
      <c r="V81" s="1063"/>
      <c r="W81" s="1063"/>
      <c r="X81" s="1063"/>
      <c r="Y81" s="1063"/>
      <c r="Z81" s="1063"/>
      <c r="AA81" s="1063"/>
      <c r="AB81" s="1063"/>
      <c r="AC81" s="1063"/>
      <c r="AD81" s="1063"/>
      <c r="AE81" s="1063"/>
      <c r="AF81" s="1063"/>
      <c r="AG81" s="1063"/>
      <c r="AH81" s="1063"/>
      <c r="AI81" s="1063"/>
      <c r="AJ81" s="1063"/>
      <c r="AK81" s="1063"/>
      <c r="AL81" s="1063"/>
      <c r="AM81" s="1063"/>
      <c r="AN81" s="1063"/>
      <c r="AO81" s="1063"/>
      <c r="AP81" s="1063"/>
      <c r="AQ81" s="1063"/>
      <c r="AR81" s="1063"/>
      <c r="AS81" s="1063"/>
      <c r="AT81" s="1063"/>
      <c r="AU81" s="1063"/>
      <c r="AV81" s="1100">
        <v>17000</v>
      </c>
      <c r="AW81" s="1101"/>
      <c r="AX81" s="1101"/>
      <c r="AY81" s="1102"/>
    </row>
    <row r="82" spans="1:51" ht="25.5" customHeight="1">
      <c r="A82" s="1071" t="s">
        <v>1293</v>
      </c>
      <c r="B82" s="1065"/>
      <c r="C82" s="1065"/>
      <c r="D82" s="1065"/>
      <c r="E82" s="1065"/>
      <c r="F82" s="1065"/>
      <c r="G82" s="1065"/>
      <c r="H82" s="1065"/>
      <c r="I82" s="1065"/>
      <c r="J82" s="1065"/>
      <c r="K82" s="1065"/>
      <c r="L82" s="1065"/>
      <c r="M82" s="1065"/>
      <c r="N82" s="1065"/>
      <c r="O82" s="572" t="s">
        <v>981</v>
      </c>
      <c r="P82" s="1063"/>
      <c r="Q82" s="1063"/>
      <c r="R82" s="1063"/>
      <c r="S82" s="1063"/>
      <c r="T82" s="1063"/>
      <c r="U82" s="1063"/>
      <c r="V82" s="1063"/>
      <c r="W82" s="1063"/>
      <c r="X82" s="1063"/>
      <c r="Y82" s="1063"/>
      <c r="Z82" s="1063"/>
      <c r="AA82" s="1063"/>
      <c r="AB82" s="1063"/>
      <c r="AC82" s="1063"/>
      <c r="AD82" s="1063"/>
      <c r="AE82" s="1063"/>
      <c r="AF82" s="1063"/>
      <c r="AG82" s="1063"/>
      <c r="AH82" s="1063"/>
      <c r="AI82" s="1063"/>
      <c r="AJ82" s="1063"/>
      <c r="AK82" s="1063"/>
      <c r="AL82" s="1063"/>
      <c r="AM82" s="1063"/>
      <c r="AN82" s="1063"/>
      <c r="AO82" s="1063"/>
      <c r="AP82" s="1063"/>
      <c r="AQ82" s="1063"/>
      <c r="AR82" s="1063"/>
      <c r="AS82" s="1063"/>
      <c r="AT82" s="1063"/>
      <c r="AU82" s="1063"/>
      <c r="AV82" s="1100">
        <v>153390</v>
      </c>
      <c r="AW82" s="1101"/>
      <c r="AX82" s="1101"/>
      <c r="AY82" s="1102"/>
    </row>
    <row r="83" spans="1:51" s="577" customFormat="1" ht="25.5" customHeight="1">
      <c r="A83" s="1075" t="s">
        <v>1267</v>
      </c>
      <c r="B83" s="1067"/>
      <c r="C83" s="1067"/>
      <c r="D83" s="1067"/>
      <c r="E83" s="1067"/>
      <c r="F83" s="1067"/>
      <c r="G83" s="1067"/>
      <c r="H83" s="1067"/>
      <c r="I83" s="1067"/>
      <c r="J83" s="1067"/>
      <c r="K83" s="1067"/>
      <c r="L83" s="1067"/>
      <c r="M83" s="1067"/>
      <c r="N83" s="1067"/>
      <c r="O83" s="573" t="s">
        <v>983</v>
      </c>
      <c r="P83" s="1092"/>
      <c r="Q83" s="1092"/>
      <c r="R83" s="1092"/>
      <c r="S83" s="1092"/>
      <c r="T83" s="1092"/>
      <c r="U83" s="1092"/>
      <c r="V83" s="1092"/>
      <c r="W83" s="1092"/>
      <c r="X83" s="1092"/>
      <c r="Y83" s="1092"/>
      <c r="Z83" s="1092"/>
      <c r="AA83" s="1092"/>
      <c r="AB83" s="1092"/>
      <c r="AC83" s="1092"/>
      <c r="AD83" s="1092"/>
      <c r="AE83" s="1092"/>
      <c r="AF83" s="1092"/>
      <c r="AG83" s="1092"/>
      <c r="AH83" s="1092"/>
      <c r="AI83" s="1092"/>
      <c r="AJ83" s="1092"/>
      <c r="AK83" s="1092"/>
      <c r="AL83" s="1092"/>
      <c r="AM83" s="1092"/>
      <c r="AN83" s="1092"/>
      <c r="AO83" s="1092"/>
      <c r="AP83" s="1092"/>
      <c r="AQ83" s="1092"/>
      <c r="AR83" s="1092"/>
      <c r="AS83" s="1092"/>
      <c r="AT83" s="1092"/>
      <c r="AU83" s="1092"/>
      <c r="AV83" s="1094">
        <f>SUM(AV81:AY82)</f>
        <v>170390</v>
      </c>
      <c r="AW83" s="1095"/>
      <c r="AX83" s="1095"/>
      <c r="AY83" s="1096"/>
    </row>
    <row r="84" spans="1:51" s="577" customFormat="1" ht="28.5" customHeight="1">
      <c r="A84" s="1075" t="s">
        <v>1268</v>
      </c>
      <c r="B84" s="1067"/>
      <c r="C84" s="1067"/>
      <c r="D84" s="1067"/>
      <c r="E84" s="1067"/>
      <c r="F84" s="1067"/>
      <c r="G84" s="1067"/>
      <c r="H84" s="1067"/>
      <c r="I84" s="1067"/>
      <c r="J84" s="1067"/>
      <c r="K84" s="1067"/>
      <c r="L84" s="1067"/>
      <c r="M84" s="1067"/>
      <c r="N84" s="1067"/>
      <c r="O84" s="573" t="s">
        <v>985</v>
      </c>
      <c r="P84" s="1093">
        <v>21000</v>
      </c>
      <c r="Q84" s="1093"/>
      <c r="R84" s="1093"/>
      <c r="S84" s="1093"/>
      <c r="T84" s="1093">
        <v>239354</v>
      </c>
      <c r="U84" s="1093"/>
      <c r="V84" s="1093"/>
      <c r="W84" s="1093"/>
      <c r="X84" s="1093">
        <v>201876</v>
      </c>
      <c r="Y84" s="1093"/>
      <c r="Z84" s="1093"/>
      <c r="AA84" s="1093"/>
      <c r="AB84" s="1093"/>
      <c r="AC84" s="1093"/>
      <c r="AD84" s="1093"/>
      <c r="AE84" s="1093"/>
      <c r="AF84" s="1093"/>
      <c r="AG84" s="1093"/>
      <c r="AH84" s="1093"/>
      <c r="AI84" s="1093"/>
      <c r="AJ84" s="1093"/>
      <c r="AK84" s="1093"/>
      <c r="AL84" s="1093"/>
      <c r="AM84" s="1093"/>
      <c r="AN84" s="1093"/>
      <c r="AO84" s="1093"/>
      <c r="AP84" s="1093"/>
      <c r="AQ84" s="1093"/>
      <c r="AR84" s="1093"/>
      <c r="AS84" s="1093"/>
      <c r="AT84" s="1093"/>
      <c r="AU84" s="1093"/>
      <c r="AV84" s="1094">
        <f>SUM(AV16+AV17+AV18+AV19+AV38+AV39+AV72+AV73+AV74+AV75+AV76+AV77+AV78+AV79+AV80+AV83)</f>
        <v>19178236</v>
      </c>
      <c r="AW84" s="1095"/>
      <c r="AX84" s="1095"/>
      <c r="AY84" s="1096"/>
    </row>
    <row r="85" spans="1:51" ht="19.5" customHeight="1">
      <c r="A85" s="1073" t="s">
        <v>1294</v>
      </c>
      <c r="B85" s="1074"/>
      <c r="C85" s="1074"/>
      <c r="D85" s="1074"/>
      <c r="E85" s="1074"/>
      <c r="F85" s="1074"/>
      <c r="G85" s="1074"/>
      <c r="H85" s="1074"/>
      <c r="I85" s="1074"/>
      <c r="J85" s="1074"/>
      <c r="K85" s="1074"/>
      <c r="L85" s="1074"/>
      <c r="M85" s="1074"/>
      <c r="N85" s="1074"/>
      <c r="O85" s="572" t="s">
        <v>987</v>
      </c>
      <c r="P85" s="1063"/>
      <c r="Q85" s="1063"/>
      <c r="R85" s="1063"/>
      <c r="S85" s="1063"/>
      <c r="T85" s="1100">
        <v>58930</v>
      </c>
      <c r="U85" s="1101"/>
      <c r="V85" s="1101"/>
      <c r="W85" s="1102"/>
      <c r="X85" s="1100">
        <v>36240</v>
      </c>
      <c r="Y85" s="1101"/>
      <c r="Z85" s="1101"/>
      <c r="AA85" s="1102"/>
      <c r="AB85" s="1063"/>
      <c r="AC85" s="1063"/>
      <c r="AD85" s="1063"/>
      <c r="AE85" s="1063"/>
      <c r="AF85" s="1063"/>
      <c r="AG85" s="1063"/>
      <c r="AH85" s="1063"/>
      <c r="AI85" s="1063"/>
      <c r="AJ85" s="1063"/>
      <c r="AK85" s="1063"/>
      <c r="AL85" s="1063"/>
      <c r="AM85" s="1063"/>
      <c r="AN85" s="1063"/>
      <c r="AO85" s="1063"/>
      <c r="AP85" s="1063"/>
      <c r="AQ85" s="1063"/>
      <c r="AR85" s="1063"/>
      <c r="AS85" s="1063"/>
      <c r="AT85" s="1063"/>
      <c r="AU85" s="1063"/>
      <c r="AV85" s="1100">
        <v>852338</v>
      </c>
      <c r="AW85" s="1101"/>
      <c r="AX85" s="1101"/>
      <c r="AY85" s="1102"/>
    </row>
    <row r="86" spans="1:51" s="577" customFormat="1" ht="19.5" customHeight="1">
      <c r="A86" s="1076" t="s">
        <v>1269</v>
      </c>
      <c r="B86" s="1077"/>
      <c r="C86" s="1077"/>
      <c r="D86" s="1077"/>
      <c r="E86" s="1077"/>
      <c r="F86" s="1077"/>
      <c r="G86" s="1077"/>
      <c r="H86" s="1077"/>
      <c r="I86" s="1077"/>
      <c r="J86" s="1077"/>
      <c r="K86" s="1077"/>
      <c r="L86" s="1077"/>
      <c r="M86" s="1077"/>
      <c r="N86" s="1077"/>
      <c r="O86" s="573" t="s">
        <v>989</v>
      </c>
      <c r="P86" s="1114">
        <v>21000</v>
      </c>
      <c r="Q86" s="1114"/>
      <c r="R86" s="1114"/>
      <c r="S86" s="1114"/>
      <c r="T86" s="1114">
        <v>298284</v>
      </c>
      <c r="U86" s="1114"/>
      <c r="V86" s="1114"/>
      <c r="W86" s="1114"/>
      <c r="X86" s="1114">
        <v>238116</v>
      </c>
      <c r="Y86" s="1114"/>
      <c r="Z86" s="1114"/>
      <c r="AA86" s="1114"/>
      <c r="AB86" s="1114"/>
      <c r="AC86" s="1114"/>
      <c r="AD86" s="1114"/>
      <c r="AE86" s="1114"/>
      <c r="AF86" s="1114"/>
      <c r="AG86" s="1114"/>
      <c r="AH86" s="1114"/>
      <c r="AI86" s="1114"/>
      <c r="AJ86" s="1114"/>
      <c r="AK86" s="1114"/>
      <c r="AL86" s="1114"/>
      <c r="AM86" s="1114"/>
      <c r="AN86" s="1114"/>
      <c r="AO86" s="1114"/>
      <c r="AP86" s="1114"/>
      <c r="AQ86" s="1114"/>
      <c r="AR86" s="1114"/>
      <c r="AS86" s="1114"/>
      <c r="AT86" s="1114"/>
      <c r="AU86" s="1114"/>
      <c r="AV86" s="1114">
        <v>20030574</v>
      </c>
      <c r="AW86" s="1114"/>
      <c r="AX86" s="1114"/>
      <c r="AY86" s="1114"/>
    </row>
    <row r="87" spans="1:51" ht="19.5" customHeight="1">
      <c r="A87" s="1073" t="s">
        <v>1295</v>
      </c>
      <c r="B87" s="1074"/>
      <c r="C87" s="1074"/>
      <c r="D87" s="1074"/>
      <c r="E87" s="1074"/>
      <c r="F87" s="1074"/>
      <c r="G87" s="1074"/>
      <c r="H87" s="1074"/>
      <c r="I87" s="1074"/>
      <c r="J87" s="1074"/>
      <c r="K87" s="1074"/>
      <c r="L87" s="1074"/>
      <c r="M87" s="1074"/>
      <c r="N87" s="1074"/>
      <c r="O87" s="572" t="s">
        <v>991</v>
      </c>
      <c r="P87" s="1070"/>
      <c r="Q87" s="1070"/>
      <c r="R87" s="1070"/>
      <c r="S87" s="1070"/>
      <c r="T87" s="1070"/>
      <c r="U87" s="1070"/>
      <c r="V87" s="1070"/>
      <c r="W87" s="1070"/>
      <c r="X87" s="1070"/>
      <c r="Y87" s="1070"/>
      <c r="Z87" s="1070"/>
      <c r="AA87" s="1070"/>
      <c r="AB87" s="1070"/>
      <c r="AC87" s="1070"/>
      <c r="AD87" s="1070"/>
      <c r="AE87" s="1070"/>
      <c r="AF87" s="1070"/>
      <c r="AG87" s="1070"/>
      <c r="AH87" s="1070"/>
      <c r="AI87" s="1070"/>
      <c r="AJ87" s="1070"/>
      <c r="AK87" s="1070"/>
      <c r="AL87" s="1070"/>
      <c r="AM87" s="1070"/>
      <c r="AN87" s="1070"/>
      <c r="AO87" s="1070"/>
      <c r="AP87" s="1070"/>
      <c r="AQ87" s="1070"/>
      <c r="AR87" s="1070"/>
      <c r="AS87" s="1070"/>
      <c r="AT87" s="1070"/>
      <c r="AU87" s="1070"/>
      <c r="AV87" s="1070">
        <v>12477</v>
      </c>
      <c r="AW87" s="1070"/>
      <c r="AX87" s="1070"/>
      <c r="AY87" s="1070"/>
    </row>
    <row r="88" spans="1:51" s="577" customFormat="1" ht="19.5" customHeight="1">
      <c r="A88" s="1076" t="s">
        <v>1270</v>
      </c>
      <c r="B88" s="1077"/>
      <c r="C88" s="1077"/>
      <c r="D88" s="1077"/>
      <c r="E88" s="1077"/>
      <c r="F88" s="1077"/>
      <c r="G88" s="1077"/>
      <c r="H88" s="1077"/>
      <c r="I88" s="1077"/>
      <c r="J88" s="1077"/>
      <c r="K88" s="1077"/>
      <c r="L88" s="1077"/>
      <c r="M88" s="1077"/>
      <c r="N88" s="1077"/>
      <c r="O88" s="573" t="s">
        <v>993</v>
      </c>
      <c r="P88" s="1114">
        <v>21000</v>
      </c>
      <c r="Q88" s="1114"/>
      <c r="R88" s="1114"/>
      <c r="S88" s="1114"/>
      <c r="T88" s="1114">
        <v>298284</v>
      </c>
      <c r="U88" s="1114"/>
      <c r="V88" s="1114"/>
      <c r="W88" s="1114"/>
      <c r="X88" s="1114">
        <v>238116</v>
      </c>
      <c r="Y88" s="1114"/>
      <c r="Z88" s="1114"/>
      <c r="AA88" s="1114"/>
      <c r="AB88" s="1114"/>
      <c r="AC88" s="1114"/>
      <c r="AD88" s="1114"/>
      <c r="AE88" s="1114"/>
      <c r="AF88" s="1114"/>
      <c r="AG88" s="1114"/>
      <c r="AH88" s="1114"/>
      <c r="AI88" s="1114"/>
      <c r="AJ88" s="1114"/>
      <c r="AK88" s="1114"/>
      <c r="AL88" s="1114"/>
      <c r="AM88" s="1114"/>
      <c r="AN88" s="1114"/>
      <c r="AO88" s="1114"/>
      <c r="AP88" s="1114"/>
      <c r="AQ88" s="1114"/>
      <c r="AR88" s="1114"/>
      <c r="AS88" s="1114"/>
      <c r="AT88" s="1114"/>
      <c r="AU88" s="1114"/>
      <c r="AV88" s="1114">
        <v>20043051</v>
      </c>
      <c r="AW88" s="1114"/>
      <c r="AX88" s="1114"/>
      <c r="AY88" s="1114"/>
    </row>
    <row r="89" spans="1:51" ht="19.5" customHeight="1">
      <c r="A89" s="578" t="s">
        <v>1271</v>
      </c>
      <c r="B89" s="579"/>
      <c r="C89" s="579"/>
      <c r="D89" s="579"/>
      <c r="E89" s="580"/>
      <c r="F89" s="580"/>
      <c r="G89" s="580"/>
      <c r="H89" s="580"/>
      <c r="I89" s="580"/>
      <c r="J89" s="580"/>
      <c r="K89" s="580"/>
      <c r="L89" s="580"/>
      <c r="M89" s="580"/>
      <c r="N89" s="580"/>
      <c r="O89" s="581"/>
      <c r="P89" s="580"/>
      <c r="Q89" s="580"/>
      <c r="R89" s="580"/>
      <c r="S89" s="580"/>
      <c r="T89" s="582"/>
      <c r="U89" s="583"/>
      <c r="V89" s="583"/>
      <c r="W89" s="583"/>
      <c r="X89" s="583"/>
      <c r="Y89" s="583"/>
      <c r="Z89" s="583"/>
      <c r="AA89" s="583"/>
      <c r="AB89" s="583"/>
      <c r="AC89" s="583"/>
      <c r="AD89" s="583"/>
      <c r="AE89" s="583"/>
      <c r="AF89" s="583"/>
      <c r="AG89" s="583"/>
      <c r="AH89" s="583"/>
      <c r="AI89" s="583"/>
      <c r="AJ89" s="583"/>
      <c r="AK89" s="583"/>
      <c r="AL89" s="583"/>
      <c r="AM89" s="583"/>
      <c r="AN89" s="583"/>
      <c r="AO89" s="583"/>
      <c r="AP89" s="583"/>
      <c r="AQ89" s="583"/>
      <c r="AR89" s="583"/>
      <c r="AS89" s="583"/>
      <c r="AT89" s="583"/>
      <c r="AU89" s="583"/>
      <c r="AV89" s="583"/>
      <c r="AW89" s="583"/>
      <c r="AX89" s="583"/>
      <c r="AY89" s="584"/>
    </row>
    <row r="90" spans="1:51" ht="19.5" customHeight="1">
      <c r="A90" s="578"/>
      <c r="B90" s="1079" t="s">
        <v>1272</v>
      </c>
      <c r="C90" s="1080"/>
      <c r="D90" s="1080"/>
      <c r="E90" s="1080"/>
      <c r="F90" s="1080"/>
      <c r="G90" s="1080"/>
      <c r="H90" s="1080"/>
      <c r="I90" s="1080"/>
      <c r="J90" s="1080"/>
      <c r="K90" s="1080"/>
      <c r="L90" s="1080"/>
      <c r="M90" s="1080"/>
      <c r="N90" s="1081"/>
      <c r="O90" s="586">
        <v>77</v>
      </c>
      <c r="P90" s="1103"/>
      <c r="Q90" s="1104"/>
      <c r="R90" s="1104"/>
      <c r="S90" s="1105"/>
      <c r="T90" s="1103"/>
      <c r="U90" s="1104"/>
      <c r="V90" s="1104"/>
      <c r="W90" s="1105"/>
      <c r="X90" s="1103"/>
      <c r="Y90" s="1104"/>
      <c r="Z90" s="1104"/>
      <c r="AA90" s="1105"/>
      <c r="AB90" s="1103"/>
      <c r="AC90" s="1104"/>
      <c r="AD90" s="1104"/>
      <c r="AE90" s="1105"/>
      <c r="AF90" s="1103"/>
      <c r="AG90" s="1104"/>
      <c r="AH90" s="1104"/>
      <c r="AI90" s="1105"/>
      <c r="AJ90" s="1103"/>
      <c r="AK90" s="1104"/>
      <c r="AL90" s="1104"/>
      <c r="AM90" s="1105"/>
      <c r="AN90" s="1103"/>
      <c r="AO90" s="1104"/>
      <c r="AP90" s="1104"/>
      <c r="AQ90" s="1105"/>
      <c r="AR90" s="1103"/>
      <c r="AS90" s="1104"/>
      <c r="AT90" s="1104"/>
      <c r="AU90" s="1105"/>
      <c r="AV90" s="1103"/>
      <c r="AW90" s="1104"/>
      <c r="AX90" s="1104"/>
      <c r="AY90" s="1105"/>
    </row>
    <row r="91" spans="1:51" ht="19.5" customHeight="1">
      <c r="A91" s="578"/>
      <c r="B91" s="1079" t="s">
        <v>1273</v>
      </c>
      <c r="C91" s="1080"/>
      <c r="D91" s="1080"/>
      <c r="E91" s="1080"/>
      <c r="F91" s="1080"/>
      <c r="G91" s="1080"/>
      <c r="H91" s="1080"/>
      <c r="I91" s="1080"/>
      <c r="J91" s="1080"/>
      <c r="K91" s="1080"/>
      <c r="L91" s="1080"/>
      <c r="M91" s="1080"/>
      <c r="N91" s="1081"/>
      <c r="O91" s="586">
        <v>78</v>
      </c>
      <c r="P91" s="1103"/>
      <c r="Q91" s="1104"/>
      <c r="R91" s="1104"/>
      <c r="S91" s="1105"/>
      <c r="T91" s="1103"/>
      <c r="U91" s="1104"/>
      <c r="V91" s="1104"/>
      <c r="W91" s="1105"/>
      <c r="X91" s="1103"/>
      <c r="Y91" s="1104"/>
      <c r="Z91" s="1104"/>
      <c r="AA91" s="1105"/>
      <c r="AB91" s="1103"/>
      <c r="AC91" s="1104"/>
      <c r="AD91" s="1104"/>
      <c r="AE91" s="1105"/>
      <c r="AF91" s="1103"/>
      <c r="AG91" s="1104"/>
      <c r="AH91" s="1104"/>
      <c r="AI91" s="1105"/>
      <c r="AJ91" s="1103"/>
      <c r="AK91" s="1104"/>
      <c r="AL91" s="1104"/>
      <c r="AM91" s="1105"/>
      <c r="AN91" s="1103"/>
      <c r="AO91" s="1104"/>
      <c r="AP91" s="1104"/>
      <c r="AQ91" s="1105"/>
      <c r="AR91" s="1103"/>
      <c r="AS91" s="1104"/>
      <c r="AT91" s="1104"/>
      <c r="AU91" s="1105"/>
      <c r="AV91" s="1100">
        <v>200</v>
      </c>
      <c r="AW91" s="1101"/>
      <c r="AX91" s="1101"/>
      <c r="AY91" s="1102"/>
    </row>
    <row r="92" spans="1:51" ht="19.5" customHeight="1">
      <c r="A92" s="578" t="s">
        <v>1274</v>
      </c>
      <c r="B92" s="579"/>
      <c r="C92" s="579"/>
      <c r="D92" s="579"/>
      <c r="E92" s="585"/>
      <c r="F92" s="580"/>
      <c r="G92" s="580"/>
      <c r="H92" s="580"/>
      <c r="I92" s="580"/>
      <c r="J92" s="580"/>
      <c r="K92" s="580"/>
      <c r="L92" s="580"/>
      <c r="M92" s="580"/>
      <c r="N92" s="580"/>
      <c r="O92" s="581"/>
      <c r="P92" s="580"/>
      <c r="Q92" s="580"/>
      <c r="R92" s="580"/>
      <c r="S92" s="580"/>
      <c r="T92" s="582"/>
      <c r="U92" s="583"/>
      <c r="V92" s="583"/>
      <c r="W92" s="583"/>
      <c r="X92" s="583"/>
      <c r="Y92" s="583"/>
      <c r="Z92" s="583"/>
      <c r="AA92" s="583"/>
      <c r="AB92" s="583"/>
      <c r="AC92" s="583"/>
      <c r="AD92" s="583"/>
      <c r="AE92" s="583"/>
      <c r="AF92" s="583"/>
      <c r="AG92" s="583"/>
      <c r="AH92" s="583"/>
      <c r="AI92" s="583"/>
      <c r="AJ92" s="583"/>
      <c r="AK92" s="583"/>
      <c r="AL92" s="583"/>
      <c r="AM92" s="583"/>
      <c r="AN92" s="583"/>
      <c r="AO92" s="583"/>
      <c r="AP92" s="583"/>
      <c r="AQ92" s="583"/>
      <c r="AR92" s="583"/>
      <c r="AS92" s="583"/>
      <c r="AT92" s="583"/>
      <c r="AU92" s="583"/>
      <c r="AV92" s="583"/>
      <c r="AW92" s="583"/>
      <c r="AX92" s="583"/>
      <c r="AY92" s="584"/>
    </row>
    <row r="93" spans="1:51" ht="19.5" customHeight="1">
      <c r="A93" s="578"/>
      <c r="B93" s="1079" t="s">
        <v>1272</v>
      </c>
      <c r="C93" s="1080"/>
      <c r="D93" s="1080"/>
      <c r="E93" s="1080"/>
      <c r="F93" s="1080"/>
      <c r="G93" s="1080"/>
      <c r="H93" s="1080"/>
      <c r="I93" s="1080"/>
      <c r="J93" s="1080"/>
      <c r="K93" s="1080"/>
      <c r="L93" s="1080"/>
      <c r="M93" s="1080"/>
      <c r="N93" s="1081"/>
      <c r="O93" s="586">
        <v>79</v>
      </c>
      <c r="P93" s="1103"/>
      <c r="Q93" s="1104"/>
      <c r="R93" s="1104"/>
      <c r="S93" s="1105"/>
      <c r="T93" s="1103"/>
      <c r="U93" s="1104"/>
      <c r="V93" s="1104"/>
      <c r="W93" s="1105"/>
      <c r="X93" s="1103"/>
      <c r="Y93" s="1104"/>
      <c r="Z93" s="1104"/>
      <c r="AA93" s="1105"/>
      <c r="AB93" s="1103"/>
      <c r="AC93" s="1104"/>
      <c r="AD93" s="1104"/>
      <c r="AE93" s="1105"/>
      <c r="AF93" s="1103"/>
      <c r="AG93" s="1104"/>
      <c r="AH93" s="1104"/>
      <c r="AI93" s="1105"/>
      <c r="AJ93" s="1103"/>
      <c r="AK93" s="1104"/>
      <c r="AL93" s="1104"/>
      <c r="AM93" s="1105"/>
      <c r="AN93" s="1103"/>
      <c r="AO93" s="1104"/>
      <c r="AP93" s="1104"/>
      <c r="AQ93" s="1105"/>
      <c r="AR93" s="1103"/>
      <c r="AS93" s="1104"/>
      <c r="AT93" s="1104"/>
      <c r="AU93" s="1105"/>
      <c r="AV93" s="1100">
        <v>200</v>
      </c>
      <c r="AW93" s="1101"/>
      <c r="AX93" s="1101"/>
      <c r="AY93" s="1102"/>
    </row>
    <row r="94" spans="1:51" ht="19.5" customHeight="1" thickBot="1">
      <c r="A94" s="587"/>
      <c r="B94" s="1079" t="s">
        <v>1273</v>
      </c>
      <c r="C94" s="1080"/>
      <c r="D94" s="1080"/>
      <c r="E94" s="1080"/>
      <c r="F94" s="1080"/>
      <c r="G94" s="1080"/>
      <c r="H94" s="1080"/>
      <c r="I94" s="1080"/>
      <c r="J94" s="1080"/>
      <c r="K94" s="1080"/>
      <c r="L94" s="1080"/>
      <c r="M94" s="1080"/>
      <c r="N94" s="1081"/>
      <c r="O94" s="588">
        <v>80</v>
      </c>
      <c r="P94" s="1103"/>
      <c r="Q94" s="1104"/>
      <c r="R94" s="1104"/>
      <c r="S94" s="1105"/>
      <c r="T94" s="1103"/>
      <c r="U94" s="1104"/>
      <c r="V94" s="1104"/>
      <c r="W94" s="1105"/>
      <c r="X94" s="1103"/>
      <c r="Y94" s="1104"/>
      <c r="Z94" s="1104"/>
      <c r="AA94" s="1105"/>
      <c r="AB94" s="1103"/>
      <c r="AC94" s="1104"/>
      <c r="AD94" s="1104"/>
      <c r="AE94" s="1105"/>
      <c r="AF94" s="1103"/>
      <c r="AG94" s="1104"/>
      <c r="AH94" s="1104"/>
      <c r="AI94" s="1105"/>
      <c r="AJ94" s="1103"/>
      <c r="AK94" s="1104"/>
      <c r="AL94" s="1104"/>
      <c r="AM94" s="1105"/>
      <c r="AN94" s="1103"/>
      <c r="AO94" s="1104"/>
      <c r="AP94" s="1104"/>
      <c r="AQ94" s="1105"/>
      <c r="AR94" s="1103"/>
      <c r="AS94" s="1104"/>
      <c r="AT94" s="1104"/>
      <c r="AU94" s="1105"/>
      <c r="AV94" s="1103"/>
      <c r="AW94" s="1104"/>
      <c r="AX94" s="1104"/>
      <c r="AY94" s="1105"/>
    </row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spans="1:4" ht="21.75" customHeight="1">
      <c r="A119" s="589"/>
      <c r="B119" s="589"/>
      <c r="C119" s="589"/>
      <c r="D119" s="589"/>
    </row>
    <row r="120" spans="1:4" ht="21.75" customHeight="1">
      <c r="A120" s="589"/>
      <c r="B120" s="589"/>
      <c r="C120" s="589"/>
      <c r="D120" s="589"/>
    </row>
    <row r="121" spans="1:4" ht="21.75" customHeight="1">
      <c r="A121" s="589"/>
      <c r="B121" s="589"/>
      <c r="C121" s="589"/>
      <c r="D121" s="589"/>
    </row>
    <row r="122" spans="1:4" ht="21.75" customHeight="1">
      <c r="A122" s="589"/>
      <c r="B122" s="589"/>
      <c r="C122" s="589"/>
      <c r="D122" s="589"/>
    </row>
    <row r="123" spans="1:4" ht="21.75" customHeight="1">
      <c r="A123" s="589"/>
      <c r="B123" s="589"/>
      <c r="C123" s="589"/>
      <c r="D123" s="589"/>
    </row>
    <row r="124" spans="1:4" ht="21.75" customHeight="1">
      <c r="A124" s="589"/>
      <c r="B124" s="589"/>
      <c r="C124" s="589"/>
      <c r="D124" s="589"/>
    </row>
    <row r="125" spans="1:4" ht="21.75" customHeight="1">
      <c r="A125" s="589"/>
      <c r="B125" s="589"/>
      <c r="C125" s="589"/>
      <c r="D125" s="589"/>
    </row>
    <row r="126" spans="1:4" ht="21.75" customHeight="1">
      <c r="A126" s="589"/>
      <c r="B126" s="589"/>
      <c r="C126" s="589"/>
      <c r="D126" s="589"/>
    </row>
    <row r="127" spans="1:4" ht="21.75" customHeight="1">
      <c r="A127" s="589"/>
      <c r="B127" s="589"/>
      <c r="C127" s="589"/>
      <c r="D127" s="589"/>
    </row>
    <row r="128" spans="1:4" ht="21.75" customHeight="1">
      <c r="A128" s="589"/>
      <c r="B128" s="589"/>
      <c r="C128" s="589"/>
      <c r="D128" s="589"/>
    </row>
    <row r="129" spans="1:4" ht="21.75" customHeight="1">
      <c r="A129" s="589"/>
      <c r="B129" s="589"/>
      <c r="C129" s="589"/>
      <c r="D129" s="589"/>
    </row>
    <row r="130" spans="1:4" ht="21.75" customHeight="1">
      <c r="A130" s="589"/>
      <c r="B130" s="589"/>
      <c r="C130" s="589"/>
      <c r="D130" s="589"/>
    </row>
    <row r="131" spans="1:4" ht="21.75" customHeight="1">
      <c r="A131" s="589"/>
      <c r="B131" s="589"/>
      <c r="C131" s="589"/>
      <c r="D131" s="589"/>
    </row>
    <row r="132" spans="1:4" ht="21.75" customHeight="1">
      <c r="A132" s="589"/>
      <c r="B132" s="589"/>
      <c r="C132" s="589"/>
      <c r="D132" s="589"/>
    </row>
    <row r="133" spans="1:4" ht="21.75" customHeight="1">
      <c r="A133" s="589"/>
      <c r="B133" s="589"/>
      <c r="C133" s="589"/>
      <c r="D133" s="589"/>
    </row>
    <row r="134" spans="1:4" ht="21.75" customHeight="1">
      <c r="A134" s="589"/>
      <c r="B134" s="589"/>
      <c r="C134" s="589"/>
      <c r="D134" s="589"/>
    </row>
    <row r="135" spans="1:4" ht="21.75" customHeight="1">
      <c r="A135" s="589"/>
      <c r="B135" s="589"/>
      <c r="C135" s="589"/>
      <c r="D135" s="589"/>
    </row>
    <row r="136" spans="1:4" ht="21.75" customHeight="1">
      <c r="A136" s="589"/>
      <c r="B136" s="589"/>
      <c r="C136" s="589"/>
      <c r="D136" s="589"/>
    </row>
    <row r="137" spans="1:4" ht="21.75" customHeight="1">
      <c r="A137" s="589"/>
      <c r="B137" s="589"/>
      <c r="C137" s="589"/>
      <c r="D137" s="589"/>
    </row>
    <row r="138" spans="1:4" ht="21.75" customHeight="1">
      <c r="A138" s="589"/>
      <c r="B138" s="589"/>
      <c r="C138" s="589"/>
      <c r="D138" s="589"/>
    </row>
    <row r="139" spans="1:4" ht="21.75" customHeight="1">
      <c r="A139" s="589"/>
      <c r="B139" s="589"/>
      <c r="C139" s="589"/>
      <c r="D139" s="589"/>
    </row>
    <row r="140" spans="1:4" ht="21.75" customHeight="1">
      <c r="A140" s="589"/>
      <c r="B140" s="589"/>
      <c r="C140" s="589"/>
      <c r="D140" s="589"/>
    </row>
    <row r="141" spans="1:4" ht="21.75" customHeight="1">
      <c r="A141" s="589"/>
      <c r="B141" s="589"/>
      <c r="C141" s="589"/>
      <c r="D141" s="589"/>
    </row>
    <row r="142" spans="1:4" ht="21.75" customHeight="1">
      <c r="A142" s="589"/>
      <c r="B142" s="589"/>
      <c r="C142" s="589"/>
      <c r="D142" s="589"/>
    </row>
    <row r="143" spans="1:4" ht="21.75" customHeight="1">
      <c r="A143" s="589"/>
      <c r="B143" s="589"/>
      <c r="C143" s="589"/>
      <c r="D143" s="589"/>
    </row>
    <row r="144" spans="1:4" ht="21.75" customHeight="1">
      <c r="A144" s="589"/>
      <c r="B144" s="589"/>
      <c r="C144" s="589"/>
      <c r="D144" s="589"/>
    </row>
    <row r="145" spans="1:4" ht="21.75" customHeight="1">
      <c r="A145" s="589"/>
      <c r="B145" s="589"/>
      <c r="C145" s="589"/>
      <c r="D145" s="589"/>
    </row>
    <row r="146" spans="1:4" ht="21.75" customHeight="1">
      <c r="A146" s="589"/>
      <c r="B146" s="589"/>
      <c r="C146" s="589"/>
      <c r="D146" s="589"/>
    </row>
    <row r="147" spans="1:4" ht="21.75" customHeight="1">
      <c r="A147" s="589"/>
      <c r="B147" s="589"/>
      <c r="C147" s="589"/>
      <c r="D147" s="589"/>
    </row>
    <row r="148" spans="1:4" ht="21.75" customHeight="1">
      <c r="A148" s="589"/>
      <c r="B148" s="589"/>
      <c r="C148" s="589"/>
      <c r="D148" s="589"/>
    </row>
    <row r="149" spans="1:4" ht="21.75" customHeight="1">
      <c r="A149" s="589"/>
      <c r="B149" s="589"/>
      <c r="C149" s="589"/>
      <c r="D149" s="589"/>
    </row>
    <row r="150" spans="1:4" ht="21.75" customHeight="1">
      <c r="A150" s="589"/>
      <c r="B150" s="589"/>
      <c r="C150" s="589"/>
      <c r="D150" s="589"/>
    </row>
    <row r="151" spans="1:4" ht="21.75" customHeight="1">
      <c r="A151" s="589"/>
      <c r="B151" s="589"/>
      <c r="C151" s="589"/>
      <c r="D151" s="589"/>
    </row>
    <row r="152" spans="1:4" ht="21.75" customHeight="1">
      <c r="A152" s="589"/>
      <c r="B152" s="589"/>
      <c r="C152" s="589"/>
      <c r="D152" s="589"/>
    </row>
    <row r="153" spans="1:4" ht="21.75" customHeight="1">
      <c r="A153" s="589"/>
      <c r="B153" s="589"/>
      <c r="C153" s="589"/>
      <c r="D153" s="589"/>
    </row>
    <row r="154" spans="1:4" ht="21.75" customHeight="1">
      <c r="A154" s="589"/>
      <c r="B154" s="589"/>
      <c r="C154" s="589"/>
      <c r="D154" s="589"/>
    </row>
    <row r="155" spans="1:4" ht="21.75" customHeight="1">
      <c r="A155" s="589"/>
      <c r="B155" s="589"/>
      <c r="C155" s="589"/>
      <c r="D155" s="589"/>
    </row>
    <row r="156" spans="1:4" ht="21.75" customHeight="1">
      <c r="A156" s="589"/>
      <c r="B156" s="589"/>
      <c r="C156" s="589"/>
      <c r="D156" s="589"/>
    </row>
    <row r="157" spans="1:4" ht="21.75" customHeight="1">
      <c r="A157" s="589"/>
      <c r="B157" s="589"/>
      <c r="C157" s="589"/>
      <c r="D157" s="589"/>
    </row>
    <row r="158" spans="1:4" ht="21.75" customHeight="1">
      <c r="A158" s="589"/>
      <c r="B158" s="589"/>
      <c r="C158" s="589"/>
      <c r="D158" s="589"/>
    </row>
    <row r="159" spans="1:4" ht="21.75" customHeight="1">
      <c r="A159" s="589"/>
      <c r="B159" s="589"/>
      <c r="C159" s="589"/>
      <c r="D159" s="589"/>
    </row>
    <row r="160" spans="1:4" ht="21.75" customHeight="1">
      <c r="A160" s="589"/>
      <c r="B160" s="589"/>
      <c r="C160" s="589"/>
      <c r="D160" s="589"/>
    </row>
    <row r="161" spans="1:4" ht="21.75" customHeight="1">
      <c r="A161" s="589"/>
      <c r="B161" s="589"/>
      <c r="C161" s="589"/>
      <c r="D161" s="589"/>
    </row>
    <row r="162" spans="1:4" ht="21.75" customHeight="1">
      <c r="A162" s="589"/>
      <c r="B162" s="589"/>
      <c r="C162" s="589"/>
      <c r="D162" s="589"/>
    </row>
    <row r="163" spans="1:4" ht="21.75" customHeight="1">
      <c r="A163" s="589"/>
      <c r="B163" s="589"/>
      <c r="C163" s="589"/>
      <c r="D163" s="589"/>
    </row>
    <row r="164" spans="1:4" ht="21.75" customHeight="1">
      <c r="A164" s="589"/>
      <c r="B164" s="589"/>
      <c r="C164" s="589"/>
      <c r="D164" s="589"/>
    </row>
    <row r="165" spans="1:4" ht="21.75" customHeight="1">
      <c r="A165" s="589"/>
      <c r="B165" s="589"/>
      <c r="C165" s="589"/>
      <c r="D165" s="589"/>
    </row>
    <row r="166" spans="1:4" ht="21.75" customHeight="1">
      <c r="A166" s="589"/>
      <c r="B166" s="589"/>
      <c r="C166" s="589"/>
      <c r="D166" s="589"/>
    </row>
    <row r="167" spans="1:4" ht="21.75" customHeight="1">
      <c r="A167" s="589"/>
      <c r="B167" s="589"/>
      <c r="C167" s="589"/>
      <c r="D167" s="589"/>
    </row>
    <row r="168" spans="1:4" ht="21.75" customHeight="1">
      <c r="A168" s="589"/>
      <c r="B168" s="589"/>
      <c r="C168" s="589"/>
      <c r="D168" s="589"/>
    </row>
    <row r="169" spans="1:4" ht="21.75" customHeight="1">
      <c r="A169" s="589"/>
      <c r="B169" s="589"/>
      <c r="C169" s="589"/>
      <c r="D169" s="589"/>
    </row>
    <row r="170" spans="1:4" ht="21.75" customHeight="1">
      <c r="A170" s="589"/>
      <c r="B170" s="589"/>
      <c r="C170" s="589"/>
      <c r="D170" s="589"/>
    </row>
    <row r="171" spans="1:4" ht="21.75" customHeight="1">
      <c r="A171" s="589"/>
      <c r="B171" s="589"/>
      <c r="C171" s="589"/>
      <c r="D171" s="589"/>
    </row>
    <row r="172" spans="1:4" ht="21.75" customHeight="1">
      <c r="A172" s="589"/>
      <c r="B172" s="589"/>
      <c r="C172" s="589"/>
      <c r="D172" s="589"/>
    </row>
    <row r="173" spans="1:4" ht="21.75" customHeight="1">
      <c r="A173" s="589"/>
      <c r="B173" s="589"/>
      <c r="C173" s="589"/>
      <c r="D173" s="589"/>
    </row>
    <row r="174" spans="1:4" ht="21.75" customHeight="1">
      <c r="A174" s="589"/>
      <c r="B174" s="589"/>
      <c r="C174" s="589"/>
      <c r="D174" s="589"/>
    </row>
    <row r="175" spans="1:4" ht="21.75" customHeight="1">
      <c r="A175" s="589"/>
      <c r="B175" s="589"/>
      <c r="C175" s="589"/>
      <c r="D175" s="589"/>
    </row>
    <row r="176" spans="1:4" ht="21.75" customHeight="1">
      <c r="A176" s="589"/>
      <c r="B176" s="589"/>
      <c r="C176" s="589"/>
      <c r="D176" s="589"/>
    </row>
    <row r="177" spans="1:4" ht="21.75" customHeight="1">
      <c r="A177" s="589"/>
      <c r="B177" s="589"/>
      <c r="C177" s="589"/>
      <c r="D177" s="589"/>
    </row>
    <row r="178" spans="1:4" ht="21.75" customHeight="1">
      <c r="A178" s="589"/>
      <c r="B178" s="589"/>
      <c r="C178" s="589"/>
      <c r="D178" s="589"/>
    </row>
    <row r="179" spans="1:4" ht="21.75" customHeight="1">
      <c r="A179" s="589"/>
      <c r="B179" s="589"/>
      <c r="C179" s="589"/>
      <c r="D179" s="589"/>
    </row>
    <row r="180" spans="1:4" ht="21.75" customHeight="1">
      <c r="A180" s="589"/>
      <c r="B180" s="589"/>
      <c r="C180" s="589"/>
      <c r="D180" s="589"/>
    </row>
    <row r="181" spans="1:4" ht="21.75" customHeight="1">
      <c r="A181" s="589"/>
      <c r="B181" s="589"/>
      <c r="C181" s="589"/>
      <c r="D181" s="589"/>
    </row>
    <row r="182" spans="1:4" ht="21.75" customHeight="1">
      <c r="A182" s="589"/>
      <c r="B182" s="589"/>
      <c r="C182" s="589"/>
      <c r="D182" s="589"/>
    </row>
    <row r="183" spans="1:4" ht="21.75" customHeight="1">
      <c r="A183" s="589"/>
      <c r="B183" s="589"/>
      <c r="C183" s="589"/>
      <c r="D183" s="589"/>
    </row>
    <row r="184" spans="1:4" ht="21.75" customHeight="1">
      <c r="A184" s="589"/>
      <c r="B184" s="589"/>
      <c r="C184" s="589"/>
      <c r="D184" s="589"/>
    </row>
    <row r="185" spans="1:4" ht="21.75" customHeight="1">
      <c r="A185" s="589"/>
      <c r="B185" s="589"/>
      <c r="C185" s="589"/>
      <c r="D185" s="589"/>
    </row>
    <row r="186" spans="1:4" ht="21.75" customHeight="1">
      <c r="A186" s="589"/>
      <c r="B186" s="589"/>
      <c r="C186" s="589"/>
      <c r="D186" s="589"/>
    </row>
    <row r="187" spans="1:4" ht="21.75" customHeight="1">
      <c r="A187" s="589"/>
      <c r="B187" s="589"/>
      <c r="C187" s="589"/>
      <c r="D187" s="589"/>
    </row>
    <row r="188" spans="1:4" ht="21.75" customHeight="1">
      <c r="A188" s="589"/>
      <c r="B188" s="589"/>
      <c r="C188" s="589"/>
      <c r="D188" s="589"/>
    </row>
    <row r="189" spans="1:4" ht="21.75" customHeight="1">
      <c r="A189" s="589"/>
      <c r="B189" s="589"/>
      <c r="C189" s="589"/>
      <c r="D189" s="589"/>
    </row>
    <row r="190" spans="1:4" ht="21.75" customHeight="1">
      <c r="A190" s="589"/>
      <c r="B190" s="589"/>
      <c r="C190" s="589"/>
      <c r="D190" s="589"/>
    </row>
    <row r="191" spans="1:4" ht="21.75" customHeight="1">
      <c r="A191" s="589"/>
      <c r="B191" s="589"/>
      <c r="C191" s="589"/>
      <c r="D191" s="589"/>
    </row>
    <row r="192" spans="1:4" ht="21.75" customHeight="1">
      <c r="A192" s="589"/>
      <c r="B192" s="589"/>
      <c r="C192" s="589"/>
      <c r="D192" s="589"/>
    </row>
    <row r="193" spans="1:4" ht="21.75" customHeight="1">
      <c r="A193" s="589"/>
      <c r="B193" s="589"/>
      <c r="C193" s="589"/>
      <c r="D193" s="589"/>
    </row>
    <row r="194" spans="1:4" ht="21.75" customHeight="1">
      <c r="A194" s="589"/>
      <c r="B194" s="589"/>
      <c r="C194" s="589"/>
      <c r="D194" s="589"/>
    </row>
    <row r="195" spans="1:4" ht="12.75">
      <c r="A195" s="589"/>
      <c r="B195" s="589"/>
      <c r="C195" s="589"/>
      <c r="D195" s="589"/>
    </row>
    <row r="196" spans="1:4" ht="12.75">
      <c r="A196" s="589"/>
      <c r="B196" s="589"/>
      <c r="C196" s="589"/>
      <c r="D196" s="589"/>
    </row>
    <row r="197" spans="1:4" ht="12.75">
      <c r="A197" s="589"/>
      <c r="B197" s="589"/>
      <c r="C197" s="589"/>
      <c r="D197" s="589"/>
    </row>
    <row r="198" spans="1:4" ht="12.75">
      <c r="A198" s="589"/>
      <c r="B198" s="589"/>
      <c r="C198" s="589"/>
      <c r="D198" s="589"/>
    </row>
    <row r="199" spans="1:4" ht="12.75">
      <c r="A199" s="589"/>
      <c r="B199" s="589"/>
      <c r="C199" s="589"/>
      <c r="D199" s="589"/>
    </row>
    <row r="200" spans="1:4" ht="12.75">
      <c r="A200" s="589"/>
      <c r="B200" s="589"/>
      <c r="C200" s="589"/>
      <c r="D200" s="589"/>
    </row>
    <row r="201" spans="1:4" ht="12.75">
      <c r="A201" s="589"/>
      <c r="B201" s="589"/>
      <c r="C201" s="589"/>
      <c r="D201" s="589"/>
    </row>
  </sheetData>
  <mergeCells count="814">
    <mergeCell ref="AO5:AX5"/>
    <mergeCell ref="AN10:AQ10"/>
    <mergeCell ref="AR10:AU10"/>
    <mergeCell ref="AV10:AY10"/>
    <mergeCell ref="A3:AY3"/>
    <mergeCell ref="A4:AY4"/>
    <mergeCell ref="A10:N11"/>
    <mergeCell ref="O10:O11"/>
    <mergeCell ref="P10:S10"/>
    <mergeCell ref="T10:W10"/>
    <mergeCell ref="X10:AA10"/>
    <mergeCell ref="AB10:AE10"/>
    <mergeCell ref="AF10:AI10"/>
    <mergeCell ref="AJ10:AM10"/>
    <mergeCell ref="A13:N1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14:N14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15:N15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16:N16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17:N17"/>
    <mergeCell ref="P17:S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A18:N18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19:N19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A20:N20"/>
    <mergeCell ref="P20:S20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A26:N26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27:N27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28:N28"/>
    <mergeCell ref="P28:S28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29:N29"/>
    <mergeCell ref="P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R32:AU32"/>
    <mergeCell ref="AV32:AY32"/>
    <mergeCell ref="A33:N33"/>
    <mergeCell ref="P33:S33"/>
    <mergeCell ref="T33:W33"/>
    <mergeCell ref="X33:AA33"/>
    <mergeCell ref="AB33:AE33"/>
    <mergeCell ref="AF33:AI33"/>
    <mergeCell ref="AJ33:AM33"/>
    <mergeCell ref="AN33:AQ33"/>
    <mergeCell ref="AR33:AU33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36:N36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37:N37"/>
    <mergeCell ref="P37:S37"/>
    <mergeCell ref="T37:W37"/>
    <mergeCell ref="X37:AA37"/>
    <mergeCell ref="AB37:AE37"/>
    <mergeCell ref="AF37:AI37"/>
    <mergeCell ref="AJ37:AM37"/>
    <mergeCell ref="AN37:AQ37"/>
    <mergeCell ref="AR37:AU37"/>
    <mergeCell ref="AV37:AY37"/>
    <mergeCell ref="A38:N38"/>
    <mergeCell ref="P38:S38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39:N39"/>
    <mergeCell ref="P39:S39"/>
    <mergeCell ref="T39:W39"/>
    <mergeCell ref="X39:AA39"/>
    <mergeCell ref="AB39:AE39"/>
    <mergeCell ref="AF39:AI39"/>
    <mergeCell ref="AJ39:AM39"/>
    <mergeCell ref="AN39:AQ39"/>
    <mergeCell ref="AR39:AU39"/>
    <mergeCell ref="AV39:AY39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53:N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AV53:AY53"/>
    <mergeCell ref="A54:N54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R67:AU67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68:AQ68"/>
    <mergeCell ref="AR68:AU68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N69:AQ69"/>
    <mergeCell ref="AR69:AU69"/>
    <mergeCell ref="AV69:AY69"/>
    <mergeCell ref="A70:N70"/>
    <mergeCell ref="P70:S70"/>
    <mergeCell ref="T70:W70"/>
    <mergeCell ref="X70:AA70"/>
    <mergeCell ref="AB70:AE70"/>
    <mergeCell ref="AF70:AI70"/>
    <mergeCell ref="AJ70:AM70"/>
    <mergeCell ref="AN70:AQ70"/>
    <mergeCell ref="AR70:AU70"/>
    <mergeCell ref="AV70:AY70"/>
    <mergeCell ref="A71:N71"/>
    <mergeCell ref="P71:S71"/>
    <mergeCell ref="T71:W71"/>
    <mergeCell ref="X71:AA71"/>
    <mergeCell ref="AB71:AE71"/>
    <mergeCell ref="AF71:AI71"/>
    <mergeCell ref="AJ71:AM71"/>
    <mergeCell ref="AN71:AQ71"/>
    <mergeCell ref="AR71:AU71"/>
    <mergeCell ref="AV71:AY71"/>
    <mergeCell ref="A72:N72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A73:N73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A74:N74"/>
    <mergeCell ref="P74:S74"/>
    <mergeCell ref="T74:W74"/>
    <mergeCell ref="X74:AA74"/>
    <mergeCell ref="AB74:AE74"/>
    <mergeCell ref="AF74:AI74"/>
    <mergeCell ref="AJ74:AM74"/>
    <mergeCell ref="AN74:AQ74"/>
    <mergeCell ref="AR74:AU74"/>
    <mergeCell ref="AV74:AY74"/>
    <mergeCell ref="A75:N75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A76:N76"/>
    <mergeCell ref="P76:S76"/>
    <mergeCell ref="T76:W76"/>
    <mergeCell ref="X76:AA76"/>
    <mergeCell ref="AB76:AE76"/>
    <mergeCell ref="AF76:AI76"/>
    <mergeCell ref="AJ76:AM76"/>
    <mergeCell ref="AN76:AQ76"/>
    <mergeCell ref="AR76:AU76"/>
    <mergeCell ref="AV76:AY76"/>
    <mergeCell ref="A77:N77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A78:N78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A79:N79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80:N80"/>
    <mergeCell ref="P80:S80"/>
    <mergeCell ref="T80:W80"/>
    <mergeCell ref="X80:AA80"/>
    <mergeCell ref="AB80:AE80"/>
    <mergeCell ref="AF80:AI80"/>
    <mergeCell ref="AJ80:AM80"/>
    <mergeCell ref="AN80:AQ80"/>
    <mergeCell ref="AR80:AU80"/>
    <mergeCell ref="AV80:AY80"/>
    <mergeCell ref="A81:N81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82:N82"/>
    <mergeCell ref="P82:S82"/>
    <mergeCell ref="T82:W82"/>
    <mergeCell ref="X82:AA82"/>
    <mergeCell ref="AB82:AE82"/>
    <mergeCell ref="AF82:AI82"/>
    <mergeCell ref="AJ82:AM82"/>
    <mergeCell ref="AN82:AQ82"/>
    <mergeCell ref="AR82:AU82"/>
    <mergeCell ref="AV82:AY82"/>
    <mergeCell ref="A83:N83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84:N84"/>
    <mergeCell ref="P84:S84"/>
    <mergeCell ref="T84:W84"/>
    <mergeCell ref="X84:AA84"/>
    <mergeCell ref="AB84:AE84"/>
    <mergeCell ref="AF84:AI84"/>
    <mergeCell ref="AJ84:AM84"/>
    <mergeCell ref="AN84:AQ84"/>
    <mergeCell ref="AR84:AU84"/>
    <mergeCell ref="AV84:AY84"/>
    <mergeCell ref="A85:N85"/>
    <mergeCell ref="P85:S85"/>
    <mergeCell ref="T85:W85"/>
    <mergeCell ref="X85:AA85"/>
    <mergeCell ref="AB85:AE85"/>
    <mergeCell ref="AF85:AI85"/>
    <mergeCell ref="AJ85:AM85"/>
    <mergeCell ref="AN85:AQ85"/>
    <mergeCell ref="AR85:AU85"/>
    <mergeCell ref="AV85:AY85"/>
    <mergeCell ref="A86:N86"/>
    <mergeCell ref="P86:S86"/>
    <mergeCell ref="T86:W86"/>
    <mergeCell ref="X86:AA86"/>
    <mergeCell ref="AB86:AE86"/>
    <mergeCell ref="AF86:AI86"/>
    <mergeCell ref="AJ86:AM86"/>
    <mergeCell ref="AN86:AQ86"/>
    <mergeCell ref="AR86:AU86"/>
    <mergeCell ref="AV86:AY86"/>
    <mergeCell ref="A87:N87"/>
    <mergeCell ref="P87:S87"/>
    <mergeCell ref="T87:W87"/>
    <mergeCell ref="X87:AA87"/>
    <mergeCell ref="AB87:AE87"/>
    <mergeCell ref="AF87:AI87"/>
    <mergeCell ref="AJ87:AM87"/>
    <mergeCell ref="AN87:AQ87"/>
    <mergeCell ref="AR87:AU87"/>
    <mergeCell ref="AV87:AY87"/>
    <mergeCell ref="A88:N88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88:AY88"/>
    <mergeCell ref="B90:N90"/>
    <mergeCell ref="P90:S90"/>
    <mergeCell ref="T90:W90"/>
    <mergeCell ref="X90:AA90"/>
    <mergeCell ref="AB90:AE90"/>
    <mergeCell ref="AF90:AI90"/>
    <mergeCell ref="AJ90:AM90"/>
    <mergeCell ref="AN90:AQ90"/>
    <mergeCell ref="AR90:AU90"/>
    <mergeCell ref="AV90:AY90"/>
    <mergeCell ref="B91:N91"/>
    <mergeCell ref="P91:S91"/>
    <mergeCell ref="T91:W91"/>
    <mergeCell ref="X91:AA91"/>
    <mergeCell ref="AB91:AE91"/>
    <mergeCell ref="AF91:AI91"/>
    <mergeCell ref="AJ91:AM91"/>
    <mergeCell ref="AN91:AQ91"/>
    <mergeCell ref="AR91:AU91"/>
    <mergeCell ref="AV91:AY91"/>
    <mergeCell ref="B93:N93"/>
    <mergeCell ref="P93:S93"/>
    <mergeCell ref="T93:W93"/>
    <mergeCell ref="X93:AA93"/>
    <mergeCell ref="AB93:AE93"/>
    <mergeCell ref="AF93:AI93"/>
    <mergeCell ref="AJ93:AM93"/>
    <mergeCell ref="AN93:AQ93"/>
    <mergeCell ref="AB94:AE94"/>
    <mergeCell ref="AF94:AI94"/>
    <mergeCell ref="AJ94:AM94"/>
    <mergeCell ref="AN94:AQ94"/>
    <mergeCell ref="B94:N94"/>
    <mergeCell ref="P94:S94"/>
    <mergeCell ref="T94:W94"/>
    <mergeCell ref="X94:AA94"/>
    <mergeCell ref="AR94:AU94"/>
    <mergeCell ref="AV94:AY94"/>
    <mergeCell ref="AR93:AU93"/>
    <mergeCell ref="AV93:AY93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Z191"/>
  <sheetViews>
    <sheetView view="pageBreakPreview" zoomScaleSheetLayoutView="100" workbookViewId="0" topLeftCell="K67">
      <selection activeCell="AH83" sqref="AH83"/>
    </sheetView>
  </sheetViews>
  <sheetFormatPr defaultColWidth="9.140625" defaultRowHeight="12.75"/>
  <cols>
    <col min="1" max="1" width="3.8515625" style="1124" customWidth="1"/>
    <col min="2" max="7" width="3.28125" style="1124" customWidth="1"/>
    <col min="8" max="8" width="3.8515625" style="1124" customWidth="1"/>
    <col min="9" max="12" width="3.28125" style="1124" customWidth="1"/>
    <col min="13" max="13" width="3.8515625" style="1124" customWidth="1"/>
    <col min="14" max="14" width="3.28125" style="1124" customWidth="1"/>
    <col min="15" max="15" width="3.421875" style="1124" customWidth="1"/>
    <col min="16" max="16" width="5.421875" style="1124" customWidth="1"/>
    <col min="17" max="55" width="3.28125" style="1124" customWidth="1"/>
    <col min="56" max="16384" width="9.140625" style="1124" customWidth="1"/>
  </cols>
  <sheetData>
    <row r="1" spans="51:52" ht="13.5" thickBot="1">
      <c r="AY1" s="1125">
        <v>0</v>
      </c>
      <c r="AZ1" s="1126"/>
    </row>
    <row r="2" spans="51:52" ht="12.75">
      <c r="AY2" s="1127" t="s">
        <v>1309</v>
      </c>
      <c r="AZ2" s="1128"/>
    </row>
    <row r="3" spans="1:52" ht="15.75">
      <c r="A3" s="1129" t="s">
        <v>702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  <c r="V3" s="1129"/>
      <c r="W3" s="1129"/>
      <c r="X3" s="1129"/>
      <c r="Y3" s="1129"/>
      <c r="Z3" s="1129"/>
      <c r="AA3" s="1129"/>
      <c r="AB3" s="1129"/>
      <c r="AC3" s="1129"/>
      <c r="AD3" s="1129"/>
      <c r="AE3" s="1129"/>
      <c r="AF3" s="1129"/>
      <c r="AG3" s="1129"/>
      <c r="AH3" s="1129"/>
      <c r="AI3" s="1129"/>
      <c r="AJ3" s="1129"/>
      <c r="AK3" s="1129"/>
      <c r="AL3" s="1129"/>
      <c r="AM3" s="1129"/>
      <c r="AN3" s="1129"/>
      <c r="AO3" s="1129"/>
      <c r="AP3" s="1129"/>
      <c r="AQ3" s="1129"/>
      <c r="AR3" s="1129"/>
      <c r="AS3" s="1129"/>
      <c r="AT3" s="1129"/>
      <c r="AU3" s="1129"/>
      <c r="AV3" s="1129"/>
      <c r="AW3" s="1129"/>
      <c r="AX3" s="1129"/>
      <c r="AY3" s="1129"/>
      <c r="AZ3" s="1129"/>
    </row>
    <row r="4" spans="1:52" ht="15.75">
      <c r="A4" s="1129" t="s">
        <v>703</v>
      </c>
      <c r="B4" s="1129"/>
      <c r="C4" s="1129"/>
      <c r="D4" s="1129"/>
      <c r="E4" s="1129"/>
      <c r="F4" s="1129"/>
      <c r="G4" s="1129"/>
      <c r="H4" s="1129"/>
      <c r="I4" s="1129"/>
      <c r="J4" s="1129"/>
      <c r="K4" s="1129"/>
      <c r="L4" s="1129"/>
      <c r="M4" s="1129"/>
      <c r="N4" s="1129"/>
      <c r="O4" s="1129"/>
      <c r="P4" s="1129"/>
      <c r="Q4" s="1129"/>
      <c r="R4" s="1129"/>
      <c r="S4" s="1129"/>
      <c r="T4" s="1129"/>
      <c r="U4" s="1129"/>
      <c r="V4" s="1129"/>
      <c r="W4" s="1129"/>
      <c r="X4" s="1129"/>
      <c r="Y4" s="1129"/>
      <c r="Z4" s="1129"/>
      <c r="AA4" s="1129"/>
      <c r="AB4" s="1129"/>
      <c r="AC4" s="1129"/>
      <c r="AD4" s="1129"/>
      <c r="AE4" s="1129"/>
      <c r="AF4" s="1129"/>
      <c r="AG4" s="1129"/>
      <c r="AH4" s="1129"/>
      <c r="AI4" s="1129"/>
      <c r="AJ4" s="1129"/>
      <c r="AK4" s="1129"/>
      <c r="AL4" s="1129"/>
      <c r="AM4" s="1129"/>
      <c r="AN4" s="1129"/>
      <c r="AO4" s="1129"/>
      <c r="AP4" s="1129"/>
      <c r="AQ4" s="1129"/>
      <c r="AR4" s="1129"/>
      <c r="AS4" s="1129"/>
      <c r="AT4" s="1129"/>
      <c r="AU4" s="1129"/>
      <c r="AV4" s="1129"/>
      <c r="AW4" s="1129"/>
      <c r="AX4" s="1129"/>
      <c r="AY4" s="1129"/>
      <c r="AZ4" s="1129"/>
    </row>
    <row r="5" spans="1:52" ht="15.75">
      <c r="A5" s="1130"/>
      <c r="B5" s="1130"/>
      <c r="C5" s="1130"/>
      <c r="D5" s="1130"/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1130"/>
      <c r="P5" s="1130"/>
      <c r="Q5" s="1130"/>
      <c r="R5" s="1130"/>
      <c r="S5" s="1130"/>
      <c r="T5" s="1130"/>
      <c r="U5" s="1130"/>
      <c r="V5" s="1130"/>
      <c r="W5" s="1130"/>
      <c r="X5" s="1130"/>
      <c r="Y5" s="1130"/>
      <c r="Z5" s="1130"/>
      <c r="AA5" s="1130"/>
      <c r="AB5" s="1130"/>
      <c r="AC5" s="1130"/>
      <c r="AD5" s="1130"/>
      <c r="AE5" s="1130"/>
      <c r="AF5" s="1130"/>
      <c r="AG5" s="1130"/>
      <c r="AH5" s="1130"/>
      <c r="AI5" s="1130"/>
      <c r="AJ5" s="1130"/>
      <c r="AK5" s="1130"/>
      <c r="AL5" s="1130"/>
      <c r="AM5" s="1130"/>
      <c r="AN5" s="1130"/>
      <c r="AO5" s="1130"/>
      <c r="AP5" s="1130"/>
      <c r="AQ5" s="1131" t="s">
        <v>1312</v>
      </c>
      <c r="AR5" s="1131"/>
      <c r="AS5" s="1131"/>
      <c r="AT5" s="1131"/>
      <c r="AU5" s="1131"/>
      <c r="AV5" s="1131"/>
      <c r="AW5" s="1131"/>
      <c r="AX5" s="1131"/>
      <c r="AY5" s="1131"/>
      <c r="AZ5" s="1131"/>
    </row>
    <row r="6" spans="44:52" ht="12.75">
      <c r="AR6" s="1132" t="s">
        <v>1313</v>
      </c>
      <c r="AS6" s="1132"/>
      <c r="AT6" s="1132"/>
      <c r="AU6" s="1132"/>
      <c r="AV6" s="1132"/>
      <c r="AW6" s="1132"/>
      <c r="AX6" s="1132"/>
      <c r="AY6" s="1132"/>
      <c r="AZ6" s="1132"/>
    </row>
    <row r="7" ht="6" customHeight="1" thickBot="1"/>
    <row r="8" spans="2:37" ht="15.75" customHeight="1" thickBot="1">
      <c r="B8" s="1133">
        <v>5</v>
      </c>
      <c r="C8" s="1134">
        <v>1</v>
      </c>
      <c r="D8" s="1134">
        <v>3</v>
      </c>
      <c r="E8" s="1134">
        <v>0</v>
      </c>
      <c r="F8" s="1134">
        <v>0</v>
      </c>
      <c r="G8" s="1135">
        <v>9</v>
      </c>
      <c r="I8" s="1133">
        <v>1</v>
      </c>
      <c r="J8" s="1134">
        <v>2</v>
      </c>
      <c r="K8" s="1134">
        <v>5</v>
      </c>
      <c r="L8" s="1135">
        <v>4</v>
      </c>
      <c r="N8" s="1133">
        <v>0</v>
      </c>
      <c r="O8" s="1135">
        <v>1</v>
      </c>
      <c r="P8" s="1136"/>
      <c r="Q8" s="1133">
        <v>2</v>
      </c>
      <c r="R8" s="1134">
        <v>8</v>
      </c>
      <c r="S8" s="1134">
        <v>0</v>
      </c>
      <c r="T8" s="1135">
        <v>0</v>
      </c>
      <c r="V8" s="1133">
        <v>8</v>
      </c>
      <c r="W8" s="1134">
        <v>4</v>
      </c>
      <c r="X8" s="1134">
        <v>1</v>
      </c>
      <c r="Y8" s="1134">
        <v>1</v>
      </c>
      <c r="Z8" s="1134">
        <v>0</v>
      </c>
      <c r="AA8" s="1135">
        <v>5</v>
      </c>
      <c r="AC8" s="1137">
        <v>2</v>
      </c>
      <c r="AD8" s="1138">
        <v>2</v>
      </c>
      <c r="AF8" s="1139">
        <v>2</v>
      </c>
      <c r="AG8" s="1140">
        <v>0</v>
      </c>
      <c r="AH8" s="1140">
        <v>0</v>
      </c>
      <c r="AI8" s="1141">
        <v>8</v>
      </c>
      <c r="AK8" s="1142">
        <v>3</v>
      </c>
    </row>
    <row r="9" spans="2:37" ht="25.5" customHeight="1">
      <c r="B9" s="1143" t="s">
        <v>1314</v>
      </c>
      <c r="C9" s="1143"/>
      <c r="D9" s="1143"/>
      <c r="E9" s="1143"/>
      <c r="F9" s="1143"/>
      <c r="G9" s="1143"/>
      <c r="H9" s="1144"/>
      <c r="I9" s="1143" t="s">
        <v>1315</v>
      </c>
      <c r="J9" s="1143"/>
      <c r="K9" s="1143"/>
      <c r="L9" s="1143"/>
      <c r="M9" s="1144"/>
      <c r="N9" s="1145" t="s">
        <v>1316</v>
      </c>
      <c r="O9" s="1145"/>
      <c r="P9" s="1144"/>
      <c r="Q9" s="1145" t="s">
        <v>1586</v>
      </c>
      <c r="R9" s="1145"/>
      <c r="S9" s="1145"/>
      <c r="T9" s="1145"/>
      <c r="U9" s="1144"/>
      <c r="V9" s="1143" t="s">
        <v>1318</v>
      </c>
      <c r="W9" s="1143"/>
      <c r="X9" s="1143"/>
      <c r="Y9" s="1143"/>
      <c r="Z9" s="1143"/>
      <c r="AA9" s="1143"/>
      <c r="AC9" s="1143" t="s">
        <v>1319</v>
      </c>
      <c r="AD9" s="1143"/>
      <c r="AF9" s="1143" t="s">
        <v>1320</v>
      </c>
      <c r="AG9" s="1143"/>
      <c r="AH9" s="1143"/>
      <c r="AI9" s="1143"/>
      <c r="AK9" s="1143" t="s">
        <v>1321</v>
      </c>
    </row>
    <row r="10" spans="2:37" ht="10.5" customHeight="1">
      <c r="B10" s="1143"/>
      <c r="C10" s="1143"/>
      <c r="D10" s="1143"/>
      <c r="E10" s="1143"/>
      <c r="F10" s="1143"/>
      <c r="G10" s="1143"/>
      <c r="H10" s="1144"/>
      <c r="I10" s="1143"/>
      <c r="J10" s="1143"/>
      <c r="K10" s="1143"/>
      <c r="L10" s="1143"/>
      <c r="M10" s="1144"/>
      <c r="N10" s="1145"/>
      <c r="O10" s="1145"/>
      <c r="P10" s="1144"/>
      <c r="Q10" s="1145"/>
      <c r="R10" s="1145"/>
      <c r="S10" s="1145"/>
      <c r="T10" s="1145"/>
      <c r="U10" s="1144"/>
      <c r="V10" s="1143"/>
      <c r="W10" s="1143"/>
      <c r="X10" s="1143"/>
      <c r="Y10" s="1143"/>
      <c r="Z10" s="1143"/>
      <c r="AA10" s="1143"/>
      <c r="AC10" s="1143"/>
      <c r="AD10" s="1143"/>
      <c r="AF10" s="1143"/>
      <c r="AG10" s="1143"/>
      <c r="AH10" s="1143"/>
      <c r="AI10" s="1143"/>
      <c r="AK10" s="1143"/>
    </row>
    <row r="11" ht="12.75">
      <c r="AW11" s="1146" t="s">
        <v>1322</v>
      </c>
    </row>
    <row r="12" spans="1:52" ht="38.25" customHeight="1">
      <c r="A12" s="1147" t="s">
        <v>704</v>
      </c>
      <c r="B12" s="1148"/>
      <c r="C12" s="1148"/>
      <c r="D12" s="1148"/>
      <c r="E12" s="1148"/>
      <c r="F12" s="1148"/>
      <c r="G12" s="1148"/>
      <c r="H12" s="1148"/>
      <c r="I12" s="1148"/>
      <c r="J12" s="1148"/>
      <c r="K12" s="1148"/>
      <c r="L12" s="1148"/>
      <c r="M12" s="1148"/>
      <c r="N12" s="1148"/>
      <c r="O12" s="1149"/>
      <c r="P12" s="1150" t="s">
        <v>1324</v>
      </c>
      <c r="Q12" s="1151" t="s">
        <v>705</v>
      </c>
      <c r="R12" s="1151"/>
      <c r="S12" s="1151"/>
      <c r="T12" s="1152"/>
      <c r="U12" s="1151" t="s">
        <v>706</v>
      </c>
      <c r="V12" s="1151"/>
      <c r="W12" s="1151"/>
      <c r="X12" s="1152"/>
      <c r="Y12" s="1153" t="s">
        <v>707</v>
      </c>
      <c r="Z12" s="1154"/>
      <c r="AA12" s="1154"/>
      <c r="AB12" s="1155"/>
      <c r="AC12" s="1153" t="s">
        <v>708</v>
      </c>
      <c r="AD12" s="1154"/>
      <c r="AE12" s="1154"/>
      <c r="AF12" s="1156"/>
      <c r="AG12" s="1153" t="s">
        <v>709</v>
      </c>
      <c r="AH12" s="1153"/>
      <c r="AI12" s="1153"/>
      <c r="AJ12" s="1153"/>
      <c r="AK12" s="1148" t="s">
        <v>710</v>
      </c>
      <c r="AL12" s="1148"/>
      <c r="AM12" s="1148"/>
      <c r="AN12" s="1149"/>
      <c r="AO12" s="1157"/>
      <c r="AP12" s="1157"/>
      <c r="AQ12" s="1157"/>
      <c r="AR12" s="1156"/>
      <c r="AS12" s="1157"/>
      <c r="AT12" s="1157"/>
      <c r="AU12" s="1157"/>
      <c r="AV12" s="1156"/>
      <c r="AW12" s="1158" t="s">
        <v>711</v>
      </c>
      <c r="AX12" s="1159"/>
      <c r="AY12" s="1159"/>
      <c r="AZ12" s="1160"/>
    </row>
    <row r="13" spans="1:52" ht="12.75">
      <c r="A13" s="1161"/>
      <c r="B13" s="1162"/>
      <c r="C13" s="1162"/>
      <c r="D13" s="1162"/>
      <c r="E13" s="1162"/>
      <c r="F13" s="1162"/>
      <c r="G13" s="1162"/>
      <c r="H13" s="1162"/>
      <c r="I13" s="1162"/>
      <c r="J13" s="1162"/>
      <c r="K13" s="1162"/>
      <c r="L13" s="1162"/>
      <c r="M13" s="1162"/>
      <c r="N13" s="1162"/>
      <c r="O13" s="1163"/>
      <c r="P13" s="1164"/>
      <c r="Q13" s="1165"/>
      <c r="R13" s="1166">
        <v>45</v>
      </c>
      <c r="S13" s="1167">
        <v>40</v>
      </c>
      <c r="T13" s="1168">
        <v>18</v>
      </c>
      <c r="U13" s="1169"/>
      <c r="V13" s="1166">
        <v>70</v>
      </c>
      <c r="W13" s="1166">
        <v>10</v>
      </c>
      <c r="X13" s="1170">
        <v>15</v>
      </c>
      <c r="Y13" s="1165"/>
      <c r="Z13" s="1166">
        <v>75</v>
      </c>
      <c r="AA13" s="1166">
        <v>11</v>
      </c>
      <c r="AB13" s="1170">
        <v>53</v>
      </c>
      <c r="AC13" s="1171"/>
      <c r="AD13" s="1166">
        <v>75</v>
      </c>
      <c r="AE13" s="1166">
        <v>18</v>
      </c>
      <c r="AF13" s="1170">
        <v>45</v>
      </c>
      <c r="AG13" s="1171"/>
      <c r="AH13" s="1166">
        <v>75</v>
      </c>
      <c r="AI13" s="1166">
        <v>19</v>
      </c>
      <c r="AJ13" s="1170">
        <v>66</v>
      </c>
      <c r="AK13" s="1171"/>
      <c r="AL13" s="1172">
        <v>85</v>
      </c>
      <c r="AM13" s="1172">
        <v>33</v>
      </c>
      <c r="AN13" s="1173">
        <v>44</v>
      </c>
      <c r="AO13" s="1171"/>
      <c r="AP13" s="1166" t="s">
        <v>1308</v>
      </c>
      <c r="AQ13" s="1166" t="s">
        <v>1308</v>
      </c>
      <c r="AR13" s="1170" t="s">
        <v>1308</v>
      </c>
      <c r="AS13" s="1171"/>
      <c r="AT13" s="1166" t="s">
        <v>1308</v>
      </c>
      <c r="AU13" s="1166" t="s">
        <v>1308</v>
      </c>
      <c r="AV13" s="1170" t="s">
        <v>1308</v>
      </c>
      <c r="AW13" s="1171"/>
      <c r="AX13" s="1166">
        <v>99</v>
      </c>
      <c r="AY13" s="1166">
        <v>99</v>
      </c>
      <c r="AZ13" s="1170">
        <v>99</v>
      </c>
    </row>
    <row r="14" spans="1:52" ht="12.75">
      <c r="A14" s="1174">
        <v>1</v>
      </c>
      <c r="B14" s="1175"/>
      <c r="C14" s="1176"/>
      <c r="D14" s="1176"/>
      <c r="E14" s="1176"/>
      <c r="F14" s="1175"/>
      <c r="G14" s="1175"/>
      <c r="H14" s="1175"/>
      <c r="I14" s="1175"/>
      <c r="J14" s="1175"/>
      <c r="K14" s="1175"/>
      <c r="L14" s="1175"/>
      <c r="M14" s="1175"/>
      <c r="N14" s="1175"/>
      <c r="O14" s="1177"/>
      <c r="P14" s="1170">
        <v>2</v>
      </c>
      <c r="Q14" s="1175">
        <v>3</v>
      </c>
      <c r="R14" s="1175"/>
      <c r="S14" s="1175"/>
      <c r="T14" s="1177"/>
      <c r="U14" s="1175">
        <v>4</v>
      </c>
      <c r="V14" s="1175"/>
      <c r="W14" s="1175"/>
      <c r="X14" s="1177"/>
      <c r="Y14" s="1175">
        <v>5</v>
      </c>
      <c r="Z14" s="1175"/>
      <c r="AA14" s="1175"/>
      <c r="AB14" s="1177"/>
      <c r="AC14" s="1175">
        <v>6</v>
      </c>
      <c r="AD14" s="1175"/>
      <c r="AE14" s="1175"/>
      <c r="AF14" s="1177"/>
      <c r="AG14" s="1175">
        <v>7</v>
      </c>
      <c r="AH14" s="1175"/>
      <c r="AI14" s="1175"/>
      <c r="AJ14" s="1177"/>
      <c r="AK14" s="1175">
        <v>8</v>
      </c>
      <c r="AL14" s="1175"/>
      <c r="AM14" s="1175"/>
      <c r="AN14" s="1177"/>
      <c r="AO14" s="1175">
        <v>9</v>
      </c>
      <c r="AP14" s="1175"/>
      <c r="AQ14" s="1175"/>
      <c r="AR14" s="1177"/>
      <c r="AS14" s="1175">
        <v>10</v>
      </c>
      <c r="AT14" s="1175"/>
      <c r="AU14" s="1175"/>
      <c r="AV14" s="1177"/>
      <c r="AW14" s="1175">
        <v>11</v>
      </c>
      <c r="AX14" s="1175"/>
      <c r="AY14" s="1175"/>
      <c r="AZ14" s="1177"/>
    </row>
    <row r="15" spans="1:52" ht="19.5" customHeight="1">
      <c r="A15" s="1178" t="s">
        <v>743</v>
      </c>
      <c r="B15" s="1179"/>
      <c r="C15" s="1179"/>
      <c r="D15" s="1179"/>
      <c r="E15" s="1179"/>
      <c r="F15" s="1179"/>
      <c r="G15" s="1179"/>
      <c r="H15" s="1179"/>
      <c r="I15" s="1179"/>
      <c r="J15" s="1179"/>
      <c r="K15" s="1179"/>
      <c r="L15" s="1179"/>
      <c r="M15" s="1179"/>
      <c r="N15" s="1179"/>
      <c r="O15" s="1179"/>
      <c r="P15" s="1180" t="s">
        <v>1330</v>
      </c>
      <c r="Q15" s="1181"/>
      <c r="R15" s="1181"/>
      <c r="S15" s="1181"/>
      <c r="T15" s="1181"/>
      <c r="U15" s="1181"/>
      <c r="V15" s="1181"/>
      <c r="W15" s="1181"/>
      <c r="X15" s="1181"/>
      <c r="Y15" s="1181">
        <v>10000</v>
      </c>
      <c r="Z15" s="1181"/>
      <c r="AA15" s="1181"/>
      <c r="AB15" s="1181"/>
      <c r="AC15" s="1181">
        <v>96000</v>
      </c>
      <c r="AD15" s="1181"/>
      <c r="AE15" s="1181"/>
      <c r="AF15" s="1181"/>
      <c r="AG15" s="1181"/>
      <c r="AH15" s="1181"/>
      <c r="AI15" s="1181"/>
      <c r="AJ15" s="1181"/>
      <c r="AK15" s="1181"/>
      <c r="AL15" s="1181"/>
      <c r="AM15" s="1181"/>
      <c r="AN15" s="1181"/>
      <c r="AO15" s="1181"/>
      <c r="AP15" s="1181"/>
      <c r="AQ15" s="1181"/>
      <c r="AR15" s="1181"/>
      <c r="AS15" s="1181"/>
      <c r="AT15" s="1181"/>
      <c r="AU15" s="1181"/>
      <c r="AV15" s="1181"/>
      <c r="AW15" s="1181">
        <v>106000</v>
      </c>
      <c r="AX15" s="1181"/>
      <c r="AY15" s="1181"/>
      <c r="AZ15" s="1181"/>
    </row>
    <row r="16" spans="1:52" ht="19.5" customHeight="1">
      <c r="A16" s="1178" t="s">
        <v>744</v>
      </c>
      <c r="B16" s="1179"/>
      <c r="C16" s="1179"/>
      <c r="D16" s="1179"/>
      <c r="E16" s="1179"/>
      <c r="F16" s="1179"/>
      <c r="G16" s="1179"/>
      <c r="H16" s="1179"/>
      <c r="I16" s="1179"/>
      <c r="J16" s="1179"/>
      <c r="K16" s="1179"/>
      <c r="L16" s="1179"/>
      <c r="M16" s="1179"/>
      <c r="N16" s="1179"/>
      <c r="O16" s="1179"/>
      <c r="P16" s="1180" t="s">
        <v>1332</v>
      </c>
      <c r="Q16" s="1181"/>
      <c r="R16" s="1181"/>
      <c r="S16" s="1181"/>
      <c r="T16" s="1181"/>
      <c r="U16" s="1181">
        <v>297287</v>
      </c>
      <c r="V16" s="1181"/>
      <c r="W16" s="1181"/>
      <c r="X16" s="1181"/>
      <c r="Y16" s="1181">
        <v>143756</v>
      </c>
      <c r="Z16" s="1181"/>
      <c r="AA16" s="1181"/>
      <c r="AB16" s="1181"/>
      <c r="AC16" s="1181">
        <v>250000</v>
      </c>
      <c r="AD16" s="1181"/>
      <c r="AE16" s="1181"/>
      <c r="AF16" s="1181"/>
      <c r="AG16" s="1181"/>
      <c r="AH16" s="1181"/>
      <c r="AI16" s="1181"/>
      <c r="AJ16" s="1181"/>
      <c r="AK16" s="1181"/>
      <c r="AL16" s="1181"/>
      <c r="AM16" s="1181"/>
      <c r="AN16" s="1181"/>
      <c r="AO16" s="1181"/>
      <c r="AP16" s="1181"/>
      <c r="AQ16" s="1181"/>
      <c r="AR16" s="1181"/>
      <c r="AS16" s="1181"/>
      <c r="AT16" s="1181"/>
      <c r="AU16" s="1181"/>
      <c r="AV16" s="1181"/>
      <c r="AW16" s="1181">
        <v>691043</v>
      </c>
      <c r="AX16" s="1181"/>
      <c r="AY16" s="1181"/>
      <c r="AZ16" s="1181"/>
    </row>
    <row r="17" spans="1:52" ht="19.5" customHeight="1">
      <c r="A17" s="1178" t="s">
        <v>745</v>
      </c>
      <c r="B17" s="1179"/>
      <c r="C17" s="1179"/>
      <c r="D17" s="1179"/>
      <c r="E17" s="1179"/>
      <c r="F17" s="1179"/>
      <c r="G17" s="1179"/>
      <c r="H17" s="1179"/>
      <c r="I17" s="1179"/>
      <c r="J17" s="1179"/>
      <c r="K17" s="1179"/>
      <c r="L17" s="1179"/>
      <c r="M17" s="1179"/>
      <c r="N17" s="1179"/>
      <c r="O17" s="1179"/>
      <c r="P17" s="1180" t="s">
        <v>1334</v>
      </c>
      <c r="Q17" s="1181"/>
      <c r="R17" s="1181"/>
      <c r="S17" s="1181"/>
      <c r="T17" s="1181"/>
      <c r="U17" s="1181">
        <v>480009</v>
      </c>
      <c r="V17" s="1181"/>
      <c r="W17" s="1181"/>
      <c r="X17" s="1181"/>
      <c r="Y17" s="1181">
        <v>280083</v>
      </c>
      <c r="Z17" s="1181"/>
      <c r="AA17" s="1181"/>
      <c r="AB17" s="1181"/>
      <c r="AC17" s="1181">
        <v>50000</v>
      </c>
      <c r="AD17" s="1181"/>
      <c r="AE17" s="1181"/>
      <c r="AF17" s="1181"/>
      <c r="AG17" s="1181"/>
      <c r="AH17" s="1181"/>
      <c r="AI17" s="1181"/>
      <c r="AJ17" s="1181"/>
      <c r="AK17" s="1181"/>
      <c r="AL17" s="1181"/>
      <c r="AM17" s="1181"/>
      <c r="AN17" s="1181"/>
      <c r="AO17" s="1181"/>
      <c r="AP17" s="1181"/>
      <c r="AQ17" s="1181"/>
      <c r="AR17" s="1181"/>
      <c r="AS17" s="1181"/>
      <c r="AT17" s="1181"/>
      <c r="AU17" s="1181"/>
      <c r="AV17" s="1181"/>
      <c r="AW17" s="1181">
        <v>810092</v>
      </c>
      <c r="AX17" s="1181"/>
      <c r="AY17" s="1181"/>
      <c r="AZ17" s="1181"/>
    </row>
    <row r="18" spans="1:52" ht="19.5" customHeight="1">
      <c r="A18" s="1178" t="s">
        <v>746</v>
      </c>
      <c r="B18" s="1179"/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80" t="s">
        <v>1336</v>
      </c>
      <c r="Q18" s="1181"/>
      <c r="R18" s="1181"/>
      <c r="S18" s="1181"/>
      <c r="T18" s="1181"/>
      <c r="U18" s="1181">
        <v>2500</v>
      </c>
      <c r="V18" s="1181"/>
      <c r="W18" s="1181"/>
      <c r="X18" s="1181"/>
      <c r="Y18" s="1181">
        <v>150000</v>
      </c>
      <c r="Z18" s="1181"/>
      <c r="AA18" s="1181"/>
      <c r="AB18" s="1181"/>
      <c r="AC18" s="1181"/>
      <c r="AD18" s="1181"/>
      <c r="AE18" s="1181"/>
      <c r="AF18" s="1181"/>
      <c r="AG18" s="1181"/>
      <c r="AH18" s="1181"/>
      <c r="AI18" s="1181"/>
      <c r="AJ18" s="1181"/>
      <c r="AK18" s="1181"/>
      <c r="AL18" s="1181"/>
      <c r="AM18" s="1181"/>
      <c r="AN18" s="1181"/>
      <c r="AO18" s="1181"/>
      <c r="AP18" s="1181"/>
      <c r="AQ18" s="1181"/>
      <c r="AR18" s="1181"/>
      <c r="AS18" s="1181"/>
      <c r="AT18" s="1181"/>
      <c r="AU18" s="1181"/>
      <c r="AV18" s="1181"/>
      <c r="AW18" s="1181">
        <v>152500</v>
      </c>
      <c r="AX18" s="1181"/>
      <c r="AY18" s="1181"/>
      <c r="AZ18" s="1181"/>
    </row>
    <row r="19" spans="1:52" ht="19.5" customHeight="1">
      <c r="A19" s="1178" t="s">
        <v>747</v>
      </c>
      <c r="B19" s="1179"/>
      <c r="C19" s="1179"/>
      <c r="D19" s="1179"/>
      <c r="E19" s="1179"/>
      <c r="F19" s="1179"/>
      <c r="G19" s="1179"/>
      <c r="H19" s="1179"/>
      <c r="I19" s="1179"/>
      <c r="J19" s="1179"/>
      <c r="K19" s="1179"/>
      <c r="L19" s="1179"/>
      <c r="M19" s="1179"/>
      <c r="N19" s="1179"/>
      <c r="O19" s="1179"/>
      <c r="P19" s="1180" t="s">
        <v>1338</v>
      </c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1"/>
      <c r="AC19" s="1181"/>
      <c r="AD19" s="1181"/>
      <c r="AE19" s="1181"/>
      <c r="AF19" s="1181"/>
      <c r="AG19" s="1181">
        <v>11972466</v>
      </c>
      <c r="AH19" s="1181"/>
      <c r="AI19" s="1181"/>
      <c r="AJ19" s="1181"/>
      <c r="AK19" s="1181"/>
      <c r="AL19" s="1181"/>
      <c r="AM19" s="1181"/>
      <c r="AN19" s="1181"/>
      <c r="AO19" s="1181"/>
      <c r="AP19" s="1181"/>
      <c r="AQ19" s="1181"/>
      <c r="AR19" s="1181"/>
      <c r="AS19" s="1181"/>
      <c r="AT19" s="1181"/>
      <c r="AU19" s="1181"/>
      <c r="AV19" s="1181"/>
      <c r="AW19" s="1181">
        <v>11972466</v>
      </c>
      <c r="AX19" s="1181"/>
      <c r="AY19" s="1181"/>
      <c r="AZ19" s="1181"/>
    </row>
    <row r="20" spans="1:52" ht="26.25" customHeight="1">
      <c r="A20" s="1182" t="s">
        <v>627</v>
      </c>
      <c r="B20" s="1183"/>
      <c r="C20" s="1183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4"/>
      <c r="P20" s="1180" t="s">
        <v>1340</v>
      </c>
      <c r="Q20" s="1185" t="s">
        <v>1629</v>
      </c>
      <c r="R20" s="1186"/>
      <c r="S20" s="1186"/>
      <c r="T20" s="1186"/>
      <c r="U20" s="1185" t="s">
        <v>1629</v>
      </c>
      <c r="V20" s="1186"/>
      <c r="W20" s="1186"/>
      <c r="X20" s="1186"/>
      <c r="Y20" s="1185" t="s">
        <v>1629</v>
      </c>
      <c r="Z20" s="1186"/>
      <c r="AA20" s="1186"/>
      <c r="AB20" s="1186"/>
      <c r="AC20" s="1185" t="s">
        <v>1629</v>
      </c>
      <c r="AD20" s="1186"/>
      <c r="AE20" s="1186"/>
      <c r="AF20" s="1186"/>
      <c r="AG20" s="1185" t="s">
        <v>1629</v>
      </c>
      <c r="AH20" s="1186"/>
      <c r="AI20" s="1186"/>
      <c r="AJ20" s="1186"/>
      <c r="AK20" s="1185" t="s">
        <v>1629</v>
      </c>
      <c r="AL20" s="1186"/>
      <c r="AM20" s="1186"/>
      <c r="AN20" s="1186"/>
      <c r="AO20" s="1185" t="s">
        <v>1629</v>
      </c>
      <c r="AP20" s="1186"/>
      <c r="AQ20" s="1186"/>
      <c r="AR20" s="1186"/>
      <c r="AS20" s="1185" t="s">
        <v>1629</v>
      </c>
      <c r="AT20" s="1186"/>
      <c r="AU20" s="1186"/>
      <c r="AV20" s="1186"/>
      <c r="AW20" s="1185" t="s">
        <v>1629</v>
      </c>
      <c r="AX20" s="1186"/>
      <c r="AY20" s="1186"/>
      <c r="AZ20" s="1186"/>
    </row>
    <row r="21" spans="1:52" ht="26.25" customHeight="1">
      <c r="A21" s="1182" t="s">
        <v>628</v>
      </c>
      <c r="B21" s="1183"/>
      <c r="C21" s="1183"/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3"/>
      <c r="O21" s="1184"/>
      <c r="P21" s="1180" t="s">
        <v>1342</v>
      </c>
      <c r="Q21" s="1185" t="s">
        <v>1629</v>
      </c>
      <c r="R21" s="1186"/>
      <c r="S21" s="1186"/>
      <c r="T21" s="1186"/>
      <c r="U21" s="1185" t="s">
        <v>1629</v>
      </c>
      <c r="V21" s="1186"/>
      <c r="W21" s="1186"/>
      <c r="X21" s="1186"/>
      <c r="Y21" s="1185" t="s">
        <v>1629</v>
      </c>
      <c r="Z21" s="1186"/>
      <c r="AA21" s="1186"/>
      <c r="AB21" s="1186"/>
      <c r="AC21" s="1185" t="s">
        <v>1629</v>
      </c>
      <c r="AD21" s="1186"/>
      <c r="AE21" s="1186"/>
      <c r="AF21" s="1186"/>
      <c r="AG21" s="1185" t="s">
        <v>1629</v>
      </c>
      <c r="AH21" s="1186"/>
      <c r="AI21" s="1186"/>
      <c r="AJ21" s="1186"/>
      <c r="AK21" s="1185" t="s">
        <v>1629</v>
      </c>
      <c r="AL21" s="1186"/>
      <c r="AM21" s="1186"/>
      <c r="AN21" s="1186"/>
      <c r="AO21" s="1185" t="s">
        <v>1629</v>
      </c>
      <c r="AP21" s="1186"/>
      <c r="AQ21" s="1186"/>
      <c r="AR21" s="1186"/>
      <c r="AS21" s="1185" t="s">
        <v>1629</v>
      </c>
      <c r="AT21" s="1186"/>
      <c r="AU21" s="1186"/>
      <c r="AV21" s="1186"/>
      <c r="AW21" s="1185" t="s">
        <v>1629</v>
      </c>
      <c r="AX21" s="1186"/>
      <c r="AY21" s="1186"/>
      <c r="AZ21" s="1186"/>
    </row>
    <row r="22" spans="1:52" ht="26.25" customHeight="1">
      <c r="A22" s="1182" t="s">
        <v>629</v>
      </c>
      <c r="B22" s="1183"/>
      <c r="C22" s="1183"/>
      <c r="D22" s="1183"/>
      <c r="E22" s="1183"/>
      <c r="F22" s="1183"/>
      <c r="G22" s="1183"/>
      <c r="H22" s="1183"/>
      <c r="I22" s="1183"/>
      <c r="J22" s="1183"/>
      <c r="K22" s="1183"/>
      <c r="L22" s="1183"/>
      <c r="M22" s="1183"/>
      <c r="N22" s="1183"/>
      <c r="O22" s="1184"/>
      <c r="P22" s="1180" t="s">
        <v>1344</v>
      </c>
      <c r="Q22" s="1185" t="s">
        <v>1629</v>
      </c>
      <c r="R22" s="1186"/>
      <c r="S22" s="1186"/>
      <c r="T22" s="1186"/>
      <c r="U22" s="1185" t="s">
        <v>1629</v>
      </c>
      <c r="V22" s="1186"/>
      <c r="W22" s="1186"/>
      <c r="X22" s="1186"/>
      <c r="Y22" s="1185" t="s">
        <v>1629</v>
      </c>
      <c r="Z22" s="1186"/>
      <c r="AA22" s="1186"/>
      <c r="AB22" s="1186"/>
      <c r="AC22" s="1185" t="s">
        <v>1629</v>
      </c>
      <c r="AD22" s="1186"/>
      <c r="AE22" s="1186"/>
      <c r="AF22" s="1186"/>
      <c r="AG22" s="1185" t="s">
        <v>1629</v>
      </c>
      <c r="AH22" s="1186"/>
      <c r="AI22" s="1186"/>
      <c r="AJ22" s="1186"/>
      <c r="AK22" s="1185" t="s">
        <v>1629</v>
      </c>
      <c r="AL22" s="1186"/>
      <c r="AM22" s="1186"/>
      <c r="AN22" s="1186"/>
      <c r="AO22" s="1185" t="s">
        <v>1629</v>
      </c>
      <c r="AP22" s="1186"/>
      <c r="AQ22" s="1186"/>
      <c r="AR22" s="1186"/>
      <c r="AS22" s="1185" t="s">
        <v>1629</v>
      </c>
      <c r="AT22" s="1186"/>
      <c r="AU22" s="1186"/>
      <c r="AV22" s="1186"/>
      <c r="AW22" s="1185" t="s">
        <v>1629</v>
      </c>
      <c r="AX22" s="1186"/>
      <c r="AY22" s="1186"/>
      <c r="AZ22" s="1186"/>
    </row>
    <row r="23" spans="1:52" ht="26.25" customHeight="1">
      <c r="A23" s="1182" t="s">
        <v>630</v>
      </c>
      <c r="B23" s="1183"/>
      <c r="C23" s="1183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4"/>
      <c r="P23" s="1180" t="s">
        <v>1346</v>
      </c>
      <c r="Q23" s="1185" t="s">
        <v>1629</v>
      </c>
      <c r="R23" s="1186"/>
      <c r="S23" s="1186"/>
      <c r="T23" s="1186"/>
      <c r="U23" s="1185" t="s">
        <v>1629</v>
      </c>
      <c r="V23" s="1186"/>
      <c r="W23" s="1186"/>
      <c r="X23" s="1186"/>
      <c r="Y23" s="1185" t="s">
        <v>1629</v>
      </c>
      <c r="Z23" s="1186"/>
      <c r="AA23" s="1186"/>
      <c r="AB23" s="1186"/>
      <c r="AC23" s="1185" t="s">
        <v>1629</v>
      </c>
      <c r="AD23" s="1186"/>
      <c r="AE23" s="1186"/>
      <c r="AF23" s="1186"/>
      <c r="AG23" s="1185" t="s">
        <v>1629</v>
      </c>
      <c r="AH23" s="1186"/>
      <c r="AI23" s="1186"/>
      <c r="AJ23" s="1186"/>
      <c r="AK23" s="1185" t="s">
        <v>1629</v>
      </c>
      <c r="AL23" s="1186"/>
      <c r="AM23" s="1186"/>
      <c r="AN23" s="1186"/>
      <c r="AO23" s="1185" t="s">
        <v>1629</v>
      </c>
      <c r="AP23" s="1186"/>
      <c r="AQ23" s="1186"/>
      <c r="AR23" s="1186"/>
      <c r="AS23" s="1185" t="s">
        <v>1629</v>
      </c>
      <c r="AT23" s="1186"/>
      <c r="AU23" s="1186"/>
      <c r="AV23" s="1186"/>
      <c r="AW23" s="1185" t="s">
        <v>1629</v>
      </c>
      <c r="AX23" s="1186"/>
      <c r="AY23" s="1186"/>
      <c r="AZ23" s="1186"/>
    </row>
    <row r="24" spans="1:52" ht="26.25" customHeight="1">
      <c r="A24" s="1182" t="s">
        <v>631</v>
      </c>
      <c r="B24" s="1183"/>
      <c r="C24" s="1183"/>
      <c r="D24" s="1183"/>
      <c r="E24" s="1183"/>
      <c r="F24" s="1183"/>
      <c r="G24" s="1183"/>
      <c r="H24" s="1183"/>
      <c r="I24" s="1183"/>
      <c r="J24" s="1183"/>
      <c r="K24" s="1183"/>
      <c r="L24" s="1183"/>
      <c r="M24" s="1183"/>
      <c r="N24" s="1183"/>
      <c r="O24" s="1184"/>
      <c r="P24" s="1180" t="s">
        <v>1348</v>
      </c>
      <c r="Q24" s="1185" t="s">
        <v>1629</v>
      </c>
      <c r="R24" s="1186"/>
      <c r="S24" s="1186"/>
      <c r="T24" s="1186"/>
      <c r="U24" s="1185" t="s">
        <v>1629</v>
      </c>
      <c r="V24" s="1186"/>
      <c r="W24" s="1186"/>
      <c r="X24" s="1186"/>
      <c r="Y24" s="1185" t="s">
        <v>1629</v>
      </c>
      <c r="Z24" s="1186"/>
      <c r="AA24" s="1186"/>
      <c r="AB24" s="1186"/>
      <c r="AC24" s="1185" t="s">
        <v>1629</v>
      </c>
      <c r="AD24" s="1186"/>
      <c r="AE24" s="1186"/>
      <c r="AF24" s="1186"/>
      <c r="AG24" s="1185" t="s">
        <v>1629</v>
      </c>
      <c r="AH24" s="1186"/>
      <c r="AI24" s="1186"/>
      <c r="AJ24" s="1186"/>
      <c r="AK24" s="1185" t="s">
        <v>1629</v>
      </c>
      <c r="AL24" s="1186"/>
      <c r="AM24" s="1186"/>
      <c r="AN24" s="1186"/>
      <c r="AO24" s="1185" t="s">
        <v>1629</v>
      </c>
      <c r="AP24" s="1186"/>
      <c r="AQ24" s="1186"/>
      <c r="AR24" s="1186"/>
      <c r="AS24" s="1185" t="s">
        <v>1629</v>
      </c>
      <c r="AT24" s="1186"/>
      <c r="AU24" s="1186"/>
      <c r="AV24" s="1186"/>
      <c r="AW24" s="1185" t="s">
        <v>1629</v>
      </c>
      <c r="AX24" s="1186"/>
      <c r="AY24" s="1186"/>
      <c r="AZ24" s="1186"/>
    </row>
    <row r="25" spans="1:52" ht="26.25" customHeight="1">
      <c r="A25" s="1182" t="s">
        <v>632</v>
      </c>
      <c r="B25" s="1183"/>
      <c r="C25" s="1183"/>
      <c r="D25" s="1183"/>
      <c r="E25" s="1183"/>
      <c r="F25" s="1183"/>
      <c r="G25" s="1183"/>
      <c r="H25" s="1183"/>
      <c r="I25" s="1183"/>
      <c r="J25" s="1183"/>
      <c r="K25" s="1183"/>
      <c r="L25" s="1183"/>
      <c r="M25" s="1183"/>
      <c r="N25" s="1183"/>
      <c r="O25" s="1184"/>
      <c r="P25" s="1180" t="s">
        <v>1350</v>
      </c>
      <c r="Q25" s="1185" t="s">
        <v>1629</v>
      </c>
      <c r="R25" s="1186"/>
      <c r="S25" s="1186"/>
      <c r="T25" s="1186"/>
      <c r="U25" s="1185" t="s">
        <v>1629</v>
      </c>
      <c r="V25" s="1186"/>
      <c r="W25" s="1186"/>
      <c r="X25" s="1186"/>
      <c r="Y25" s="1185" t="s">
        <v>1629</v>
      </c>
      <c r="Z25" s="1186"/>
      <c r="AA25" s="1186"/>
      <c r="AB25" s="1186"/>
      <c r="AC25" s="1185" t="s">
        <v>1629</v>
      </c>
      <c r="AD25" s="1186"/>
      <c r="AE25" s="1186"/>
      <c r="AF25" s="1186"/>
      <c r="AG25" s="1185" t="s">
        <v>1629</v>
      </c>
      <c r="AH25" s="1186"/>
      <c r="AI25" s="1186"/>
      <c r="AJ25" s="1186"/>
      <c r="AK25" s="1185" t="s">
        <v>1629</v>
      </c>
      <c r="AL25" s="1186"/>
      <c r="AM25" s="1186"/>
      <c r="AN25" s="1186"/>
      <c r="AO25" s="1185" t="s">
        <v>1629</v>
      </c>
      <c r="AP25" s="1186"/>
      <c r="AQ25" s="1186"/>
      <c r="AR25" s="1186"/>
      <c r="AS25" s="1185" t="s">
        <v>1629</v>
      </c>
      <c r="AT25" s="1186"/>
      <c r="AU25" s="1186"/>
      <c r="AV25" s="1186"/>
      <c r="AW25" s="1185" t="s">
        <v>1629</v>
      </c>
      <c r="AX25" s="1186"/>
      <c r="AY25" s="1186"/>
      <c r="AZ25" s="1186"/>
    </row>
    <row r="26" spans="1:52" ht="26.25" customHeight="1">
      <c r="A26" s="1182" t="s">
        <v>633</v>
      </c>
      <c r="B26" s="1183"/>
      <c r="C26" s="1183"/>
      <c r="D26" s="1183"/>
      <c r="E26" s="1183"/>
      <c r="F26" s="1183"/>
      <c r="G26" s="1183"/>
      <c r="H26" s="1183"/>
      <c r="I26" s="1183"/>
      <c r="J26" s="1183"/>
      <c r="K26" s="1183"/>
      <c r="L26" s="1183"/>
      <c r="M26" s="1183"/>
      <c r="N26" s="1183"/>
      <c r="O26" s="1184"/>
      <c r="P26" s="1180" t="s">
        <v>1352</v>
      </c>
      <c r="Q26" s="1185" t="s">
        <v>1629</v>
      </c>
      <c r="R26" s="1186"/>
      <c r="S26" s="1186"/>
      <c r="T26" s="1186"/>
      <c r="U26" s="1185" t="s">
        <v>1629</v>
      </c>
      <c r="V26" s="1186"/>
      <c r="W26" s="1186"/>
      <c r="X26" s="1186"/>
      <c r="Y26" s="1185" t="s">
        <v>1629</v>
      </c>
      <c r="Z26" s="1186"/>
      <c r="AA26" s="1186"/>
      <c r="AB26" s="1186"/>
      <c r="AC26" s="1185" t="s">
        <v>1629</v>
      </c>
      <c r="AD26" s="1186"/>
      <c r="AE26" s="1186"/>
      <c r="AF26" s="1186"/>
      <c r="AG26" s="1185" t="s">
        <v>1629</v>
      </c>
      <c r="AH26" s="1186"/>
      <c r="AI26" s="1186"/>
      <c r="AJ26" s="1186"/>
      <c r="AK26" s="1185" t="s">
        <v>1629</v>
      </c>
      <c r="AL26" s="1186"/>
      <c r="AM26" s="1186"/>
      <c r="AN26" s="1186"/>
      <c r="AO26" s="1185" t="s">
        <v>1629</v>
      </c>
      <c r="AP26" s="1186"/>
      <c r="AQ26" s="1186"/>
      <c r="AR26" s="1186"/>
      <c r="AS26" s="1185" t="s">
        <v>1629</v>
      </c>
      <c r="AT26" s="1186"/>
      <c r="AU26" s="1186"/>
      <c r="AV26" s="1186"/>
      <c r="AW26" s="1185" t="s">
        <v>1629</v>
      </c>
      <c r="AX26" s="1186"/>
      <c r="AY26" s="1186"/>
      <c r="AZ26" s="1186"/>
    </row>
    <row r="27" spans="1:52" s="1190" customFormat="1" ht="26.25" customHeight="1">
      <c r="A27" s="1187" t="s">
        <v>712</v>
      </c>
      <c r="B27" s="1188"/>
      <c r="C27" s="1188"/>
      <c r="D27" s="1188"/>
      <c r="E27" s="1188"/>
      <c r="F27" s="1188"/>
      <c r="G27" s="1188"/>
      <c r="H27" s="1188"/>
      <c r="I27" s="1188"/>
      <c r="J27" s="1188"/>
      <c r="K27" s="1188"/>
      <c r="L27" s="1188"/>
      <c r="M27" s="1188"/>
      <c r="N27" s="1188"/>
      <c r="O27" s="1188"/>
      <c r="P27" s="1189" t="s">
        <v>1354</v>
      </c>
      <c r="Q27" s="1181"/>
      <c r="R27" s="1181"/>
      <c r="S27" s="1181"/>
      <c r="T27" s="1181"/>
      <c r="U27" s="1181"/>
      <c r="V27" s="1181"/>
      <c r="W27" s="1181"/>
      <c r="X27" s="1181"/>
      <c r="Y27" s="1181">
        <v>96160</v>
      </c>
      <c r="Z27" s="1181"/>
      <c r="AA27" s="1181"/>
      <c r="AB27" s="1181"/>
      <c r="AC27" s="1181"/>
      <c r="AD27" s="1181"/>
      <c r="AE27" s="1181"/>
      <c r="AF27" s="1181"/>
      <c r="AG27" s="1181"/>
      <c r="AH27" s="1181"/>
      <c r="AI27" s="1181"/>
      <c r="AJ27" s="1181"/>
      <c r="AK27" s="1181">
        <v>3000</v>
      </c>
      <c r="AL27" s="1181"/>
      <c r="AM27" s="1181"/>
      <c r="AN27" s="1181"/>
      <c r="AO27" s="1181"/>
      <c r="AP27" s="1181"/>
      <c r="AQ27" s="1181"/>
      <c r="AR27" s="1181"/>
      <c r="AS27" s="1181"/>
      <c r="AT27" s="1181"/>
      <c r="AU27" s="1181"/>
      <c r="AV27" s="1181"/>
      <c r="AW27" s="1181">
        <v>99160</v>
      </c>
      <c r="AX27" s="1181"/>
      <c r="AY27" s="1181"/>
      <c r="AZ27" s="1181"/>
    </row>
    <row r="28" spans="1:52" ht="25.5" customHeight="1">
      <c r="A28" s="1191" t="s">
        <v>748</v>
      </c>
      <c r="B28" s="1192"/>
      <c r="C28" s="1192"/>
      <c r="D28" s="1192"/>
      <c r="E28" s="1192"/>
      <c r="F28" s="1192"/>
      <c r="G28" s="1192"/>
      <c r="H28" s="1192"/>
      <c r="I28" s="1192"/>
      <c r="J28" s="1192"/>
      <c r="K28" s="1192"/>
      <c r="L28" s="1192"/>
      <c r="M28" s="1192"/>
      <c r="N28" s="1192"/>
      <c r="O28" s="1192"/>
      <c r="P28" s="1180" t="s">
        <v>1356</v>
      </c>
      <c r="Q28" s="1181"/>
      <c r="R28" s="1181"/>
      <c r="S28" s="1181"/>
      <c r="T28" s="1181"/>
      <c r="U28" s="1181"/>
      <c r="V28" s="1181"/>
      <c r="W28" s="1181"/>
      <c r="X28" s="1181"/>
      <c r="Y28" s="1181"/>
      <c r="Z28" s="1181"/>
      <c r="AA28" s="1181"/>
      <c r="AB28" s="1181"/>
      <c r="AC28" s="1181"/>
      <c r="AD28" s="1181"/>
      <c r="AE28" s="1181"/>
      <c r="AF28" s="1181"/>
      <c r="AG28" s="1181"/>
      <c r="AH28" s="1181"/>
      <c r="AI28" s="1181"/>
      <c r="AJ28" s="1181"/>
      <c r="AK28" s="1181"/>
      <c r="AL28" s="1181"/>
      <c r="AM28" s="1181"/>
      <c r="AN28" s="1181"/>
      <c r="AO28" s="1181"/>
      <c r="AP28" s="1181"/>
      <c r="AQ28" s="1181"/>
      <c r="AR28" s="1181"/>
      <c r="AS28" s="1181"/>
      <c r="AT28" s="1181"/>
      <c r="AU28" s="1181"/>
      <c r="AV28" s="1181"/>
      <c r="AW28" s="1181"/>
      <c r="AX28" s="1181"/>
      <c r="AY28" s="1181"/>
      <c r="AZ28" s="1181"/>
    </row>
    <row r="29" spans="1:52" s="1190" customFormat="1" ht="26.25" customHeight="1">
      <c r="A29" s="1193" t="s">
        <v>713</v>
      </c>
      <c r="B29" s="1193"/>
      <c r="C29" s="1193"/>
      <c r="D29" s="1193"/>
      <c r="E29" s="1193"/>
      <c r="F29" s="1193"/>
      <c r="G29" s="1193"/>
      <c r="H29" s="1193"/>
      <c r="I29" s="1193"/>
      <c r="J29" s="1193"/>
      <c r="K29" s="1193"/>
      <c r="L29" s="1193"/>
      <c r="M29" s="1193"/>
      <c r="N29" s="1193"/>
      <c r="O29" s="1193"/>
      <c r="P29" s="1189" t="s">
        <v>1358</v>
      </c>
      <c r="Q29" s="1181"/>
      <c r="R29" s="1181"/>
      <c r="S29" s="1181"/>
      <c r="T29" s="1181"/>
      <c r="U29" s="1181"/>
      <c r="V29" s="1181"/>
      <c r="W29" s="1181"/>
      <c r="X29" s="1181"/>
      <c r="Y29" s="1181">
        <v>96160</v>
      </c>
      <c r="Z29" s="1181"/>
      <c r="AA29" s="1181"/>
      <c r="AB29" s="1181"/>
      <c r="AC29" s="1181"/>
      <c r="AD29" s="1181"/>
      <c r="AE29" s="1181"/>
      <c r="AF29" s="1181"/>
      <c r="AG29" s="1181"/>
      <c r="AH29" s="1181"/>
      <c r="AI29" s="1181"/>
      <c r="AJ29" s="1181"/>
      <c r="AK29" s="1181">
        <v>3000</v>
      </c>
      <c r="AL29" s="1181"/>
      <c r="AM29" s="1181"/>
      <c r="AN29" s="1181"/>
      <c r="AO29" s="1181"/>
      <c r="AP29" s="1181"/>
      <c r="AQ29" s="1181"/>
      <c r="AR29" s="1181"/>
      <c r="AS29" s="1181"/>
      <c r="AT29" s="1181"/>
      <c r="AU29" s="1181"/>
      <c r="AV29" s="1181"/>
      <c r="AW29" s="1181">
        <v>99160</v>
      </c>
      <c r="AX29" s="1181"/>
      <c r="AY29" s="1181"/>
      <c r="AZ29" s="1181"/>
    </row>
    <row r="30" spans="1:52" ht="25.5" customHeight="1">
      <c r="A30" s="1191" t="s">
        <v>636</v>
      </c>
      <c r="B30" s="1192"/>
      <c r="C30" s="1192"/>
      <c r="D30" s="1192"/>
      <c r="E30" s="1192"/>
      <c r="F30" s="1192"/>
      <c r="G30" s="1192"/>
      <c r="H30" s="1192"/>
      <c r="I30" s="1192"/>
      <c r="J30" s="1192"/>
      <c r="K30" s="1192"/>
      <c r="L30" s="1192"/>
      <c r="M30" s="1192"/>
      <c r="N30" s="1192"/>
      <c r="O30" s="1192"/>
      <c r="P30" s="1180" t="s">
        <v>1360</v>
      </c>
      <c r="Q30" s="1185" t="s">
        <v>1629</v>
      </c>
      <c r="R30" s="1186"/>
      <c r="S30" s="1186"/>
      <c r="T30" s="1186"/>
      <c r="U30" s="1185" t="s">
        <v>1629</v>
      </c>
      <c r="V30" s="1186"/>
      <c r="W30" s="1186"/>
      <c r="X30" s="1186"/>
      <c r="Y30" s="1185" t="s">
        <v>1629</v>
      </c>
      <c r="Z30" s="1186"/>
      <c r="AA30" s="1186"/>
      <c r="AB30" s="1186"/>
      <c r="AC30" s="1185" t="s">
        <v>1629</v>
      </c>
      <c r="AD30" s="1186"/>
      <c r="AE30" s="1186"/>
      <c r="AF30" s="1186"/>
      <c r="AG30" s="1185" t="s">
        <v>1629</v>
      </c>
      <c r="AH30" s="1186"/>
      <c r="AI30" s="1186"/>
      <c r="AJ30" s="1186"/>
      <c r="AK30" s="1185" t="s">
        <v>1629</v>
      </c>
      <c r="AL30" s="1186"/>
      <c r="AM30" s="1186"/>
      <c r="AN30" s="1186"/>
      <c r="AO30" s="1185" t="s">
        <v>1629</v>
      </c>
      <c r="AP30" s="1186"/>
      <c r="AQ30" s="1186"/>
      <c r="AR30" s="1186"/>
      <c r="AS30" s="1185" t="s">
        <v>1629</v>
      </c>
      <c r="AT30" s="1186"/>
      <c r="AU30" s="1186"/>
      <c r="AV30" s="1186"/>
      <c r="AW30" s="1185" t="s">
        <v>1629</v>
      </c>
      <c r="AX30" s="1186"/>
      <c r="AY30" s="1186"/>
      <c r="AZ30" s="1186"/>
    </row>
    <row r="31" spans="1:52" ht="25.5" customHeight="1">
      <c r="A31" s="1191" t="s">
        <v>637</v>
      </c>
      <c r="B31" s="1192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80" t="s">
        <v>1446</v>
      </c>
      <c r="Q31" s="1185" t="s">
        <v>1629</v>
      </c>
      <c r="R31" s="1186"/>
      <c r="S31" s="1186"/>
      <c r="T31" s="1186"/>
      <c r="U31" s="1185" t="s">
        <v>1629</v>
      </c>
      <c r="V31" s="1186"/>
      <c r="W31" s="1186"/>
      <c r="X31" s="1186"/>
      <c r="Y31" s="1185" t="s">
        <v>1629</v>
      </c>
      <c r="Z31" s="1186"/>
      <c r="AA31" s="1186"/>
      <c r="AB31" s="1186"/>
      <c r="AC31" s="1185" t="s">
        <v>1629</v>
      </c>
      <c r="AD31" s="1186"/>
      <c r="AE31" s="1186"/>
      <c r="AF31" s="1186"/>
      <c r="AG31" s="1185" t="s">
        <v>1629</v>
      </c>
      <c r="AH31" s="1186"/>
      <c r="AI31" s="1186"/>
      <c r="AJ31" s="1186"/>
      <c r="AK31" s="1185" t="s">
        <v>1629</v>
      </c>
      <c r="AL31" s="1186"/>
      <c r="AM31" s="1186"/>
      <c r="AN31" s="1186"/>
      <c r="AO31" s="1185" t="s">
        <v>1629</v>
      </c>
      <c r="AP31" s="1186"/>
      <c r="AQ31" s="1186"/>
      <c r="AR31" s="1186"/>
      <c r="AS31" s="1185" t="s">
        <v>1629</v>
      </c>
      <c r="AT31" s="1186"/>
      <c r="AU31" s="1186"/>
      <c r="AV31" s="1186"/>
      <c r="AW31" s="1185" t="s">
        <v>1629</v>
      </c>
      <c r="AX31" s="1186"/>
      <c r="AY31" s="1186"/>
      <c r="AZ31" s="1186"/>
    </row>
    <row r="32" spans="1:52" ht="25.5" customHeight="1">
      <c r="A32" s="1191" t="s">
        <v>638</v>
      </c>
      <c r="B32" s="1192"/>
      <c r="C32" s="1192"/>
      <c r="D32" s="1192"/>
      <c r="E32" s="1192"/>
      <c r="F32" s="1192"/>
      <c r="G32" s="1192"/>
      <c r="H32" s="1192"/>
      <c r="I32" s="1192"/>
      <c r="J32" s="1192"/>
      <c r="K32" s="1192"/>
      <c r="L32" s="1192"/>
      <c r="M32" s="1192"/>
      <c r="N32" s="1192"/>
      <c r="O32" s="1192"/>
      <c r="P32" s="1180" t="s">
        <v>1448</v>
      </c>
      <c r="Q32" s="1185" t="s">
        <v>1629</v>
      </c>
      <c r="R32" s="1186"/>
      <c r="S32" s="1186"/>
      <c r="T32" s="1186"/>
      <c r="U32" s="1185" t="s">
        <v>1629</v>
      </c>
      <c r="V32" s="1186"/>
      <c r="W32" s="1186"/>
      <c r="X32" s="1186"/>
      <c r="Y32" s="1185" t="s">
        <v>1629</v>
      </c>
      <c r="Z32" s="1186"/>
      <c r="AA32" s="1186"/>
      <c r="AB32" s="1186"/>
      <c r="AC32" s="1185" t="s">
        <v>1629</v>
      </c>
      <c r="AD32" s="1186"/>
      <c r="AE32" s="1186"/>
      <c r="AF32" s="1186"/>
      <c r="AG32" s="1185" t="s">
        <v>1629</v>
      </c>
      <c r="AH32" s="1186"/>
      <c r="AI32" s="1186"/>
      <c r="AJ32" s="1186"/>
      <c r="AK32" s="1185" t="s">
        <v>1629</v>
      </c>
      <c r="AL32" s="1186"/>
      <c r="AM32" s="1186"/>
      <c r="AN32" s="1186"/>
      <c r="AO32" s="1185" t="s">
        <v>1629</v>
      </c>
      <c r="AP32" s="1186"/>
      <c r="AQ32" s="1186"/>
      <c r="AR32" s="1186"/>
      <c r="AS32" s="1185" t="s">
        <v>1629</v>
      </c>
      <c r="AT32" s="1186"/>
      <c r="AU32" s="1186"/>
      <c r="AV32" s="1186"/>
      <c r="AW32" s="1185" t="s">
        <v>1629</v>
      </c>
      <c r="AX32" s="1186"/>
      <c r="AY32" s="1186"/>
      <c r="AZ32" s="1186"/>
    </row>
    <row r="33" spans="1:52" ht="25.5" customHeight="1">
      <c r="A33" s="1191" t="s">
        <v>639</v>
      </c>
      <c r="B33" s="1192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80" t="s">
        <v>1450</v>
      </c>
      <c r="Q33" s="1185" t="s">
        <v>1629</v>
      </c>
      <c r="R33" s="1186"/>
      <c r="S33" s="1186"/>
      <c r="T33" s="1186"/>
      <c r="U33" s="1185" t="s">
        <v>1629</v>
      </c>
      <c r="V33" s="1186"/>
      <c r="W33" s="1186"/>
      <c r="X33" s="1186"/>
      <c r="Y33" s="1185" t="s">
        <v>1629</v>
      </c>
      <c r="Z33" s="1186"/>
      <c r="AA33" s="1186"/>
      <c r="AB33" s="1186"/>
      <c r="AC33" s="1185" t="s">
        <v>1629</v>
      </c>
      <c r="AD33" s="1186"/>
      <c r="AE33" s="1186"/>
      <c r="AF33" s="1186"/>
      <c r="AG33" s="1185" t="s">
        <v>1629</v>
      </c>
      <c r="AH33" s="1186"/>
      <c r="AI33" s="1186"/>
      <c r="AJ33" s="1186"/>
      <c r="AK33" s="1185" t="s">
        <v>1629</v>
      </c>
      <c r="AL33" s="1186"/>
      <c r="AM33" s="1186"/>
      <c r="AN33" s="1186"/>
      <c r="AO33" s="1185" t="s">
        <v>1629</v>
      </c>
      <c r="AP33" s="1186"/>
      <c r="AQ33" s="1186"/>
      <c r="AR33" s="1186"/>
      <c r="AS33" s="1185" t="s">
        <v>1629</v>
      </c>
      <c r="AT33" s="1186"/>
      <c r="AU33" s="1186"/>
      <c r="AV33" s="1186"/>
      <c r="AW33" s="1185" t="s">
        <v>1629</v>
      </c>
      <c r="AX33" s="1186"/>
      <c r="AY33" s="1186"/>
      <c r="AZ33" s="1186"/>
    </row>
    <row r="34" spans="1:52" ht="25.5" customHeight="1">
      <c r="A34" s="1191" t="s">
        <v>640</v>
      </c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80" t="s">
        <v>1452</v>
      </c>
      <c r="Q34" s="1185" t="s">
        <v>1629</v>
      </c>
      <c r="R34" s="1186"/>
      <c r="S34" s="1186"/>
      <c r="T34" s="1186"/>
      <c r="U34" s="1185" t="s">
        <v>1629</v>
      </c>
      <c r="V34" s="1186"/>
      <c r="W34" s="1186"/>
      <c r="X34" s="1186"/>
      <c r="Y34" s="1185" t="s">
        <v>1629</v>
      </c>
      <c r="Z34" s="1186"/>
      <c r="AA34" s="1186"/>
      <c r="AB34" s="1186"/>
      <c r="AC34" s="1185" t="s">
        <v>1629</v>
      </c>
      <c r="AD34" s="1186"/>
      <c r="AE34" s="1186"/>
      <c r="AF34" s="1186"/>
      <c r="AG34" s="1185" t="s">
        <v>1629</v>
      </c>
      <c r="AH34" s="1186"/>
      <c r="AI34" s="1186"/>
      <c r="AJ34" s="1186"/>
      <c r="AK34" s="1185" t="s">
        <v>1629</v>
      </c>
      <c r="AL34" s="1186"/>
      <c r="AM34" s="1186"/>
      <c r="AN34" s="1186"/>
      <c r="AO34" s="1185" t="s">
        <v>1629</v>
      </c>
      <c r="AP34" s="1186"/>
      <c r="AQ34" s="1186"/>
      <c r="AR34" s="1186"/>
      <c r="AS34" s="1185" t="s">
        <v>1629</v>
      </c>
      <c r="AT34" s="1186"/>
      <c r="AU34" s="1186"/>
      <c r="AV34" s="1186"/>
      <c r="AW34" s="1185" t="s">
        <v>1629</v>
      </c>
      <c r="AX34" s="1186"/>
      <c r="AY34" s="1186"/>
      <c r="AZ34" s="1186"/>
    </row>
    <row r="35" spans="1:52" ht="25.5" customHeight="1">
      <c r="A35" s="1191" t="s">
        <v>641</v>
      </c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80" t="s">
        <v>1454</v>
      </c>
      <c r="Q35" s="1185" t="s">
        <v>1629</v>
      </c>
      <c r="R35" s="1186"/>
      <c r="S35" s="1186"/>
      <c r="T35" s="1186"/>
      <c r="U35" s="1185" t="s">
        <v>1629</v>
      </c>
      <c r="V35" s="1186"/>
      <c r="W35" s="1186"/>
      <c r="X35" s="1186"/>
      <c r="Y35" s="1185" t="s">
        <v>1629</v>
      </c>
      <c r="Z35" s="1186"/>
      <c r="AA35" s="1186"/>
      <c r="AB35" s="1186"/>
      <c r="AC35" s="1185" t="s">
        <v>1629</v>
      </c>
      <c r="AD35" s="1186"/>
      <c r="AE35" s="1186"/>
      <c r="AF35" s="1186"/>
      <c r="AG35" s="1185" t="s">
        <v>1629</v>
      </c>
      <c r="AH35" s="1186"/>
      <c r="AI35" s="1186"/>
      <c r="AJ35" s="1186"/>
      <c r="AK35" s="1185" t="s">
        <v>1629</v>
      </c>
      <c r="AL35" s="1186"/>
      <c r="AM35" s="1186"/>
      <c r="AN35" s="1186"/>
      <c r="AO35" s="1185" t="s">
        <v>1629</v>
      </c>
      <c r="AP35" s="1186"/>
      <c r="AQ35" s="1186"/>
      <c r="AR35" s="1186"/>
      <c r="AS35" s="1185" t="s">
        <v>1629</v>
      </c>
      <c r="AT35" s="1186"/>
      <c r="AU35" s="1186"/>
      <c r="AV35" s="1186"/>
      <c r="AW35" s="1185" t="s">
        <v>1629</v>
      </c>
      <c r="AX35" s="1186"/>
      <c r="AY35" s="1186"/>
      <c r="AZ35" s="1186"/>
    </row>
    <row r="36" spans="1:52" ht="25.5" customHeight="1">
      <c r="A36" s="1191" t="s">
        <v>642</v>
      </c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80" t="s">
        <v>1456</v>
      </c>
      <c r="Q36" s="1185" t="s">
        <v>1629</v>
      </c>
      <c r="R36" s="1186"/>
      <c r="S36" s="1186"/>
      <c r="T36" s="1186"/>
      <c r="U36" s="1185" t="s">
        <v>1629</v>
      </c>
      <c r="V36" s="1186"/>
      <c r="W36" s="1186"/>
      <c r="X36" s="1186"/>
      <c r="Y36" s="1185" t="s">
        <v>1629</v>
      </c>
      <c r="Z36" s="1186"/>
      <c r="AA36" s="1186"/>
      <c r="AB36" s="1186"/>
      <c r="AC36" s="1185" t="s">
        <v>1629</v>
      </c>
      <c r="AD36" s="1186"/>
      <c r="AE36" s="1186"/>
      <c r="AF36" s="1186"/>
      <c r="AG36" s="1185" t="s">
        <v>1629</v>
      </c>
      <c r="AH36" s="1186"/>
      <c r="AI36" s="1186"/>
      <c r="AJ36" s="1186"/>
      <c r="AK36" s="1185" t="s">
        <v>1629</v>
      </c>
      <c r="AL36" s="1186"/>
      <c r="AM36" s="1186"/>
      <c r="AN36" s="1186"/>
      <c r="AO36" s="1185" t="s">
        <v>1629</v>
      </c>
      <c r="AP36" s="1186"/>
      <c r="AQ36" s="1186"/>
      <c r="AR36" s="1186"/>
      <c r="AS36" s="1185" t="s">
        <v>1629</v>
      </c>
      <c r="AT36" s="1186"/>
      <c r="AU36" s="1186"/>
      <c r="AV36" s="1186"/>
      <c r="AW36" s="1185" t="s">
        <v>1629</v>
      </c>
      <c r="AX36" s="1186"/>
      <c r="AY36" s="1186"/>
      <c r="AZ36" s="1186"/>
    </row>
    <row r="37" spans="1:52" s="1190" customFormat="1" ht="26.25" customHeight="1">
      <c r="A37" s="1187" t="s">
        <v>714</v>
      </c>
      <c r="B37" s="1188"/>
      <c r="C37" s="1188"/>
      <c r="D37" s="1188"/>
      <c r="E37" s="1188"/>
      <c r="F37" s="1188"/>
      <c r="G37" s="1188"/>
      <c r="H37" s="1188"/>
      <c r="I37" s="1188"/>
      <c r="J37" s="1188"/>
      <c r="K37" s="1188"/>
      <c r="L37" s="1188"/>
      <c r="M37" s="1188"/>
      <c r="N37" s="1188"/>
      <c r="O37" s="1188"/>
      <c r="P37" s="1189" t="s">
        <v>1459</v>
      </c>
      <c r="Q37" s="1194"/>
      <c r="R37" s="1194"/>
      <c r="S37" s="1194"/>
      <c r="T37" s="1194"/>
      <c r="U37" s="1181">
        <v>150000</v>
      </c>
      <c r="V37" s="1181"/>
      <c r="W37" s="1181"/>
      <c r="X37" s="1181"/>
      <c r="Y37" s="1194"/>
      <c r="Z37" s="1194"/>
      <c r="AA37" s="1194"/>
      <c r="AB37" s="1194"/>
      <c r="AC37" s="1194"/>
      <c r="AD37" s="1194"/>
      <c r="AE37" s="1194"/>
      <c r="AF37" s="1194"/>
      <c r="AG37" s="1194"/>
      <c r="AH37" s="1194"/>
      <c r="AI37" s="1194"/>
      <c r="AJ37" s="1194"/>
      <c r="AK37" s="1194"/>
      <c r="AL37" s="1194"/>
      <c r="AM37" s="1194"/>
      <c r="AN37" s="1194"/>
      <c r="AO37" s="1194"/>
      <c r="AP37" s="1194"/>
      <c r="AQ37" s="1194"/>
      <c r="AR37" s="1194"/>
      <c r="AS37" s="1194"/>
      <c r="AT37" s="1194"/>
      <c r="AU37" s="1194"/>
      <c r="AV37" s="1194"/>
      <c r="AW37" s="1181">
        <v>150000</v>
      </c>
      <c r="AX37" s="1181"/>
      <c r="AY37" s="1181"/>
      <c r="AZ37" s="1181"/>
    </row>
    <row r="38" spans="1:52" ht="19.5" customHeight="1">
      <c r="A38" s="1193" t="s">
        <v>715</v>
      </c>
      <c r="B38" s="1193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89" t="s">
        <v>1461</v>
      </c>
      <c r="Q38" s="1194"/>
      <c r="R38" s="1194"/>
      <c r="S38" s="1194"/>
      <c r="T38" s="1194"/>
      <c r="U38" s="1181">
        <v>150000</v>
      </c>
      <c r="V38" s="1181"/>
      <c r="W38" s="1181"/>
      <c r="X38" s="1181"/>
      <c r="Y38" s="1181">
        <v>96160</v>
      </c>
      <c r="Z38" s="1181"/>
      <c r="AA38" s="1181"/>
      <c r="AB38" s="1181"/>
      <c r="AC38" s="1181"/>
      <c r="AD38" s="1181"/>
      <c r="AE38" s="1181"/>
      <c r="AF38" s="1181"/>
      <c r="AG38" s="1181"/>
      <c r="AH38" s="1181"/>
      <c r="AI38" s="1181"/>
      <c r="AJ38" s="1181"/>
      <c r="AK38" s="1181">
        <v>3000</v>
      </c>
      <c r="AL38" s="1181"/>
      <c r="AM38" s="1181"/>
      <c r="AN38" s="1181"/>
      <c r="AO38" s="1181"/>
      <c r="AP38" s="1181"/>
      <c r="AQ38" s="1181"/>
      <c r="AR38" s="1181"/>
      <c r="AS38" s="1181"/>
      <c r="AT38" s="1181"/>
      <c r="AU38" s="1181"/>
      <c r="AV38" s="1181"/>
      <c r="AW38" s="1181">
        <v>249160</v>
      </c>
      <c r="AX38" s="1181"/>
      <c r="AY38" s="1181"/>
      <c r="AZ38" s="1181"/>
    </row>
    <row r="39" spans="1:52" s="1136" customFormat="1" ht="25.5" customHeight="1">
      <c r="A39" s="1191" t="s">
        <v>749</v>
      </c>
      <c r="B39" s="1191"/>
      <c r="C39" s="1191"/>
      <c r="D39" s="1191"/>
      <c r="E39" s="1191"/>
      <c r="F39" s="1191"/>
      <c r="G39" s="1191"/>
      <c r="H39" s="1191"/>
      <c r="I39" s="1191"/>
      <c r="J39" s="1191"/>
      <c r="K39" s="1191"/>
      <c r="L39" s="1191"/>
      <c r="M39" s="1191"/>
      <c r="N39" s="1191"/>
      <c r="O39" s="1191"/>
      <c r="P39" s="1180" t="s">
        <v>1463</v>
      </c>
      <c r="Q39" s="1194"/>
      <c r="R39" s="1194"/>
      <c r="S39" s="1194"/>
      <c r="T39" s="1194"/>
      <c r="U39" s="1194"/>
      <c r="V39" s="1194"/>
      <c r="W39" s="1194"/>
      <c r="X39" s="1194"/>
      <c r="Y39" s="1194"/>
      <c r="Z39" s="1194"/>
      <c r="AA39" s="1194"/>
      <c r="AB39" s="1194"/>
      <c r="AC39" s="1194"/>
      <c r="AD39" s="1194"/>
      <c r="AE39" s="1194"/>
      <c r="AF39" s="1194"/>
      <c r="AG39" s="1194"/>
      <c r="AH39" s="1194"/>
      <c r="AI39" s="1194"/>
      <c r="AJ39" s="1194"/>
      <c r="AK39" s="1194"/>
      <c r="AL39" s="1194"/>
      <c r="AM39" s="1194"/>
      <c r="AN39" s="1194"/>
      <c r="AO39" s="1194"/>
      <c r="AP39" s="1194"/>
      <c r="AQ39" s="1194"/>
      <c r="AR39" s="1194"/>
      <c r="AS39" s="1194"/>
      <c r="AT39" s="1194"/>
      <c r="AU39" s="1194"/>
      <c r="AV39" s="1194"/>
      <c r="AW39" s="1194"/>
      <c r="AX39" s="1194"/>
      <c r="AY39" s="1194"/>
      <c r="AZ39" s="1194"/>
    </row>
    <row r="40" spans="1:52" s="1136" customFormat="1" ht="25.5" customHeight="1">
      <c r="A40" s="1191" t="s">
        <v>588</v>
      </c>
      <c r="B40" s="1191"/>
      <c r="C40" s="1191"/>
      <c r="D40" s="1191"/>
      <c r="E40" s="1191"/>
      <c r="F40" s="1191"/>
      <c r="G40" s="1191"/>
      <c r="H40" s="1191"/>
      <c r="I40" s="1191"/>
      <c r="J40" s="1191"/>
      <c r="K40" s="1191"/>
      <c r="L40" s="1191"/>
      <c r="M40" s="1191"/>
      <c r="N40" s="1191"/>
      <c r="O40" s="1191"/>
      <c r="P40" s="1180" t="s">
        <v>1465</v>
      </c>
      <c r="Q40" s="1185" t="s">
        <v>1629</v>
      </c>
      <c r="R40" s="1186"/>
      <c r="S40" s="1186"/>
      <c r="T40" s="1186"/>
      <c r="U40" s="1185" t="s">
        <v>1629</v>
      </c>
      <c r="V40" s="1186"/>
      <c r="W40" s="1186"/>
      <c r="X40" s="1186"/>
      <c r="Y40" s="1185" t="s">
        <v>1629</v>
      </c>
      <c r="Z40" s="1186"/>
      <c r="AA40" s="1186"/>
      <c r="AB40" s="1186"/>
      <c r="AC40" s="1185" t="s">
        <v>1629</v>
      </c>
      <c r="AD40" s="1186"/>
      <c r="AE40" s="1186"/>
      <c r="AF40" s="1186"/>
      <c r="AG40" s="1185" t="s">
        <v>1629</v>
      </c>
      <c r="AH40" s="1186"/>
      <c r="AI40" s="1186"/>
      <c r="AJ40" s="1186"/>
      <c r="AK40" s="1185" t="s">
        <v>1629</v>
      </c>
      <c r="AL40" s="1186"/>
      <c r="AM40" s="1186"/>
      <c r="AN40" s="1186"/>
      <c r="AO40" s="1185" t="s">
        <v>1629</v>
      </c>
      <c r="AP40" s="1186"/>
      <c r="AQ40" s="1186"/>
      <c r="AR40" s="1186"/>
      <c r="AS40" s="1185" t="s">
        <v>1629</v>
      </c>
      <c r="AT40" s="1186"/>
      <c r="AU40" s="1186"/>
      <c r="AV40" s="1186"/>
      <c r="AW40" s="1185" t="s">
        <v>1629</v>
      </c>
      <c r="AX40" s="1186"/>
      <c r="AY40" s="1186"/>
      <c r="AZ40" s="1186"/>
    </row>
    <row r="41" spans="1:52" s="1136" customFormat="1" ht="25.5" customHeight="1">
      <c r="A41" s="1191" t="s">
        <v>587</v>
      </c>
      <c r="B41" s="1191"/>
      <c r="C41" s="1191"/>
      <c r="D41" s="1191"/>
      <c r="E41" s="1191"/>
      <c r="F41" s="1191"/>
      <c r="G41" s="1191"/>
      <c r="H41" s="1191"/>
      <c r="I41" s="1191"/>
      <c r="J41" s="1191"/>
      <c r="K41" s="1191"/>
      <c r="L41" s="1191"/>
      <c r="M41" s="1191"/>
      <c r="N41" s="1191"/>
      <c r="O41" s="1191"/>
      <c r="P41" s="1180" t="s">
        <v>1467</v>
      </c>
      <c r="Q41" s="1185" t="s">
        <v>1629</v>
      </c>
      <c r="R41" s="1186"/>
      <c r="S41" s="1186"/>
      <c r="T41" s="1186"/>
      <c r="U41" s="1185" t="s">
        <v>1629</v>
      </c>
      <c r="V41" s="1186"/>
      <c r="W41" s="1186"/>
      <c r="X41" s="1186"/>
      <c r="Y41" s="1185" t="s">
        <v>1629</v>
      </c>
      <c r="Z41" s="1186"/>
      <c r="AA41" s="1186"/>
      <c r="AB41" s="1186"/>
      <c r="AC41" s="1185" t="s">
        <v>1629</v>
      </c>
      <c r="AD41" s="1186"/>
      <c r="AE41" s="1186"/>
      <c r="AF41" s="1186"/>
      <c r="AG41" s="1185" t="s">
        <v>1629</v>
      </c>
      <c r="AH41" s="1186"/>
      <c r="AI41" s="1186"/>
      <c r="AJ41" s="1186"/>
      <c r="AK41" s="1185" t="s">
        <v>1629</v>
      </c>
      <c r="AL41" s="1186"/>
      <c r="AM41" s="1186"/>
      <c r="AN41" s="1186"/>
      <c r="AO41" s="1185" t="s">
        <v>1629</v>
      </c>
      <c r="AP41" s="1186"/>
      <c r="AQ41" s="1186"/>
      <c r="AR41" s="1186"/>
      <c r="AS41" s="1185" t="s">
        <v>1629</v>
      </c>
      <c r="AT41" s="1186"/>
      <c r="AU41" s="1186"/>
      <c r="AV41" s="1186"/>
      <c r="AW41" s="1185" t="s">
        <v>1629</v>
      </c>
      <c r="AX41" s="1186"/>
      <c r="AY41" s="1186"/>
      <c r="AZ41" s="1186"/>
    </row>
    <row r="42" spans="1:52" s="1136" customFormat="1" ht="25.5" customHeight="1">
      <c r="A42" s="1191" t="s">
        <v>716</v>
      </c>
      <c r="B42" s="1191"/>
      <c r="C42" s="1191"/>
      <c r="D42" s="1191"/>
      <c r="E42" s="1191"/>
      <c r="F42" s="1191"/>
      <c r="G42" s="1191"/>
      <c r="H42" s="1191"/>
      <c r="I42" s="1191"/>
      <c r="J42" s="1191"/>
      <c r="K42" s="1191"/>
      <c r="L42" s="1191"/>
      <c r="M42" s="1191"/>
      <c r="N42" s="1191"/>
      <c r="O42" s="1191"/>
      <c r="P42" s="1180" t="s">
        <v>1469</v>
      </c>
      <c r="Q42" s="1185" t="s">
        <v>1629</v>
      </c>
      <c r="R42" s="1186"/>
      <c r="S42" s="1186"/>
      <c r="T42" s="1186"/>
      <c r="U42" s="1185" t="s">
        <v>1629</v>
      </c>
      <c r="V42" s="1186"/>
      <c r="W42" s="1186"/>
      <c r="X42" s="1186"/>
      <c r="Y42" s="1185" t="s">
        <v>1629</v>
      </c>
      <c r="Z42" s="1186"/>
      <c r="AA42" s="1186"/>
      <c r="AB42" s="1186"/>
      <c r="AC42" s="1185" t="s">
        <v>1629</v>
      </c>
      <c r="AD42" s="1186"/>
      <c r="AE42" s="1186"/>
      <c r="AF42" s="1186"/>
      <c r="AG42" s="1185" t="s">
        <v>1629</v>
      </c>
      <c r="AH42" s="1186"/>
      <c r="AI42" s="1186"/>
      <c r="AJ42" s="1186"/>
      <c r="AK42" s="1185" t="s">
        <v>1629</v>
      </c>
      <c r="AL42" s="1186"/>
      <c r="AM42" s="1186"/>
      <c r="AN42" s="1186"/>
      <c r="AO42" s="1185" t="s">
        <v>1629</v>
      </c>
      <c r="AP42" s="1186"/>
      <c r="AQ42" s="1186"/>
      <c r="AR42" s="1186"/>
      <c r="AS42" s="1185" t="s">
        <v>1629</v>
      </c>
      <c r="AT42" s="1186"/>
      <c r="AU42" s="1186"/>
      <c r="AV42" s="1186"/>
      <c r="AW42" s="1185" t="s">
        <v>1629</v>
      </c>
      <c r="AX42" s="1186"/>
      <c r="AY42" s="1186"/>
      <c r="AZ42" s="1186"/>
    </row>
    <row r="43" spans="1:52" s="1136" customFormat="1" ht="25.5" customHeight="1">
      <c r="A43" s="1182" t="s">
        <v>717</v>
      </c>
      <c r="B43" s="1183"/>
      <c r="C43" s="1183"/>
      <c r="D43" s="1183"/>
      <c r="E43" s="1183"/>
      <c r="F43" s="1183"/>
      <c r="G43" s="1183"/>
      <c r="H43" s="1183"/>
      <c r="I43" s="1183"/>
      <c r="J43" s="1183"/>
      <c r="K43" s="1183"/>
      <c r="L43" s="1183"/>
      <c r="M43" s="1183"/>
      <c r="N43" s="1183"/>
      <c r="O43" s="1184"/>
      <c r="P43" s="1180" t="s">
        <v>1471</v>
      </c>
      <c r="Q43" s="1185" t="s">
        <v>1629</v>
      </c>
      <c r="R43" s="1186"/>
      <c r="S43" s="1186"/>
      <c r="T43" s="1186"/>
      <c r="U43" s="1185" t="s">
        <v>1629</v>
      </c>
      <c r="V43" s="1186"/>
      <c r="W43" s="1186"/>
      <c r="X43" s="1186"/>
      <c r="Y43" s="1185" t="s">
        <v>1629</v>
      </c>
      <c r="Z43" s="1186"/>
      <c r="AA43" s="1186"/>
      <c r="AB43" s="1186"/>
      <c r="AC43" s="1185" t="s">
        <v>1629</v>
      </c>
      <c r="AD43" s="1186"/>
      <c r="AE43" s="1186"/>
      <c r="AF43" s="1186"/>
      <c r="AG43" s="1185" t="s">
        <v>1629</v>
      </c>
      <c r="AH43" s="1186"/>
      <c r="AI43" s="1186"/>
      <c r="AJ43" s="1186"/>
      <c r="AK43" s="1185" t="s">
        <v>1629</v>
      </c>
      <c r="AL43" s="1186"/>
      <c r="AM43" s="1186"/>
      <c r="AN43" s="1186"/>
      <c r="AO43" s="1185" t="s">
        <v>1629</v>
      </c>
      <c r="AP43" s="1186"/>
      <c r="AQ43" s="1186"/>
      <c r="AR43" s="1186"/>
      <c r="AS43" s="1185" t="s">
        <v>1629</v>
      </c>
      <c r="AT43" s="1186"/>
      <c r="AU43" s="1186"/>
      <c r="AV43" s="1186"/>
      <c r="AW43" s="1185" t="s">
        <v>1629</v>
      </c>
      <c r="AX43" s="1186"/>
      <c r="AY43" s="1186"/>
      <c r="AZ43" s="1186"/>
    </row>
    <row r="44" spans="1:52" s="1136" customFormat="1" ht="25.5" customHeight="1">
      <c r="A44" s="1182" t="s">
        <v>718</v>
      </c>
      <c r="B44" s="1183"/>
      <c r="C44" s="1183"/>
      <c r="D44" s="1183"/>
      <c r="E44" s="1183"/>
      <c r="F44" s="1183"/>
      <c r="G44" s="1183"/>
      <c r="H44" s="1183"/>
      <c r="I44" s="1183"/>
      <c r="J44" s="1183"/>
      <c r="K44" s="1183"/>
      <c r="L44" s="1183"/>
      <c r="M44" s="1183"/>
      <c r="N44" s="1183"/>
      <c r="O44" s="1184"/>
      <c r="P44" s="1180" t="s">
        <v>1473</v>
      </c>
      <c r="Q44" s="1185" t="s">
        <v>1629</v>
      </c>
      <c r="R44" s="1186"/>
      <c r="S44" s="1186"/>
      <c r="T44" s="1186"/>
      <c r="U44" s="1185" t="s">
        <v>1629</v>
      </c>
      <c r="V44" s="1186"/>
      <c r="W44" s="1186"/>
      <c r="X44" s="1186"/>
      <c r="Y44" s="1185" t="s">
        <v>1629</v>
      </c>
      <c r="Z44" s="1186"/>
      <c r="AA44" s="1186"/>
      <c r="AB44" s="1186"/>
      <c r="AC44" s="1185" t="s">
        <v>1629</v>
      </c>
      <c r="AD44" s="1186"/>
      <c r="AE44" s="1186"/>
      <c r="AF44" s="1186"/>
      <c r="AG44" s="1185" t="s">
        <v>1629</v>
      </c>
      <c r="AH44" s="1186"/>
      <c r="AI44" s="1186"/>
      <c r="AJ44" s="1186"/>
      <c r="AK44" s="1185" t="s">
        <v>1629</v>
      </c>
      <c r="AL44" s="1186"/>
      <c r="AM44" s="1186"/>
      <c r="AN44" s="1186"/>
      <c r="AO44" s="1185" t="s">
        <v>1629</v>
      </c>
      <c r="AP44" s="1186"/>
      <c r="AQ44" s="1186"/>
      <c r="AR44" s="1186"/>
      <c r="AS44" s="1185" t="s">
        <v>1629</v>
      </c>
      <c r="AT44" s="1186"/>
      <c r="AU44" s="1186"/>
      <c r="AV44" s="1186"/>
      <c r="AW44" s="1185" t="s">
        <v>1629</v>
      </c>
      <c r="AX44" s="1186"/>
      <c r="AY44" s="1186"/>
      <c r="AZ44" s="1186"/>
    </row>
    <row r="45" spans="1:52" s="1136" customFormat="1" ht="25.5" customHeight="1">
      <c r="A45" s="1182" t="s">
        <v>719</v>
      </c>
      <c r="B45" s="1183"/>
      <c r="C45" s="1183"/>
      <c r="D45" s="1183"/>
      <c r="E45" s="1183"/>
      <c r="F45" s="1183"/>
      <c r="G45" s="1183"/>
      <c r="H45" s="1183"/>
      <c r="I45" s="1183"/>
      <c r="J45" s="1183"/>
      <c r="K45" s="1183"/>
      <c r="L45" s="1183"/>
      <c r="M45" s="1183"/>
      <c r="N45" s="1183"/>
      <c r="O45" s="1184"/>
      <c r="P45" s="1180" t="s">
        <v>1475</v>
      </c>
      <c r="Q45" s="1185" t="s">
        <v>1629</v>
      </c>
      <c r="R45" s="1186"/>
      <c r="S45" s="1186"/>
      <c r="T45" s="1186"/>
      <c r="U45" s="1185" t="s">
        <v>1629</v>
      </c>
      <c r="V45" s="1186"/>
      <c r="W45" s="1186"/>
      <c r="X45" s="1186"/>
      <c r="Y45" s="1185" t="s">
        <v>1629</v>
      </c>
      <c r="Z45" s="1186"/>
      <c r="AA45" s="1186"/>
      <c r="AB45" s="1186"/>
      <c r="AC45" s="1185" t="s">
        <v>1629</v>
      </c>
      <c r="AD45" s="1186"/>
      <c r="AE45" s="1186"/>
      <c r="AF45" s="1186"/>
      <c r="AG45" s="1185" t="s">
        <v>1629</v>
      </c>
      <c r="AH45" s="1186"/>
      <c r="AI45" s="1186"/>
      <c r="AJ45" s="1186"/>
      <c r="AK45" s="1185" t="s">
        <v>1629</v>
      </c>
      <c r="AL45" s="1186"/>
      <c r="AM45" s="1186"/>
      <c r="AN45" s="1186"/>
      <c r="AO45" s="1185" t="s">
        <v>1629</v>
      </c>
      <c r="AP45" s="1186"/>
      <c r="AQ45" s="1186"/>
      <c r="AR45" s="1186"/>
      <c r="AS45" s="1185" t="s">
        <v>1629</v>
      </c>
      <c r="AT45" s="1186"/>
      <c r="AU45" s="1186"/>
      <c r="AV45" s="1186"/>
      <c r="AW45" s="1185" t="s">
        <v>1629</v>
      </c>
      <c r="AX45" s="1186"/>
      <c r="AY45" s="1186"/>
      <c r="AZ45" s="1186"/>
    </row>
    <row r="46" spans="1:52" s="1195" customFormat="1" ht="25.5" customHeight="1">
      <c r="A46" s="1187" t="s">
        <v>720</v>
      </c>
      <c r="B46" s="1187"/>
      <c r="C46" s="1187"/>
      <c r="D46" s="1187"/>
      <c r="E46" s="1187"/>
      <c r="F46" s="1187"/>
      <c r="G46" s="1187"/>
      <c r="H46" s="1187"/>
      <c r="I46" s="1187"/>
      <c r="J46" s="1187"/>
      <c r="K46" s="1187"/>
      <c r="L46" s="1187"/>
      <c r="M46" s="1187"/>
      <c r="N46" s="1187"/>
      <c r="O46" s="1187"/>
      <c r="P46" s="1189" t="s">
        <v>1477</v>
      </c>
      <c r="Q46" s="1185" t="s">
        <v>1629</v>
      </c>
      <c r="R46" s="1186"/>
      <c r="S46" s="1186"/>
      <c r="T46" s="1186"/>
      <c r="U46" s="1185" t="s">
        <v>1629</v>
      </c>
      <c r="V46" s="1186"/>
      <c r="W46" s="1186"/>
      <c r="X46" s="1186"/>
      <c r="Y46" s="1185" t="s">
        <v>1629</v>
      </c>
      <c r="Z46" s="1186"/>
      <c r="AA46" s="1186"/>
      <c r="AB46" s="1186"/>
      <c r="AC46" s="1185" t="s">
        <v>1629</v>
      </c>
      <c r="AD46" s="1186"/>
      <c r="AE46" s="1186"/>
      <c r="AF46" s="1186"/>
      <c r="AG46" s="1185" t="s">
        <v>1629</v>
      </c>
      <c r="AH46" s="1186"/>
      <c r="AI46" s="1186"/>
      <c r="AJ46" s="1186"/>
      <c r="AK46" s="1185" t="s">
        <v>1629</v>
      </c>
      <c r="AL46" s="1186"/>
      <c r="AM46" s="1186"/>
      <c r="AN46" s="1186"/>
      <c r="AO46" s="1185" t="s">
        <v>1629</v>
      </c>
      <c r="AP46" s="1186"/>
      <c r="AQ46" s="1186"/>
      <c r="AR46" s="1186"/>
      <c r="AS46" s="1185" t="s">
        <v>1629</v>
      </c>
      <c r="AT46" s="1186"/>
      <c r="AU46" s="1186"/>
      <c r="AV46" s="1186"/>
      <c r="AW46" s="1185" t="s">
        <v>1629</v>
      </c>
      <c r="AX46" s="1186"/>
      <c r="AY46" s="1186"/>
      <c r="AZ46" s="1186"/>
    </row>
    <row r="47" spans="1:52" s="1136" customFormat="1" ht="25.5" customHeight="1">
      <c r="A47" s="1191" t="s">
        <v>721</v>
      </c>
      <c r="B47" s="1191"/>
      <c r="C47" s="1191"/>
      <c r="D47" s="1191"/>
      <c r="E47" s="1191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80" t="s">
        <v>1479</v>
      </c>
      <c r="Q47" s="1185" t="s">
        <v>1629</v>
      </c>
      <c r="R47" s="1186"/>
      <c r="S47" s="1186"/>
      <c r="T47" s="1186"/>
      <c r="U47" s="1185" t="s">
        <v>1629</v>
      </c>
      <c r="V47" s="1186"/>
      <c r="W47" s="1186"/>
      <c r="X47" s="1186"/>
      <c r="Y47" s="1185" t="s">
        <v>1629</v>
      </c>
      <c r="Z47" s="1186"/>
      <c r="AA47" s="1186"/>
      <c r="AB47" s="1186"/>
      <c r="AC47" s="1185" t="s">
        <v>1629</v>
      </c>
      <c r="AD47" s="1186"/>
      <c r="AE47" s="1186"/>
      <c r="AF47" s="1186"/>
      <c r="AG47" s="1185" t="s">
        <v>1629</v>
      </c>
      <c r="AH47" s="1186"/>
      <c r="AI47" s="1186"/>
      <c r="AJ47" s="1186"/>
      <c r="AK47" s="1185" t="s">
        <v>1629</v>
      </c>
      <c r="AL47" s="1186"/>
      <c r="AM47" s="1186"/>
      <c r="AN47" s="1186"/>
      <c r="AO47" s="1185" t="s">
        <v>1629</v>
      </c>
      <c r="AP47" s="1186"/>
      <c r="AQ47" s="1186"/>
      <c r="AR47" s="1186"/>
      <c r="AS47" s="1185" t="s">
        <v>1629</v>
      </c>
      <c r="AT47" s="1186"/>
      <c r="AU47" s="1186"/>
      <c r="AV47" s="1186"/>
      <c r="AW47" s="1185" t="s">
        <v>1629</v>
      </c>
      <c r="AX47" s="1186"/>
      <c r="AY47" s="1186"/>
      <c r="AZ47" s="1186"/>
    </row>
    <row r="48" spans="1:52" s="1136" customFormat="1" ht="25.5" customHeight="1">
      <c r="A48" s="1191" t="s">
        <v>722</v>
      </c>
      <c r="B48" s="1191"/>
      <c r="C48" s="1191"/>
      <c r="D48" s="1191"/>
      <c r="E48" s="1191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80" t="s">
        <v>1481</v>
      </c>
      <c r="Q48" s="1185" t="s">
        <v>1629</v>
      </c>
      <c r="R48" s="1186"/>
      <c r="S48" s="1186"/>
      <c r="T48" s="1186"/>
      <c r="U48" s="1185" t="s">
        <v>1629</v>
      </c>
      <c r="V48" s="1186"/>
      <c r="W48" s="1186"/>
      <c r="X48" s="1186"/>
      <c r="Y48" s="1185" t="s">
        <v>1629</v>
      </c>
      <c r="Z48" s="1186"/>
      <c r="AA48" s="1186"/>
      <c r="AB48" s="1186"/>
      <c r="AC48" s="1185" t="s">
        <v>1629</v>
      </c>
      <c r="AD48" s="1186"/>
      <c r="AE48" s="1186"/>
      <c r="AF48" s="1186"/>
      <c r="AG48" s="1185" t="s">
        <v>1629</v>
      </c>
      <c r="AH48" s="1186"/>
      <c r="AI48" s="1186"/>
      <c r="AJ48" s="1186"/>
      <c r="AK48" s="1185" t="s">
        <v>1629</v>
      </c>
      <c r="AL48" s="1186"/>
      <c r="AM48" s="1186"/>
      <c r="AN48" s="1186"/>
      <c r="AO48" s="1185" t="s">
        <v>1629</v>
      </c>
      <c r="AP48" s="1186"/>
      <c r="AQ48" s="1186"/>
      <c r="AR48" s="1186"/>
      <c r="AS48" s="1185" t="s">
        <v>1629</v>
      </c>
      <c r="AT48" s="1186"/>
      <c r="AU48" s="1186"/>
      <c r="AV48" s="1186"/>
      <c r="AW48" s="1185" t="s">
        <v>1629</v>
      </c>
      <c r="AX48" s="1186"/>
      <c r="AY48" s="1186"/>
      <c r="AZ48" s="1186"/>
    </row>
    <row r="49" spans="1:52" s="1136" customFormat="1" ht="25.5" customHeight="1">
      <c r="A49" s="1191" t="s">
        <v>723</v>
      </c>
      <c r="B49" s="1191"/>
      <c r="C49" s="1191"/>
      <c r="D49" s="1191"/>
      <c r="E49" s="1191"/>
      <c r="F49" s="1191"/>
      <c r="G49" s="1191"/>
      <c r="H49" s="1191"/>
      <c r="I49" s="1191"/>
      <c r="J49" s="1191"/>
      <c r="K49" s="1191"/>
      <c r="L49" s="1191"/>
      <c r="M49" s="1191"/>
      <c r="N49" s="1191"/>
      <c r="O49" s="1191"/>
      <c r="P49" s="1180" t="s">
        <v>1483</v>
      </c>
      <c r="Q49" s="1185" t="s">
        <v>1629</v>
      </c>
      <c r="R49" s="1186"/>
      <c r="S49" s="1186"/>
      <c r="T49" s="1186"/>
      <c r="U49" s="1185" t="s">
        <v>1629</v>
      </c>
      <c r="V49" s="1186"/>
      <c r="W49" s="1186"/>
      <c r="X49" s="1186"/>
      <c r="Y49" s="1185" t="s">
        <v>1629</v>
      </c>
      <c r="Z49" s="1186"/>
      <c r="AA49" s="1186"/>
      <c r="AB49" s="1186"/>
      <c r="AC49" s="1185" t="s">
        <v>1629</v>
      </c>
      <c r="AD49" s="1186"/>
      <c r="AE49" s="1186"/>
      <c r="AF49" s="1186"/>
      <c r="AG49" s="1185" t="s">
        <v>1629</v>
      </c>
      <c r="AH49" s="1186"/>
      <c r="AI49" s="1186"/>
      <c r="AJ49" s="1186"/>
      <c r="AK49" s="1185" t="s">
        <v>1629</v>
      </c>
      <c r="AL49" s="1186"/>
      <c r="AM49" s="1186"/>
      <c r="AN49" s="1186"/>
      <c r="AO49" s="1185" t="s">
        <v>1629</v>
      </c>
      <c r="AP49" s="1186"/>
      <c r="AQ49" s="1186"/>
      <c r="AR49" s="1186"/>
      <c r="AS49" s="1185" t="s">
        <v>1629</v>
      </c>
      <c r="AT49" s="1186"/>
      <c r="AU49" s="1186"/>
      <c r="AV49" s="1186"/>
      <c r="AW49" s="1185" t="s">
        <v>1629</v>
      </c>
      <c r="AX49" s="1186"/>
      <c r="AY49" s="1186"/>
      <c r="AZ49" s="1186"/>
    </row>
    <row r="50" spans="1:52" s="1136" customFormat="1" ht="25.5" customHeight="1">
      <c r="A50" s="1191" t="s">
        <v>724</v>
      </c>
      <c r="B50" s="1191"/>
      <c r="C50" s="1191"/>
      <c r="D50" s="1191"/>
      <c r="E50" s="1191"/>
      <c r="F50" s="1191"/>
      <c r="G50" s="1191"/>
      <c r="H50" s="1191"/>
      <c r="I50" s="1191"/>
      <c r="J50" s="1191"/>
      <c r="K50" s="1191"/>
      <c r="L50" s="1191"/>
      <c r="M50" s="1191"/>
      <c r="N50" s="1191"/>
      <c r="O50" s="1191"/>
      <c r="P50" s="1180" t="s">
        <v>1485</v>
      </c>
      <c r="Q50" s="1185" t="s">
        <v>1629</v>
      </c>
      <c r="R50" s="1186"/>
      <c r="S50" s="1186"/>
      <c r="T50" s="1186"/>
      <c r="U50" s="1185" t="s">
        <v>1629</v>
      </c>
      <c r="V50" s="1186"/>
      <c r="W50" s="1186"/>
      <c r="X50" s="1186"/>
      <c r="Y50" s="1185" t="s">
        <v>1629</v>
      </c>
      <c r="Z50" s="1186"/>
      <c r="AA50" s="1186"/>
      <c r="AB50" s="1186"/>
      <c r="AC50" s="1185" t="s">
        <v>1629</v>
      </c>
      <c r="AD50" s="1186"/>
      <c r="AE50" s="1186"/>
      <c r="AF50" s="1186"/>
      <c r="AG50" s="1185" t="s">
        <v>1629</v>
      </c>
      <c r="AH50" s="1186"/>
      <c r="AI50" s="1186"/>
      <c r="AJ50" s="1186"/>
      <c r="AK50" s="1185" t="s">
        <v>1629</v>
      </c>
      <c r="AL50" s="1186"/>
      <c r="AM50" s="1186"/>
      <c r="AN50" s="1186"/>
      <c r="AO50" s="1185" t="s">
        <v>1629</v>
      </c>
      <c r="AP50" s="1186"/>
      <c r="AQ50" s="1186"/>
      <c r="AR50" s="1186"/>
      <c r="AS50" s="1185" t="s">
        <v>1629</v>
      </c>
      <c r="AT50" s="1186"/>
      <c r="AU50" s="1186"/>
      <c r="AV50" s="1186"/>
      <c r="AW50" s="1185" t="s">
        <v>1629</v>
      </c>
      <c r="AX50" s="1186"/>
      <c r="AY50" s="1186"/>
      <c r="AZ50" s="1186"/>
    </row>
    <row r="51" spans="1:52" s="1195" customFormat="1" ht="25.5" customHeight="1">
      <c r="A51" s="1187" t="s">
        <v>725</v>
      </c>
      <c r="B51" s="1187"/>
      <c r="C51" s="1187"/>
      <c r="D51" s="1187"/>
      <c r="E51" s="1187"/>
      <c r="F51" s="1187"/>
      <c r="G51" s="1187"/>
      <c r="H51" s="1187"/>
      <c r="I51" s="1187"/>
      <c r="J51" s="1187"/>
      <c r="K51" s="1187"/>
      <c r="L51" s="1187"/>
      <c r="M51" s="1187"/>
      <c r="N51" s="1187"/>
      <c r="O51" s="1187"/>
      <c r="P51" s="1189" t="s">
        <v>1487</v>
      </c>
      <c r="Q51" s="1185" t="s">
        <v>1629</v>
      </c>
      <c r="R51" s="1186"/>
      <c r="S51" s="1186"/>
      <c r="T51" s="1186"/>
      <c r="U51" s="1185" t="s">
        <v>1629</v>
      </c>
      <c r="V51" s="1186"/>
      <c r="W51" s="1186"/>
      <c r="X51" s="1186"/>
      <c r="Y51" s="1185" t="s">
        <v>1629</v>
      </c>
      <c r="Z51" s="1186"/>
      <c r="AA51" s="1186"/>
      <c r="AB51" s="1186"/>
      <c r="AC51" s="1185" t="s">
        <v>1629</v>
      </c>
      <c r="AD51" s="1186"/>
      <c r="AE51" s="1186"/>
      <c r="AF51" s="1186"/>
      <c r="AG51" s="1185" t="s">
        <v>1629</v>
      </c>
      <c r="AH51" s="1186"/>
      <c r="AI51" s="1186"/>
      <c r="AJ51" s="1186"/>
      <c r="AK51" s="1185" t="s">
        <v>1629</v>
      </c>
      <c r="AL51" s="1186"/>
      <c r="AM51" s="1186"/>
      <c r="AN51" s="1186"/>
      <c r="AO51" s="1185" t="s">
        <v>1629</v>
      </c>
      <c r="AP51" s="1186"/>
      <c r="AQ51" s="1186"/>
      <c r="AR51" s="1186"/>
      <c r="AS51" s="1185" t="s">
        <v>1629</v>
      </c>
      <c r="AT51" s="1186"/>
      <c r="AU51" s="1186"/>
      <c r="AV51" s="1186"/>
      <c r="AW51" s="1185" t="s">
        <v>1629</v>
      </c>
      <c r="AX51" s="1186"/>
      <c r="AY51" s="1186"/>
      <c r="AZ51" s="1186"/>
    </row>
    <row r="52" spans="1:52" s="1195" customFormat="1" ht="25.5" customHeight="1">
      <c r="A52" s="1187" t="s">
        <v>726</v>
      </c>
      <c r="B52" s="1188"/>
      <c r="C52" s="1188"/>
      <c r="D52" s="1188"/>
      <c r="E52" s="1188"/>
      <c r="F52" s="1188"/>
      <c r="G52" s="1188"/>
      <c r="H52" s="1188"/>
      <c r="I52" s="1188"/>
      <c r="J52" s="1188"/>
      <c r="K52" s="1188"/>
      <c r="L52" s="1188"/>
      <c r="M52" s="1188"/>
      <c r="N52" s="1188"/>
      <c r="O52" s="1188"/>
      <c r="P52" s="1189" t="s">
        <v>1489</v>
      </c>
      <c r="Q52" s="1196"/>
      <c r="R52" s="1181"/>
      <c r="S52" s="1181"/>
      <c r="T52" s="1181"/>
      <c r="U52" s="1196"/>
      <c r="V52" s="1181"/>
      <c r="W52" s="1181"/>
      <c r="X52" s="1181"/>
      <c r="Y52" s="1196"/>
      <c r="Z52" s="1181"/>
      <c r="AA52" s="1181"/>
      <c r="AB52" s="1181"/>
      <c r="AC52" s="1196"/>
      <c r="AD52" s="1181"/>
      <c r="AE52" s="1181"/>
      <c r="AF52" s="1181"/>
      <c r="AG52" s="1196"/>
      <c r="AH52" s="1181"/>
      <c r="AI52" s="1181"/>
      <c r="AJ52" s="1181"/>
      <c r="AK52" s="1196"/>
      <c r="AL52" s="1181"/>
      <c r="AM52" s="1181"/>
      <c r="AN52" s="1181"/>
      <c r="AO52" s="1196"/>
      <c r="AP52" s="1181"/>
      <c r="AQ52" s="1181"/>
      <c r="AR52" s="1181"/>
      <c r="AS52" s="1196"/>
      <c r="AT52" s="1181"/>
      <c r="AU52" s="1181"/>
      <c r="AV52" s="1181"/>
      <c r="AW52" s="1196"/>
      <c r="AX52" s="1181"/>
      <c r="AY52" s="1181"/>
      <c r="AZ52" s="1181"/>
    </row>
    <row r="53" spans="1:52" s="1136" customFormat="1" ht="25.5" customHeight="1">
      <c r="A53" s="1191" t="s">
        <v>750</v>
      </c>
      <c r="B53" s="1192"/>
      <c r="C53" s="1192"/>
      <c r="D53" s="1192"/>
      <c r="E53" s="1192"/>
      <c r="F53" s="1192"/>
      <c r="G53" s="1192"/>
      <c r="H53" s="1192"/>
      <c r="I53" s="1192"/>
      <c r="J53" s="1192"/>
      <c r="K53" s="1192"/>
      <c r="L53" s="1192"/>
      <c r="M53" s="1192"/>
      <c r="N53" s="1192"/>
      <c r="O53" s="1192"/>
      <c r="P53" s="1180" t="s">
        <v>1491</v>
      </c>
      <c r="Q53" s="1196"/>
      <c r="R53" s="1181"/>
      <c r="S53" s="1181"/>
      <c r="T53" s="1181"/>
      <c r="U53" s="1196"/>
      <c r="V53" s="1181"/>
      <c r="W53" s="1181"/>
      <c r="X53" s="1181"/>
      <c r="Y53" s="1196"/>
      <c r="Z53" s="1181"/>
      <c r="AA53" s="1181"/>
      <c r="AB53" s="1181"/>
      <c r="AC53" s="1196"/>
      <c r="AD53" s="1181"/>
      <c r="AE53" s="1181"/>
      <c r="AF53" s="1181"/>
      <c r="AG53" s="1196"/>
      <c r="AH53" s="1181"/>
      <c r="AI53" s="1181"/>
      <c r="AJ53" s="1181"/>
      <c r="AK53" s="1196"/>
      <c r="AL53" s="1181"/>
      <c r="AM53" s="1181"/>
      <c r="AN53" s="1181"/>
      <c r="AO53" s="1196"/>
      <c r="AP53" s="1181"/>
      <c r="AQ53" s="1181"/>
      <c r="AR53" s="1181"/>
      <c r="AS53" s="1196"/>
      <c r="AT53" s="1181"/>
      <c r="AU53" s="1181"/>
      <c r="AV53" s="1181"/>
      <c r="AW53" s="1196"/>
      <c r="AX53" s="1181"/>
      <c r="AY53" s="1181"/>
      <c r="AZ53" s="1181"/>
    </row>
    <row r="54" spans="1:52" s="1136" customFormat="1" ht="25.5" customHeight="1">
      <c r="A54" s="1191" t="s">
        <v>614</v>
      </c>
      <c r="B54" s="1192"/>
      <c r="C54" s="1192"/>
      <c r="D54" s="1192"/>
      <c r="E54" s="1192"/>
      <c r="F54" s="1192"/>
      <c r="G54" s="1192"/>
      <c r="H54" s="1192"/>
      <c r="I54" s="1192"/>
      <c r="J54" s="1192"/>
      <c r="K54" s="1192"/>
      <c r="L54" s="1192"/>
      <c r="M54" s="1192"/>
      <c r="N54" s="1192"/>
      <c r="O54" s="1192"/>
      <c r="P54" s="1180" t="s">
        <v>1493</v>
      </c>
      <c r="Q54" s="1185" t="s">
        <v>1629</v>
      </c>
      <c r="R54" s="1186"/>
      <c r="S54" s="1186"/>
      <c r="T54" s="1186"/>
      <c r="U54" s="1185" t="s">
        <v>1629</v>
      </c>
      <c r="V54" s="1186"/>
      <c r="W54" s="1186"/>
      <c r="X54" s="1186"/>
      <c r="Y54" s="1185" t="s">
        <v>1629</v>
      </c>
      <c r="Z54" s="1186"/>
      <c r="AA54" s="1186"/>
      <c r="AB54" s="1186"/>
      <c r="AC54" s="1185" t="s">
        <v>1629</v>
      </c>
      <c r="AD54" s="1186"/>
      <c r="AE54" s="1186"/>
      <c r="AF54" s="1186"/>
      <c r="AG54" s="1185" t="s">
        <v>1629</v>
      </c>
      <c r="AH54" s="1186"/>
      <c r="AI54" s="1186"/>
      <c r="AJ54" s="1186"/>
      <c r="AK54" s="1185" t="s">
        <v>1629</v>
      </c>
      <c r="AL54" s="1186"/>
      <c r="AM54" s="1186"/>
      <c r="AN54" s="1186"/>
      <c r="AO54" s="1185" t="s">
        <v>1629</v>
      </c>
      <c r="AP54" s="1186"/>
      <c r="AQ54" s="1186"/>
      <c r="AR54" s="1186"/>
      <c r="AS54" s="1185" t="s">
        <v>1629</v>
      </c>
      <c r="AT54" s="1186"/>
      <c r="AU54" s="1186"/>
      <c r="AV54" s="1186"/>
      <c r="AW54" s="1185" t="s">
        <v>1629</v>
      </c>
      <c r="AX54" s="1186"/>
      <c r="AY54" s="1186"/>
      <c r="AZ54" s="1186"/>
    </row>
    <row r="55" spans="1:52" s="1136" customFormat="1" ht="25.5" customHeight="1">
      <c r="A55" s="1191" t="s">
        <v>613</v>
      </c>
      <c r="B55" s="1192"/>
      <c r="C55" s="1192"/>
      <c r="D55" s="1192"/>
      <c r="E55" s="1192"/>
      <c r="F55" s="1192"/>
      <c r="G55" s="1192"/>
      <c r="H55" s="1192"/>
      <c r="I55" s="1192"/>
      <c r="J55" s="1192"/>
      <c r="K55" s="1192"/>
      <c r="L55" s="1192"/>
      <c r="M55" s="1192"/>
      <c r="N55" s="1192"/>
      <c r="O55" s="1192"/>
      <c r="P55" s="1180" t="s">
        <v>1495</v>
      </c>
      <c r="Q55" s="1185" t="s">
        <v>1629</v>
      </c>
      <c r="R55" s="1186"/>
      <c r="S55" s="1186"/>
      <c r="T55" s="1186"/>
      <c r="U55" s="1185" t="s">
        <v>1629</v>
      </c>
      <c r="V55" s="1186"/>
      <c r="W55" s="1186"/>
      <c r="X55" s="1186"/>
      <c r="Y55" s="1185" t="s">
        <v>1629</v>
      </c>
      <c r="Z55" s="1186"/>
      <c r="AA55" s="1186"/>
      <c r="AB55" s="1186"/>
      <c r="AC55" s="1185" t="s">
        <v>1629</v>
      </c>
      <c r="AD55" s="1186"/>
      <c r="AE55" s="1186"/>
      <c r="AF55" s="1186"/>
      <c r="AG55" s="1185" t="s">
        <v>1629</v>
      </c>
      <c r="AH55" s="1186"/>
      <c r="AI55" s="1186"/>
      <c r="AJ55" s="1186"/>
      <c r="AK55" s="1185" t="s">
        <v>1629</v>
      </c>
      <c r="AL55" s="1186"/>
      <c r="AM55" s="1186"/>
      <c r="AN55" s="1186"/>
      <c r="AO55" s="1185" t="s">
        <v>1629</v>
      </c>
      <c r="AP55" s="1186"/>
      <c r="AQ55" s="1186"/>
      <c r="AR55" s="1186"/>
      <c r="AS55" s="1185" t="s">
        <v>1629</v>
      </c>
      <c r="AT55" s="1186"/>
      <c r="AU55" s="1186"/>
      <c r="AV55" s="1186"/>
      <c r="AW55" s="1185" t="s">
        <v>1629</v>
      </c>
      <c r="AX55" s="1186"/>
      <c r="AY55" s="1186"/>
      <c r="AZ55" s="1186"/>
    </row>
    <row r="56" spans="1:52" s="1136" customFormat="1" ht="25.5" customHeight="1">
      <c r="A56" s="1191" t="s">
        <v>727</v>
      </c>
      <c r="B56" s="1192"/>
      <c r="C56" s="1192"/>
      <c r="D56" s="1192"/>
      <c r="E56" s="1192"/>
      <c r="F56" s="1192"/>
      <c r="G56" s="1192"/>
      <c r="H56" s="1192"/>
      <c r="I56" s="1192"/>
      <c r="J56" s="1192"/>
      <c r="K56" s="1192"/>
      <c r="L56" s="1192"/>
      <c r="M56" s="1192"/>
      <c r="N56" s="1192"/>
      <c r="O56" s="1192"/>
      <c r="P56" s="1180" t="s">
        <v>1497</v>
      </c>
      <c r="Q56" s="1185" t="s">
        <v>1629</v>
      </c>
      <c r="R56" s="1186"/>
      <c r="S56" s="1186"/>
      <c r="T56" s="1186"/>
      <c r="U56" s="1185" t="s">
        <v>1629</v>
      </c>
      <c r="V56" s="1186"/>
      <c r="W56" s="1186"/>
      <c r="X56" s="1186"/>
      <c r="Y56" s="1185" t="s">
        <v>1629</v>
      </c>
      <c r="Z56" s="1186"/>
      <c r="AA56" s="1186"/>
      <c r="AB56" s="1186"/>
      <c r="AC56" s="1185" t="s">
        <v>1629</v>
      </c>
      <c r="AD56" s="1186"/>
      <c r="AE56" s="1186"/>
      <c r="AF56" s="1186"/>
      <c r="AG56" s="1185" t="s">
        <v>1629</v>
      </c>
      <c r="AH56" s="1186"/>
      <c r="AI56" s="1186"/>
      <c r="AJ56" s="1186"/>
      <c r="AK56" s="1185" t="s">
        <v>1629</v>
      </c>
      <c r="AL56" s="1186"/>
      <c r="AM56" s="1186"/>
      <c r="AN56" s="1186"/>
      <c r="AO56" s="1185" t="s">
        <v>1629</v>
      </c>
      <c r="AP56" s="1186"/>
      <c r="AQ56" s="1186"/>
      <c r="AR56" s="1186"/>
      <c r="AS56" s="1185" t="s">
        <v>1629</v>
      </c>
      <c r="AT56" s="1186"/>
      <c r="AU56" s="1186"/>
      <c r="AV56" s="1186"/>
      <c r="AW56" s="1185" t="s">
        <v>1629</v>
      </c>
      <c r="AX56" s="1186"/>
      <c r="AY56" s="1186"/>
      <c r="AZ56" s="1186"/>
    </row>
    <row r="57" spans="1:52" s="1136" customFormat="1" ht="25.5" customHeight="1">
      <c r="A57" s="1182" t="s">
        <v>728</v>
      </c>
      <c r="B57" s="1183"/>
      <c r="C57" s="1183"/>
      <c r="D57" s="1183"/>
      <c r="E57" s="1183"/>
      <c r="F57" s="1183"/>
      <c r="G57" s="1183"/>
      <c r="H57" s="1183"/>
      <c r="I57" s="1183"/>
      <c r="J57" s="1183"/>
      <c r="K57" s="1183"/>
      <c r="L57" s="1183"/>
      <c r="M57" s="1183"/>
      <c r="N57" s="1183"/>
      <c r="O57" s="1184"/>
      <c r="P57" s="1180" t="s">
        <v>1499</v>
      </c>
      <c r="Q57" s="1185" t="s">
        <v>1629</v>
      </c>
      <c r="R57" s="1186"/>
      <c r="S57" s="1186"/>
      <c r="T57" s="1186"/>
      <c r="U57" s="1185" t="s">
        <v>1629</v>
      </c>
      <c r="V57" s="1186"/>
      <c r="W57" s="1186"/>
      <c r="X57" s="1186"/>
      <c r="Y57" s="1185" t="s">
        <v>1629</v>
      </c>
      <c r="Z57" s="1186"/>
      <c r="AA57" s="1186"/>
      <c r="AB57" s="1186"/>
      <c r="AC57" s="1185" t="s">
        <v>1629</v>
      </c>
      <c r="AD57" s="1186"/>
      <c r="AE57" s="1186"/>
      <c r="AF57" s="1186"/>
      <c r="AG57" s="1185" t="s">
        <v>1629</v>
      </c>
      <c r="AH57" s="1186"/>
      <c r="AI57" s="1186"/>
      <c r="AJ57" s="1186"/>
      <c r="AK57" s="1185" t="s">
        <v>1629</v>
      </c>
      <c r="AL57" s="1186"/>
      <c r="AM57" s="1186"/>
      <c r="AN57" s="1186"/>
      <c r="AO57" s="1185" t="s">
        <v>1629</v>
      </c>
      <c r="AP57" s="1186"/>
      <c r="AQ57" s="1186"/>
      <c r="AR57" s="1186"/>
      <c r="AS57" s="1185" t="s">
        <v>1629</v>
      </c>
      <c r="AT57" s="1186"/>
      <c r="AU57" s="1186"/>
      <c r="AV57" s="1186"/>
      <c r="AW57" s="1185" t="s">
        <v>1629</v>
      </c>
      <c r="AX57" s="1186"/>
      <c r="AY57" s="1186"/>
      <c r="AZ57" s="1186"/>
    </row>
    <row r="58" spans="1:52" s="1136" customFormat="1" ht="25.5" customHeight="1">
      <c r="A58" s="1182" t="s">
        <v>729</v>
      </c>
      <c r="B58" s="1183"/>
      <c r="C58" s="1183"/>
      <c r="D58" s="1183"/>
      <c r="E58" s="1183"/>
      <c r="F58" s="1183"/>
      <c r="G58" s="1183"/>
      <c r="H58" s="1183"/>
      <c r="I58" s="1183"/>
      <c r="J58" s="1183"/>
      <c r="K58" s="1183"/>
      <c r="L58" s="1183"/>
      <c r="M58" s="1183"/>
      <c r="N58" s="1183"/>
      <c r="O58" s="1184"/>
      <c r="P58" s="1180" t="s">
        <v>1501</v>
      </c>
      <c r="Q58" s="1185" t="s">
        <v>1629</v>
      </c>
      <c r="R58" s="1186"/>
      <c r="S58" s="1186"/>
      <c r="T58" s="1186"/>
      <c r="U58" s="1185" t="s">
        <v>1629</v>
      </c>
      <c r="V58" s="1186"/>
      <c r="W58" s="1186"/>
      <c r="X58" s="1186"/>
      <c r="Y58" s="1185" t="s">
        <v>1629</v>
      </c>
      <c r="Z58" s="1186"/>
      <c r="AA58" s="1186"/>
      <c r="AB58" s="1186"/>
      <c r="AC58" s="1185" t="s">
        <v>1629</v>
      </c>
      <c r="AD58" s="1186"/>
      <c r="AE58" s="1186"/>
      <c r="AF58" s="1186"/>
      <c r="AG58" s="1185" t="s">
        <v>1629</v>
      </c>
      <c r="AH58" s="1186"/>
      <c r="AI58" s="1186"/>
      <c r="AJ58" s="1186"/>
      <c r="AK58" s="1185" t="s">
        <v>1629</v>
      </c>
      <c r="AL58" s="1186"/>
      <c r="AM58" s="1186"/>
      <c r="AN58" s="1186"/>
      <c r="AO58" s="1185" t="s">
        <v>1629</v>
      </c>
      <c r="AP58" s="1186"/>
      <c r="AQ58" s="1186"/>
      <c r="AR58" s="1186"/>
      <c r="AS58" s="1185" t="s">
        <v>1629</v>
      </c>
      <c r="AT58" s="1186"/>
      <c r="AU58" s="1186"/>
      <c r="AV58" s="1186"/>
      <c r="AW58" s="1185" t="s">
        <v>1629</v>
      </c>
      <c r="AX58" s="1186"/>
      <c r="AY58" s="1186"/>
      <c r="AZ58" s="1186"/>
    </row>
    <row r="59" spans="1:52" s="1136" customFormat="1" ht="25.5" customHeight="1">
      <c r="A59" s="1182" t="s">
        <v>730</v>
      </c>
      <c r="B59" s="1183"/>
      <c r="C59" s="1183"/>
      <c r="D59" s="1183"/>
      <c r="E59" s="1183"/>
      <c r="F59" s="1183"/>
      <c r="G59" s="1183"/>
      <c r="H59" s="1183"/>
      <c r="I59" s="1183"/>
      <c r="J59" s="1183"/>
      <c r="K59" s="1183"/>
      <c r="L59" s="1183"/>
      <c r="M59" s="1183"/>
      <c r="N59" s="1183"/>
      <c r="O59" s="1184"/>
      <c r="P59" s="1180" t="s">
        <v>1503</v>
      </c>
      <c r="Q59" s="1185" t="s">
        <v>1629</v>
      </c>
      <c r="R59" s="1186"/>
      <c r="S59" s="1186"/>
      <c r="T59" s="1186"/>
      <c r="U59" s="1185" t="s">
        <v>1629</v>
      </c>
      <c r="V59" s="1186"/>
      <c r="W59" s="1186"/>
      <c r="X59" s="1186"/>
      <c r="Y59" s="1185" t="s">
        <v>1629</v>
      </c>
      <c r="Z59" s="1186"/>
      <c r="AA59" s="1186"/>
      <c r="AB59" s="1186"/>
      <c r="AC59" s="1185" t="s">
        <v>1629</v>
      </c>
      <c r="AD59" s="1186"/>
      <c r="AE59" s="1186"/>
      <c r="AF59" s="1186"/>
      <c r="AG59" s="1185" t="s">
        <v>1629</v>
      </c>
      <c r="AH59" s="1186"/>
      <c r="AI59" s="1186"/>
      <c r="AJ59" s="1186"/>
      <c r="AK59" s="1185" t="s">
        <v>1629</v>
      </c>
      <c r="AL59" s="1186"/>
      <c r="AM59" s="1186"/>
      <c r="AN59" s="1186"/>
      <c r="AO59" s="1185" t="s">
        <v>1629</v>
      </c>
      <c r="AP59" s="1186"/>
      <c r="AQ59" s="1186"/>
      <c r="AR59" s="1186"/>
      <c r="AS59" s="1185" t="s">
        <v>1629</v>
      </c>
      <c r="AT59" s="1186"/>
      <c r="AU59" s="1186"/>
      <c r="AV59" s="1186"/>
      <c r="AW59" s="1185" t="s">
        <v>1629</v>
      </c>
      <c r="AX59" s="1186"/>
      <c r="AY59" s="1186"/>
      <c r="AZ59" s="1186"/>
    </row>
    <row r="60" spans="1:52" s="1195" customFormat="1" ht="25.5" customHeight="1">
      <c r="A60" s="1187" t="s">
        <v>731</v>
      </c>
      <c r="B60" s="1188"/>
      <c r="C60" s="1188"/>
      <c r="D60" s="1188"/>
      <c r="E60" s="1188"/>
      <c r="F60" s="1188"/>
      <c r="G60" s="1188"/>
      <c r="H60" s="1188"/>
      <c r="I60" s="1188"/>
      <c r="J60" s="1188"/>
      <c r="K60" s="1188"/>
      <c r="L60" s="1188"/>
      <c r="M60" s="1188"/>
      <c r="N60" s="1188"/>
      <c r="O60" s="1188"/>
      <c r="P60" s="1189" t="s">
        <v>1505</v>
      </c>
      <c r="Q60" s="1185" t="s">
        <v>1629</v>
      </c>
      <c r="R60" s="1186"/>
      <c r="S60" s="1186"/>
      <c r="T60" s="1186"/>
      <c r="U60" s="1185" t="s">
        <v>1629</v>
      </c>
      <c r="V60" s="1186"/>
      <c r="W60" s="1186"/>
      <c r="X60" s="1186"/>
      <c r="Y60" s="1185" t="s">
        <v>1629</v>
      </c>
      <c r="Z60" s="1186"/>
      <c r="AA60" s="1186"/>
      <c r="AB60" s="1186"/>
      <c r="AC60" s="1185" t="s">
        <v>1629</v>
      </c>
      <c r="AD60" s="1186"/>
      <c r="AE60" s="1186"/>
      <c r="AF60" s="1186"/>
      <c r="AG60" s="1185" t="s">
        <v>1629</v>
      </c>
      <c r="AH60" s="1186"/>
      <c r="AI60" s="1186"/>
      <c r="AJ60" s="1186"/>
      <c r="AK60" s="1185" t="s">
        <v>1629</v>
      </c>
      <c r="AL60" s="1186"/>
      <c r="AM60" s="1186"/>
      <c r="AN60" s="1186"/>
      <c r="AO60" s="1185" t="s">
        <v>1629</v>
      </c>
      <c r="AP60" s="1186"/>
      <c r="AQ60" s="1186"/>
      <c r="AR60" s="1186"/>
      <c r="AS60" s="1185" t="s">
        <v>1629</v>
      </c>
      <c r="AT60" s="1186"/>
      <c r="AU60" s="1186"/>
      <c r="AV60" s="1186"/>
      <c r="AW60" s="1185" t="s">
        <v>1629</v>
      </c>
      <c r="AX60" s="1186"/>
      <c r="AY60" s="1186"/>
      <c r="AZ60" s="1186"/>
    </row>
    <row r="61" spans="1:52" s="1136" customFormat="1" ht="25.5" customHeight="1">
      <c r="A61" s="1191" t="s">
        <v>732</v>
      </c>
      <c r="B61" s="1192"/>
      <c r="C61" s="1192"/>
      <c r="D61" s="1192"/>
      <c r="E61" s="1192"/>
      <c r="F61" s="1192"/>
      <c r="G61" s="1192"/>
      <c r="H61" s="1192"/>
      <c r="I61" s="1192"/>
      <c r="J61" s="1192"/>
      <c r="K61" s="1192"/>
      <c r="L61" s="1192"/>
      <c r="M61" s="1192"/>
      <c r="N61" s="1192"/>
      <c r="O61" s="1192"/>
      <c r="P61" s="1180" t="s">
        <v>1507</v>
      </c>
      <c r="Q61" s="1185" t="s">
        <v>1629</v>
      </c>
      <c r="R61" s="1186"/>
      <c r="S61" s="1186"/>
      <c r="T61" s="1186"/>
      <c r="U61" s="1185" t="s">
        <v>1629</v>
      </c>
      <c r="V61" s="1186"/>
      <c r="W61" s="1186"/>
      <c r="X61" s="1186"/>
      <c r="Y61" s="1185" t="s">
        <v>1629</v>
      </c>
      <c r="Z61" s="1186"/>
      <c r="AA61" s="1186"/>
      <c r="AB61" s="1186"/>
      <c r="AC61" s="1185" t="s">
        <v>1629</v>
      </c>
      <c r="AD61" s="1186"/>
      <c r="AE61" s="1186"/>
      <c r="AF61" s="1186"/>
      <c r="AG61" s="1185" t="s">
        <v>1629</v>
      </c>
      <c r="AH61" s="1186"/>
      <c r="AI61" s="1186"/>
      <c r="AJ61" s="1186"/>
      <c r="AK61" s="1185" t="s">
        <v>1629</v>
      </c>
      <c r="AL61" s="1186"/>
      <c r="AM61" s="1186"/>
      <c r="AN61" s="1186"/>
      <c r="AO61" s="1185" t="s">
        <v>1629</v>
      </c>
      <c r="AP61" s="1186"/>
      <c r="AQ61" s="1186"/>
      <c r="AR61" s="1186"/>
      <c r="AS61" s="1185" t="s">
        <v>1629</v>
      </c>
      <c r="AT61" s="1186"/>
      <c r="AU61" s="1186"/>
      <c r="AV61" s="1186"/>
      <c r="AW61" s="1185" t="s">
        <v>1629</v>
      </c>
      <c r="AX61" s="1186"/>
      <c r="AY61" s="1186"/>
      <c r="AZ61" s="1186"/>
    </row>
    <row r="62" spans="1:52" s="1136" customFormat="1" ht="25.5" customHeight="1">
      <c r="A62" s="1191" t="s">
        <v>733</v>
      </c>
      <c r="B62" s="1192"/>
      <c r="C62" s="1192"/>
      <c r="D62" s="1192"/>
      <c r="E62" s="1192"/>
      <c r="F62" s="1192"/>
      <c r="G62" s="1192"/>
      <c r="H62" s="1192"/>
      <c r="I62" s="1192"/>
      <c r="J62" s="1192"/>
      <c r="K62" s="1192"/>
      <c r="L62" s="1192"/>
      <c r="M62" s="1192"/>
      <c r="N62" s="1192"/>
      <c r="O62" s="1192"/>
      <c r="P62" s="1180" t="s">
        <v>1509</v>
      </c>
      <c r="Q62" s="1185" t="s">
        <v>1629</v>
      </c>
      <c r="R62" s="1186"/>
      <c r="S62" s="1186"/>
      <c r="T62" s="1186"/>
      <c r="U62" s="1185" t="s">
        <v>1629</v>
      </c>
      <c r="V62" s="1186"/>
      <c r="W62" s="1186"/>
      <c r="X62" s="1186"/>
      <c r="Y62" s="1185" t="s">
        <v>1629</v>
      </c>
      <c r="Z62" s="1186"/>
      <c r="AA62" s="1186"/>
      <c r="AB62" s="1186"/>
      <c r="AC62" s="1185" t="s">
        <v>1629</v>
      </c>
      <c r="AD62" s="1186"/>
      <c r="AE62" s="1186"/>
      <c r="AF62" s="1186"/>
      <c r="AG62" s="1185" t="s">
        <v>1629</v>
      </c>
      <c r="AH62" s="1186"/>
      <c r="AI62" s="1186"/>
      <c r="AJ62" s="1186"/>
      <c r="AK62" s="1185" t="s">
        <v>1629</v>
      </c>
      <c r="AL62" s="1186"/>
      <c r="AM62" s="1186"/>
      <c r="AN62" s="1186"/>
      <c r="AO62" s="1185" t="s">
        <v>1629</v>
      </c>
      <c r="AP62" s="1186"/>
      <c r="AQ62" s="1186"/>
      <c r="AR62" s="1186"/>
      <c r="AS62" s="1185" t="s">
        <v>1629</v>
      </c>
      <c r="AT62" s="1186"/>
      <c r="AU62" s="1186"/>
      <c r="AV62" s="1186"/>
      <c r="AW62" s="1185" t="s">
        <v>1629</v>
      </c>
      <c r="AX62" s="1186"/>
      <c r="AY62" s="1186"/>
      <c r="AZ62" s="1186"/>
    </row>
    <row r="63" spans="1:52" s="1136" customFormat="1" ht="25.5" customHeight="1">
      <c r="A63" s="1191" t="s">
        <v>734</v>
      </c>
      <c r="B63" s="1192"/>
      <c r="C63" s="1192"/>
      <c r="D63" s="1192"/>
      <c r="E63" s="1192"/>
      <c r="F63" s="1192"/>
      <c r="G63" s="1192"/>
      <c r="H63" s="1192"/>
      <c r="I63" s="1192"/>
      <c r="J63" s="1192"/>
      <c r="K63" s="1192"/>
      <c r="L63" s="1192"/>
      <c r="M63" s="1192"/>
      <c r="N63" s="1192"/>
      <c r="O63" s="1192"/>
      <c r="P63" s="1180" t="s">
        <v>1511</v>
      </c>
      <c r="Q63" s="1185" t="s">
        <v>1629</v>
      </c>
      <c r="R63" s="1186"/>
      <c r="S63" s="1186"/>
      <c r="T63" s="1186"/>
      <c r="U63" s="1185" t="s">
        <v>1629</v>
      </c>
      <c r="V63" s="1186"/>
      <c r="W63" s="1186"/>
      <c r="X63" s="1186"/>
      <c r="Y63" s="1185" t="s">
        <v>1629</v>
      </c>
      <c r="Z63" s="1186"/>
      <c r="AA63" s="1186"/>
      <c r="AB63" s="1186"/>
      <c r="AC63" s="1185" t="s">
        <v>1629</v>
      </c>
      <c r="AD63" s="1186"/>
      <c r="AE63" s="1186"/>
      <c r="AF63" s="1186"/>
      <c r="AG63" s="1185" t="s">
        <v>1629</v>
      </c>
      <c r="AH63" s="1186"/>
      <c r="AI63" s="1186"/>
      <c r="AJ63" s="1186"/>
      <c r="AK63" s="1185" t="s">
        <v>1629</v>
      </c>
      <c r="AL63" s="1186"/>
      <c r="AM63" s="1186"/>
      <c r="AN63" s="1186"/>
      <c r="AO63" s="1185" t="s">
        <v>1629</v>
      </c>
      <c r="AP63" s="1186"/>
      <c r="AQ63" s="1186"/>
      <c r="AR63" s="1186"/>
      <c r="AS63" s="1185" t="s">
        <v>1629</v>
      </c>
      <c r="AT63" s="1186"/>
      <c r="AU63" s="1186"/>
      <c r="AV63" s="1186"/>
      <c r="AW63" s="1185" t="s">
        <v>1629</v>
      </c>
      <c r="AX63" s="1186"/>
      <c r="AY63" s="1186"/>
      <c r="AZ63" s="1186"/>
    </row>
    <row r="64" spans="1:52" s="1136" customFormat="1" ht="25.5" customHeight="1">
      <c r="A64" s="1191" t="s">
        <v>735</v>
      </c>
      <c r="B64" s="1192"/>
      <c r="C64" s="1192"/>
      <c r="D64" s="1192"/>
      <c r="E64" s="1192"/>
      <c r="F64" s="1192"/>
      <c r="G64" s="1192"/>
      <c r="H64" s="1192"/>
      <c r="I64" s="1192"/>
      <c r="J64" s="1192"/>
      <c r="K64" s="1192"/>
      <c r="L64" s="1192"/>
      <c r="M64" s="1192"/>
      <c r="N64" s="1192"/>
      <c r="O64" s="1192"/>
      <c r="P64" s="1180" t="s">
        <v>1513</v>
      </c>
      <c r="Q64" s="1185" t="s">
        <v>1629</v>
      </c>
      <c r="R64" s="1186"/>
      <c r="S64" s="1186"/>
      <c r="T64" s="1186"/>
      <c r="U64" s="1185" t="s">
        <v>1629</v>
      </c>
      <c r="V64" s="1186"/>
      <c r="W64" s="1186"/>
      <c r="X64" s="1186"/>
      <c r="Y64" s="1185" t="s">
        <v>1629</v>
      </c>
      <c r="Z64" s="1186"/>
      <c r="AA64" s="1186"/>
      <c r="AB64" s="1186"/>
      <c r="AC64" s="1185" t="s">
        <v>1629</v>
      </c>
      <c r="AD64" s="1186"/>
      <c r="AE64" s="1186"/>
      <c r="AF64" s="1186"/>
      <c r="AG64" s="1185" t="s">
        <v>1629</v>
      </c>
      <c r="AH64" s="1186"/>
      <c r="AI64" s="1186"/>
      <c r="AJ64" s="1186"/>
      <c r="AK64" s="1185" t="s">
        <v>1629</v>
      </c>
      <c r="AL64" s="1186"/>
      <c r="AM64" s="1186"/>
      <c r="AN64" s="1186"/>
      <c r="AO64" s="1185" t="s">
        <v>1629</v>
      </c>
      <c r="AP64" s="1186"/>
      <c r="AQ64" s="1186"/>
      <c r="AR64" s="1186"/>
      <c r="AS64" s="1185" t="s">
        <v>1629</v>
      </c>
      <c r="AT64" s="1186"/>
      <c r="AU64" s="1186"/>
      <c r="AV64" s="1186"/>
      <c r="AW64" s="1185" t="s">
        <v>1629</v>
      </c>
      <c r="AX64" s="1186"/>
      <c r="AY64" s="1186"/>
      <c r="AZ64" s="1186"/>
    </row>
    <row r="65" spans="1:52" s="1195" customFormat="1" ht="25.5" customHeight="1">
      <c r="A65" s="1187" t="s">
        <v>736</v>
      </c>
      <c r="B65" s="1188"/>
      <c r="C65" s="1188"/>
      <c r="D65" s="1188"/>
      <c r="E65" s="1188"/>
      <c r="F65" s="1188"/>
      <c r="G65" s="1188"/>
      <c r="H65" s="1188"/>
      <c r="I65" s="1188"/>
      <c r="J65" s="1188"/>
      <c r="K65" s="1188"/>
      <c r="L65" s="1188"/>
      <c r="M65" s="1188"/>
      <c r="N65" s="1188"/>
      <c r="O65" s="1188"/>
      <c r="P65" s="1189" t="s">
        <v>1516</v>
      </c>
      <c r="Q65" s="1197" t="s">
        <v>1629</v>
      </c>
      <c r="R65" s="1198"/>
      <c r="S65" s="1198"/>
      <c r="T65" s="1199"/>
      <c r="U65" s="1185" t="s">
        <v>1629</v>
      </c>
      <c r="V65" s="1186"/>
      <c r="W65" s="1186"/>
      <c r="X65" s="1186"/>
      <c r="Y65" s="1185" t="s">
        <v>1629</v>
      </c>
      <c r="Z65" s="1186"/>
      <c r="AA65" s="1186"/>
      <c r="AB65" s="1186"/>
      <c r="AC65" s="1185" t="s">
        <v>1629</v>
      </c>
      <c r="AD65" s="1186"/>
      <c r="AE65" s="1186"/>
      <c r="AF65" s="1186"/>
      <c r="AG65" s="1185" t="s">
        <v>1629</v>
      </c>
      <c r="AH65" s="1186"/>
      <c r="AI65" s="1186"/>
      <c r="AJ65" s="1186"/>
      <c r="AK65" s="1185" t="s">
        <v>1629</v>
      </c>
      <c r="AL65" s="1186"/>
      <c r="AM65" s="1186"/>
      <c r="AN65" s="1186"/>
      <c r="AO65" s="1185" t="s">
        <v>1629</v>
      </c>
      <c r="AP65" s="1186"/>
      <c r="AQ65" s="1186"/>
      <c r="AR65" s="1186"/>
      <c r="AS65" s="1185" t="s">
        <v>1629</v>
      </c>
      <c r="AT65" s="1186"/>
      <c r="AU65" s="1186"/>
      <c r="AV65" s="1186"/>
      <c r="AW65" s="1185" t="s">
        <v>1629</v>
      </c>
      <c r="AX65" s="1186"/>
      <c r="AY65" s="1186"/>
      <c r="AZ65" s="1186"/>
    </row>
    <row r="66" spans="1:52" s="1190" customFormat="1" ht="25.5" customHeight="1">
      <c r="A66" s="1187" t="s">
        <v>737</v>
      </c>
      <c r="B66" s="1188"/>
      <c r="C66" s="1188"/>
      <c r="D66" s="1188"/>
      <c r="E66" s="1188"/>
      <c r="F66" s="1188"/>
      <c r="G66" s="1188"/>
      <c r="H66" s="1188"/>
      <c r="I66" s="1188"/>
      <c r="J66" s="1188"/>
      <c r="K66" s="1188"/>
      <c r="L66" s="1188"/>
      <c r="M66" s="1188"/>
      <c r="N66" s="1188"/>
      <c r="O66" s="1188"/>
      <c r="P66" s="1189" t="s">
        <v>1518</v>
      </c>
      <c r="Q66" s="1181"/>
      <c r="R66" s="1181"/>
      <c r="S66" s="1181"/>
      <c r="T66" s="1181"/>
      <c r="U66" s="1181"/>
      <c r="V66" s="1181"/>
      <c r="W66" s="1181"/>
      <c r="X66" s="1181"/>
      <c r="Y66" s="1181"/>
      <c r="Z66" s="1181"/>
      <c r="AA66" s="1181"/>
      <c r="AB66" s="1181"/>
      <c r="AC66" s="1181"/>
      <c r="AD66" s="1181"/>
      <c r="AE66" s="1181"/>
      <c r="AF66" s="1181"/>
      <c r="AG66" s="1181"/>
      <c r="AH66" s="1181"/>
      <c r="AI66" s="1181"/>
      <c r="AJ66" s="1181"/>
      <c r="AK66" s="1181"/>
      <c r="AL66" s="1181"/>
      <c r="AM66" s="1181"/>
      <c r="AN66" s="1181"/>
      <c r="AO66" s="1181"/>
      <c r="AP66" s="1181"/>
      <c r="AQ66" s="1181"/>
      <c r="AR66" s="1181"/>
      <c r="AS66" s="1181"/>
      <c r="AT66" s="1181"/>
      <c r="AU66" s="1181"/>
      <c r="AV66" s="1181"/>
      <c r="AW66" s="1181"/>
      <c r="AX66" s="1181"/>
      <c r="AY66" s="1181"/>
      <c r="AZ66" s="1181"/>
    </row>
    <row r="67" spans="1:52" ht="25.5" customHeight="1">
      <c r="A67" s="1193" t="s">
        <v>738</v>
      </c>
      <c r="B67" s="1193"/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89" t="s">
        <v>1520</v>
      </c>
      <c r="Q67" s="1181"/>
      <c r="R67" s="1181"/>
      <c r="S67" s="1181"/>
      <c r="T67" s="1181"/>
      <c r="U67" s="1181"/>
      <c r="V67" s="1181"/>
      <c r="W67" s="1181"/>
      <c r="X67" s="1181"/>
      <c r="Y67" s="1181"/>
      <c r="Z67" s="1181"/>
      <c r="AA67" s="1181"/>
      <c r="AB67" s="1181"/>
      <c r="AC67" s="1181"/>
      <c r="AD67" s="1181"/>
      <c r="AE67" s="1181"/>
      <c r="AF67" s="1181"/>
      <c r="AG67" s="1181"/>
      <c r="AH67" s="1181"/>
      <c r="AI67" s="1181"/>
      <c r="AJ67" s="1181"/>
      <c r="AK67" s="1181"/>
      <c r="AL67" s="1181"/>
      <c r="AM67" s="1181"/>
      <c r="AN67" s="1181"/>
      <c r="AO67" s="1181"/>
      <c r="AP67" s="1181"/>
      <c r="AQ67" s="1181"/>
      <c r="AR67" s="1181"/>
      <c r="AS67" s="1181"/>
      <c r="AT67" s="1181"/>
      <c r="AU67" s="1181"/>
      <c r="AV67" s="1181"/>
      <c r="AW67" s="1181"/>
      <c r="AX67" s="1181"/>
      <c r="AY67" s="1181"/>
      <c r="AZ67" s="1181"/>
    </row>
    <row r="68" spans="1:52" s="1136" customFormat="1" ht="19.5" customHeight="1">
      <c r="A68" s="1200" t="s">
        <v>751</v>
      </c>
      <c r="B68" s="1200"/>
      <c r="C68" s="1200"/>
      <c r="D68" s="1200"/>
      <c r="E68" s="1200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180" t="s">
        <v>1522</v>
      </c>
      <c r="Q68" s="1181"/>
      <c r="R68" s="1181"/>
      <c r="S68" s="1181"/>
      <c r="T68" s="1181"/>
      <c r="U68" s="1181"/>
      <c r="V68" s="1181"/>
      <c r="W68" s="1181"/>
      <c r="X68" s="1181"/>
      <c r="Y68" s="1181"/>
      <c r="Z68" s="1181"/>
      <c r="AA68" s="1181"/>
      <c r="AB68" s="1181"/>
      <c r="AC68" s="1181"/>
      <c r="AD68" s="1181"/>
      <c r="AE68" s="1181"/>
      <c r="AF68" s="1181"/>
      <c r="AG68" s="1181"/>
      <c r="AH68" s="1181"/>
      <c r="AI68" s="1181"/>
      <c r="AJ68" s="1181"/>
      <c r="AK68" s="1181"/>
      <c r="AL68" s="1181"/>
      <c r="AM68" s="1181"/>
      <c r="AN68" s="1181"/>
      <c r="AO68" s="1181"/>
      <c r="AP68" s="1181"/>
      <c r="AQ68" s="1181"/>
      <c r="AR68" s="1181"/>
      <c r="AS68" s="1181"/>
      <c r="AT68" s="1181"/>
      <c r="AU68" s="1181"/>
      <c r="AV68" s="1181"/>
      <c r="AW68" s="1181"/>
      <c r="AX68" s="1181"/>
      <c r="AY68" s="1181"/>
      <c r="AZ68" s="1181"/>
    </row>
    <row r="69" spans="1:52" s="1136" customFormat="1" ht="26.25" customHeight="1">
      <c r="A69" s="1200" t="s">
        <v>752</v>
      </c>
      <c r="B69" s="1200"/>
      <c r="C69" s="1200"/>
      <c r="D69" s="1200"/>
      <c r="E69" s="1200"/>
      <c r="F69" s="1200"/>
      <c r="G69" s="1200"/>
      <c r="H69" s="1200"/>
      <c r="I69" s="1200"/>
      <c r="J69" s="1200"/>
      <c r="K69" s="1200"/>
      <c r="L69" s="1200"/>
      <c r="M69" s="1200"/>
      <c r="N69" s="1200"/>
      <c r="O69" s="1200"/>
      <c r="P69" s="1180" t="s">
        <v>1524</v>
      </c>
      <c r="Q69" s="1181"/>
      <c r="R69" s="1181"/>
      <c r="S69" s="1181"/>
      <c r="T69" s="1181"/>
      <c r="U69" s="1181"/>
      <c r="V69" s="1181"/>
      <c r="W69" s="1181"/>
      <c r="X69" s="1181"/>
      <c r="Y69" s="1181"/>
      <c r="Z69" s="1181"/>
      <c r="AA69" s="1181"/>
      <c r="AB69" s="1181"/>
      <c r="AC69" s="1181"/>
      <c r="AD69" s="1181"/>
      <c r="AE69" s="1181"/>
      <c r="AF69" s="1181"/>
      <c r="AG69" s="1181">
        <v>4402728</v>
      </c>
      <c r="AH69" s="1181"/>
      <c r="AI69" s="1181"/>
      <c r="AJ69" s="1181"/>
      <c r="AK69" s="1181"/>
      <c r="AL69" s="1181"/>
      <c r="AM69" s="1181"/>
      <c r="AN69" s="1181"/>
      <c r="AO69" s="1181"/>
      <c r="AP69" s="1181"/>
      <c r="AQ69" s="1181"/>
      <c r="AR69" s="1181"/>
      <c r="AS69" s="1181"/>
      <c r="AT69" s="1181"/>
      <c r="AU69" s="1181"/>
      <c r="AV69" s="1181"/>
      <c r="AW69" s="1181">
        <v>4402728</v>
      </c>
      <c r="AX69" s="1181"/>
      <c r="AY69" s="1181"/>
      <c r="AZ69" s="1181"/>
    </row>
    <row r="70" spans="1:52" s="1136" customFormat="1" ht="25.5" customHeight="1">
      <c r="A70" s="1200" t="s">
        <v>753</v>
      </c>
      <c r="B70" s="1200"/>
      <c r="C70" s="1200"/>
      <c r="D70" s="1200"/>
      <c r="E70" s="1200"/>
      <c r="F70" s="1200"/>
      <c r="G70" s="1200"/>
      <c r="H70" s="1200"/>
      <c r="I70" s="1200"/>
      <c r="J70" s="1200"/>
      <c r="K70" s="1200"/>
      <c r="L70" s="1200"/>
      <c r="M70" s="1200"/>
      <c r="N70" s="1200"/>
      <c r="O70" s="1200"/>
      <c r="P70" s="1180" t="s">
        <v>1526</v>
      </c>
      <c r="Q70" s="1181"/>
      <c r="R70" s="1181"/>
      <c r="S70" s="1181"/>
      <c r="T70" s="1181"/>
      <c r="U70" s="1181"/>
      <c r="V70" s="1181"/>
      <c r="W70" s="1181"/>
      <c r="X70" s="1181"/>
      <c r="Y70" s="1181"/>
      <c r="Z70" s="1181"/>
      <c r="AA70" s="1181"/>
      <c r="AB70" s="1181"/>
      <c r="AC70" s="1181"/>
      <c r="AD70" s="1181"/>
      <c r="AE70" s="1181"/>
      <c r="AF70" s="1181"/>
      <c r="AG70" s="1181"/>
      <c r="AH70" s="1181"/>
      <c r="AI70" s="1181"/>
      <c r="AJ70" s="1181"/>
      <c r="AK70" s="1181"/>
      <c r="AL70" s="1181"/>
      <c r="AM70" s="1181"/>
      <c r="AN70" s="1181"/>
      <c r="AO70" s="1181"/>
      <c r="AP70" s="1181"/>
      <c r="AQ70" s="1181"/>
      <c r="AR70" s="1181"/>
      <c r="AS70" s="1181"/>
      <c r="AT70" s="1181"/>
      <c r="AU70" s="1181"/>
      <c r="AV70" s="1181"/>
      <c r="AW70" s="1181"/>
      <c r="AX70" s="1181"/>
      <c r="AY70" s="1181"/>
      <c r="AZ70" s="1181"/>
    </row>
    <row r="71" spans="1:52" ht="25.5" customHeight="1">
      <c r="A71" s="1191" t="s">
        <v>754</v>
      </c>
      <c r="B71" s="1192"/>
      <c r="C71" s="1192"/>
      <c r="D71" s="1192"/>
      <c r="E71" s="1192"/>
      <c r="F71" s="1192"/>
      <c r="G71" s="1192"/>
      <c r="H71" s="1192"/>
      <c r="I71" s="1192"/>
      <c r="J71" s="1192"/>
      <c r="K71" s="1192"/>
      <c r="L71" s="1192"/>
      <c r="M71" s="1192"/>
      <c r="N71" s="1192"/>
      <c r="O71" s="1192"/>
      <c r="P71" s="1180" t="s">
        <v>1528</v>
      </c>
      <c r="Q71" s="1181"/>
      <c r="R71" s="1181"/>
      <c r="S71" s="1181"/>
      <c r="T71" s="1181"/>
      <c r="U71" s="1181"/>
      <c r="V71" s="1181"/>
      <c r="W71" s="1181"/>
      <c r="X71" s="1181"/>
      <c r="Y71" s="1181"/>
      <c r="Z71" s="1181"/>
      <c r="AA71" s="1181"/>
      <c r="AB71" s="1181"/>
      <c r="AC71" s="1181"/>
      <c r="AD71" s="1181"/>
      <c r="AE71" s="1181"/>
      <c r="AF71" s="1181"/>
      <c r="AG71" s="1181">
        <v>70000</v>
      </c>
      <c r="AH71" s="1181"/>
      <c r="AI71" s="1181"/>
      <c r="AJ71" s="1181"/>
      <c r="AK71" s="1181"/>
      <c r="AL71" s="1181"/>
      <c r="AM71" s="1181"/>
      <c r="AN71" s="1181"/>
      <c r="AO71" s="1181"/>
      <c r="AP71" s="1181"/>
      <c r="AQ71" s="1181"/>
      <c r="AR71" s="1181"/>
      <c r="AS71" s="1181"/>
      <c r="AT71" s="1181"/>
      <c r="AU71" s="1181"/>
      <c r="AV71" s="1181"/>
      <c r="AW71" s="1181">
        <v>70000</v>
      </c>
      <c r="AX71" s="1181"/>
      <c r="AY71" s="1181"/>
      <c r="AZ71" s="1181"/>
    </row>
    <row r="72" spans="1:52" s="1136" customFormat="1" ht="19.5" customHeight="1">
      <c r="A72" s="1178" t="s">
        <v>755</v>
      </c>
      <c r="B72" s="1179"/>
      <c r="C72" s="1179"/>
      <c r="D72" s="1179"/>
      <c r="E72" s="1179"/>
      <c r="F72" s="1179"/>
      <c r="G72" s="1179"/>
      <c r="H72" s="1179"/>
      <c r="I72" s="1179"/>
      <c r="J72" s="1179"/>
      <c r="K72" s="1179"/>
      <c r="L72" s="1179"/>
      <c r="M72" s="1179"/>
      <c r="N72" s="1179"/>
      <c r="O72" s="1179"/>
      <c r="P72" s="1180" t="s">
        <v>1530</v>
      </c>
      <c r="Q72" s="1181"/>
      <c r="R72" s="1181"/>
      <c r="S72" s="1181"/>
      <c r="T72" s="1181"/>
      <c r="U72" s="1181">
        <v>10000</v>
      </c>
      <c r="V72" s="1181"/>
      <c r="W72" s="1181"/>
      <c r="X72" s="1181"/>
      <c r="Y72" s="1181">
        <v>1100000</v>
      </c>
      <c r="Z72" s="1181"/>
      <c r="AA72" s="1181"/>
      <c r="AB72" s="1181"/>
      <c r="AC72" s="1181"/>
      <c r="AD72" s="1181"/>
      <c r="AE72" s="1181"/>
      <c r="AF72" s="1181"/>
      <c r="AG72" s="1181"/>
      <c r="AH72" s="1181"/>
      <c r="AI72" s="1181"/>
      <c r="AJ72" s="1181"/>
      <c r="AK72" s="1181"/>
      <c r="AL72" s="1181"/>
      <c r="AM72" s="1181"/>
      <c r="AN72" s="1181"/>
      <c r="AO72" s="1181"/>
      <c r="AP72" s="1181"/>
      <c r="AQ72" s="1181"/>
      <c r="AR72" s="1181"/>
      <c r="AS72" s="1181"/>
      <c r="AT72" s="1181"/>
      <c r="AU72" s="1181"/>
      <c r="AV72" s="1181"/>
      <c r="AW72" s="1181">
        <v>1110000</v>
      </c>
      <c r="AX72" s="1181"/>
      <c r="AY72" s="1181"/>
      <c r="AZ72" s="1181"/>
    </row>
    <row r="73" spans="1:52" ht="19.5" customHeight="1">
      <c r="A73" s="1178" t="s">
        <v>756</v>
      </c>
      <c r="B73" s="1179"/>
      <c r="C73" s="1179"/>
      <c r="D73" s="1179"/>
      <c r="E73" s="1179"/>
      <c r="F73" s="1179"/>
      <c r="G73" s="1179"/>
      <c r="H73" s="1179"/>
      <c r="I73" s="1179"/>
      <c r="J73" s="1179"/>
      <c r="K73" s="1179"/>
      <c r="L73" s="1179"/>
      <c r="M73" s="1179"/>
      <c r="N73" s="1179"/>
      <c r="O73" s="1179"/>
      <c r="P73" s="1180" t="s">
        <v>1532</v>
      </c>
      <c r="Q73" s="1181"/>
      <c r="R73" s="1181"/>
      <c r="S73" s="1181"/>
      <c r="T73" s="1181"/>
      <c r="U73" s="1181"/>
      <c r="V73" s="1181"/>
      <c r="W73" s="1181"/>
      <c r="X73" s="1181"/>
      <c r="Y73" s="1181"/>
      <c r="Z73" s="1181"/>
      <c r="AA73" s="1181"/>
      <c r="AB73" s="1181"/>
      <c r="AC73" s="1181"/>
      <c r="AD73" s="1181"/>
      <c r="AE73" s="1181"/>
      <c r="AF73" s="1181"/>
      <c r="AG73" s="1181"/>
      <c r="AH73" s="1181"/>
      <c r="AI73" s="1181"/>
      <c r="AJ73" s="1181"/>
      <c r="AK73" s="1181"/>
      <c r="AL73" s="1181"/>
      <c r="AM73" s="1181"/>
      <c r="AN73" s="1181"/>
      <c r="AO73" s="1181"/>
      <c r="AP73" s="1181"/>
      <c r="AQ73" s="1181"/>
      <c r="AR73" s="1181"/>
      <c r="AS73" s="1181"/>
      <c r="AT73" s="1181"/>
      <c r="AU73" s="1181"/>
      <c r="AV73" s="1181"/>
      <c r="AW73" s="1181"/>
      <c r="AX73" s="1181"/>
      <c r="AY73" s="1181"/>
      <c r="AZ73" s="1181"/>
    </row>
    <row r="74" spans="1:52" s="1136" customFormat="1" ht="25.5" customHeight="1">
      <c r="A74" s="1191" t="s">
        <v>757</v>
      </c>
      <c r="B74" s="1192"/>
      <c r="C74" s="1192"/>
      <c r="D74" s="1192"/>
      <c r="E74" s="1192"/>
      <c r="F74" s="1192"/>
      <c r="G74" s="1192"/>
      <c r="H74" s="1192"/>
      <c r="I74" s="1192"/>
      <c r="J74" s="1192"/>
      <c r="K74" s="1192"/>
      <c r="L74" s="1192"/>
      <c r="M74" s="1192"/>
      <c r="N74" s="1192"/>
      <c r="O74" s="1192"/>
      <c r="P74" s="1180" t="s">
        <v>1534</v>
      </c>
      <c r="Q74" s="1181"/>
      <c r="R74" s="1181"/>
      <c r="S74" s="1181"/>
      <c r="T74" s="1181"/>
      <c r="U74" s="1181"/>
      <c r="V74" s="1181"/>
      <c r="W74" s="1181"/>
      <c r="X74" s="1181"/>
      <c r="Y74" s="1181"/>
      <c r="Z74" s="1181"/>
      <c r="AA74" s="1181"/>
      <c r="AB74" s="1181"/>
      <c r="AC74" s="1181"/>
      <c r="AD74" s="1181"/>
      <c r="AE74" s="1181"/>
      <c r="AF74" s="1181"/>
      <c r="AG74" s="1181"/>
      <c r="AH74" s="1181"/>
      <c r="AI74" s="1181"/>
      <c r="AJ74" s="1181"/>
      <c r="AK74" s="1181"/>
      <c r="AL74" s="1181"/>
      <c r="AM74" s="1181"/>
      <c r="AN74" s="1181"/>
      <c r="AO74" s="1181"/>
      <c r="AP74" s="1181"/>
      <c r="AQ74" s="1181"/>
      <c r="AR74" s="1181"/>
      <c r="AS74" s="1181"/>
      <c r="AT74" s="1181"/>
      <c r="AU74" s="1181"/>
      <c r="AV74" s="1181"/>
      <c r="AW74" s="1181"/>
      <c r="AX74" s="1181"/>
      <c r="AY74" s="1181"/>
      <c r="AZ74" s="1181"/>
    </row>
    <row r="75" spans="1:52" s="1136" customFormat="1" ht="25.5" customHeight="1">
      <c r="A75" s="1191" t="s">
        <v>758</v>
      </c>
      <c r="B75" s="1192"/>
      <c r="C75" s="1192"/>
      <c r="D75" s="1192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80" t="s">
        <v>1536</v>
      </c>
      <c r="Q75" s="1181"/>
      <c r="R75" s="1181"/>
      <c r="S75" s="1181"/>
      <c r="T75" s="1181"/>
      <c r="U75" s="1181">
        <v>15000</v>
      </c>
      <c r="V75" s="1181"/>
      <c r="W75" s="1181"/>
      <c r="X75" s="1181"/>
      <c r="Y75" s="1181">
        <v>48000</v>
      </c>
      <c r="Z75" s="1181"/>
      <c r="AA75" s="1181"/>
      <c r="AB75" s="1181"/>
      <c r="AC75" s="1181"/>
      <c r="AD75" s="1181"/>
      <c r="AE75" s="1181"/>
      <c r="AF75" s="1181"/>
      <c r="AG75" s="1181"/>
      <c r="AH75" s="1181"/>
      <c r="AI75" s="1181"/>
      <c r="AJ75" s="1181"/>
      <c r="AK75" s="1181"/>
      <c r="AL75" s="1181"/>
      <c r="AM75" s="1181"/>
      <c r="AN75" s="1181"/>
      <c r="AO75" s="1181"/>
      <c r="AP75" s="1181"/>
      <c r="AQ75" s="1181"/>
      <c r="AR75" s="1181"/>
      <c r="AS75" s="1181"/>
      <c r="AT75" s="1181"/>
      <c r="AU75" s="1181"/>
      <c r="AV75" s="1181"/>
      <c r="AW75" s="1181">
        <v>63000</v>
      </c>
      <c r="AX75" s="1181"/>
      <c r="AY75" s="1181"/>
      <c r="AZ75" s="1181"/>
    </row>
    <row r="76" spans="1:52" s="1136" customFormat="1" ht="25.5" customHeight="1">
      <c r="A76" s="1187" t="s">
        <v>739</v>
      </c>
      <c r="B76" s="1188"/>
      <c r="C76" s="1188"/>
      <c r="D76" s="1188"/>
      <c r="E76" s="1188"/>
      <c r="F76" s="1188"/>
      <c r="G76" s="1188"/>
      <c r="H76" s="1188"/>
      <c r="I76" s="1188"/>
      <c r="J76" s="1188"/>
      <c r="K76" s="1188"/>
      <c r="L76" s="1188"/>
      <c r="M76" s="1188"/>
      <c r="N76" s="1188"/>
      <c r="O76" s="1188"/>
      <c r="P76" s="1189" t="s">
        <v>1538</v>
      </c>
      <c r="Q76" s="1181"/>
      <c r="R76" s="1181"/>
      <c r="S76" s="1181"/>
      <c r="T76" s="1181"/>
      <c r="U76" s="1181">
        <v>15000</v>
      </c>
      <c r="V76" s="1181"/>
      <c r="W76" s="1181"/>
      <c r="X76" s="1181"/>
      <c r="Y76" s="1181">
        <v>48000</v>
      </c>
      <c r="Z76" s="1181"/>
      <c r="AA76" s="1181"/>
      <c r="AB76" s="1181"/>
      <c r="AC76" s="1181"/>
      <c r="AD76" s="1181"/>
      <c r="AE76" s="1181"/>
      <c r="AF76" s="1181"/>
      <c r="AG76" s="1181"/>
      <c r="AH76" s="1181"/>
      <c r="AI76" s="1181"/>
      <c r="AJ76" s="1181"/>
      <c r="AK76" s="1181"/>
      <c r="AL76" s="1181"/>
      <c r="AM76" s="1181"/>
      <c r="AN76" s="1181"/>
      <c r="AO76" s="1181"/>
      <c r="AP76" s="1181"/>
      <c r="AQ76" s="1181"/>
      <c r="AR76" s="1181"/>
      <c r="AS76" s="1181"/>
      <c r="AT76" s="1181"/>
      <c r="AU76" s="1181"/>
      <c r="AV76" s="1181"/>
      <c r="AW76" s="1181">
        <v>63000</v>
      </c>
      <c r="AX76" s="1181"/>
      <c r="AY76" s="1181"/>
      <c r="AZ76" s="1181"/>
    </row>
    <row r="77" spans="1:52" s="1136" customFormat="1" ht="25.5" customHeight="1">
      <c r="A77" s="1187" t="s">
        <v>740</v>
      </c>
      <c r="B77" s="1188"/>
      <c r="C77" s="1188"/>
      <c r="D77" s="1188"/>
      <c r="E77" s="1188"/>
      <c r="F77" s="1188"/>
      <c r="G77" s="1188"/>
      <c r="H77" s="1188"/>
      <c r="I77" s="1188"/>
      <c r="J77" s="1188"/>
      <c r="K77" s="1188"/>
      <c r="L77" s="1188"/>
      <c r="M77" s="1188"/>
      <c r="N77" s="1188"/>
      <c r="O77" s="1188"/>
      <c r="P77" s="1189" t="s">
        <v>1540</v>
      </c>
      <c r="Q77" s="1181"/>
      <c r="R77" s="1181"/>
      <c r="S77" s="1181"/>
      <c r="T77" s="1181"/>
      <c r="U77" s="1181">
        <v>954796</v>
      </c>
      <c r="V77" s="1181"/>
      <c r="W77" s="1181"/>
      <c r="X77" s="1181"/>
      <c r="Y77" s="1181">
        <v>1827999</v>
      </c>
      <c r="Z77" s="1181"/>
      <c r="AA77" s="1181"/>
      <c r="AB77" s="1181"/>
      <c r="AC77" s="1181">
        <v>396000</v>
      </c>
      <c r="AD77" s="1181"/>
      <c r="AE77" s="1181"/>
      <c r="AF77" s="1181"/>
      <c r="AG77" s="1181">
        <v>16445194</v>
      </c>
      <c r="AH77" s="1181"/>
      <c r="AI77" s="1181"/>
      <c r="AJ77" s="1181"/>
      <c r="AK77" s="1181">
        <v>3000</v>
      </c>
      <c r="AL77" s="1181"/>
      <c r="AM77" s="1181"/>
      <c r="AN77" s="1181"/>
      <c r="AO77" s="1181"/>
      <c r="AP77" s="1181"/>
      <c r="AQ77" s="1181"/>
      <c r="AR77" s="1181"/>
      <c r="AS77" s="1181"/>
      <c r="AT77" s="1181"/>
      <c r="AU77" s="1181"/>
      <c r="AV77" s="1181"/>
      <c r="AW77" s="1181">
        <v>19626989</v>
      </c>
      <c r="AX77" s="1181"/>
      <c r="AY77" s="1181"/>
      <c r="AZ77" s="1181"/>
    </row>
    <row r="78" spans="1:52" s="1136" customFormat="1" ht="19.5" customHeight="1">
      <c r="A78" s="1178" t="s">
        <v>759</v>
      </c>
      <c r="B78" s="1179"/>
      <c r="C78" s="1179"/>
      <c r="D78" s="1179"/>
      <c r="E78" s="1179"/>
      <c r="F78" s="1179"/>
      <c r="G78" s="1179"/>
      <c r="H78" s="1179"/>
      <c r="I78" s="1179"/>
      <c r="J78" s="1179"/>
      <c r="K78" s="1179"/>
      <c r="L78" s="1179"/>
      <c r="M78" s="1179"/>
      <c r="N78" s="1179"/>
      <c r="O78" s="1179"/>
      <c r="P78" s="1180" t="s">
        <v>1542</v>
      </c>
      <c r="Q78" s="1181"/>
      <c r="R78" s="1181"/>
      <c r="S78" s="1181"/>
      <c r="T78" s="1181"/>
      <c r="U78" s="1181">
        <v>68390</v>
      </c>
      <c r="V78" s="1181"/>
      <c r="W78" s="1181"/>
      <c r="X78" s="1181"/>
      <c r="Y78" s="1181">
        <v>347672</v>
      </c>
      <c r="Z78" s="1181"/>
      <c r="AA78" s="1181"/>
      <c r="AB78" s="1181"/>
      <c r="AC78" s="1181"/>
      <c r="AD78" s="1181"/>
      <c r="AE78" s="1181"/>
      <c r="AF78" s="1181"/>
      <c r="AG78" s="1181"/>
      <c r="AH78" s="1181"/>
      <c r="AI78" s="1181"/>
      <c r="AJ78" s="1181"/>
      <c r="AK78" s="1181"/>
      <c r="AL78" s="1181"/>
      <c r="AM78" s="1181"/>
      <c r="AN78" s="1181"/>
      <c r="AO78" s="1181"/>
      <c r="AP78" s="1181"/>
      <c r="AQ78" s="1181"/>
      <c r="AR78" s="1181"/>
      <c r="AS78" s="1181"/>
      <c r="AT78" s="1181"/>
      <c r="AU78" s="1181"/>
      <c r="AV78" s="1181"/>
      <c r="AW78" s="1181">
        <v>416062</v>
      </c>
      <c r="AX78" s="1181"/>
      <c r="AY78" s="1181"/>
      <c r="AZ78" s="1181"/>
    </row>
    <row r="79" spans="1:52" ht="19.5" customHeight="1">
      <c r="A79" s="1201" t="s">
        <v>741</v>
      </c>
      <c r="B79" s="1202"/>
      <c r="C79" s="1202"/>
      <c r="D79" s="1202"/>
      <c r="E79" s="1202"/>
      <c r="F79" s="1202"/>
      <c r="G79" s="1202"/>
      <c r="H79" s="1202"/>
      <c r="I79" s="1202"/>
      <c r="J79" s="1202"/>
      <c r="K79" s="1202"/>
      <c r="L79" s="1202"/>
      <c r="M79" s="1202"/>
      <c r="N79" s="1202"/>
      <c r="O79" s="1202"/>
      <c r="P79" s="1189" t="s">
        <v>1544</v>
      </c>
      <c r="Q79" s="1181"/>
      <c r="R79" s="1181"/>
      <c r="S79" s="1181"/>
      <c r="T79" s="1181"/>
      <c r="U79" s="1181">
        <v>1023186</v>
      </c>
      <c r="V79" s="1181"/>
      <c r="W79" s="1181"/>
      <c r="X79" s="1181"/>
      <c r="Y79" s="1181">
        <v>2175671</v>
      </c>
      <c r="Z79" s="1181"/>
      <c r="AA79" s="1181"/>
      <c r="AB79" s="1181"/>
      <c r="AC79" s="1181">
        <v>396000</v>
      </c>
      <c r="AD79" s="1181"/>
      <c r="AE79" s="1181"/>
      <c r="AF79" s="1181"/>
      <c r="AG79" s="1181">
        <v>16445194</v>
      </c>
      <c r="AH79" s="1181"/>
      <c r="AI79" s="1181"/>
      <c r="AJ79" s="1181"/>
      <c r="AK79" s="1181">
        <v>3000</v>
      </c>
      <c r="AL79" s="1181"/>
      <c r="AM79" s="1181"/>
      <c r="AN79" s="1181"/>
      <c r="AO79" s="1181"/>
      <c r="AP79" s="1181"/>
      <c r="AQ79" s="1181"/>
      <c r="AR79" s="1181"/>
      <c r="AS79" s="1181"/>
      <c r="AT79" s="1181"/>
      <c r="AU79" s="1181"/>
      <c r="AV79" s="1181"/>
      <c r="AW79" s="1181">
        <v>20043051</v>
      </c>
      <c r="AX79" s="1181"/>
      <c r="AY79" s="1181"/>
      <c r="AZ79" s="1181"/>
    </row>
    <row r="80" spans="1:52" ht="19.5" customHeight="1">
      <c r="A80" s="1178" t="s">
        <v>760</v>
      </c>
      <c r="B80" s="1179"/>
      <c r="C80" s="1179"/>
      <c r="D80" s="1179"/>
      <c r="E80" s="1179"/>
      <c r="F80" s="1179"/>
      <c r="G80" s="1179"/>
      <c r="H80" s="1179"/>
      <c r="I80" s="1179"/>
      <c r="J80" s="1179"/>
      <c r="K80" s="1179"/>
      <c r="L80" s="1179"/>
      <c r="M80" s="1179"/>
      <c r="N80" s="1179"/>
      <c r="O80" s="1179"/>
      <c r="P80" s="1180" t="s">
        <v>973</v>
      </c>
      <c r="Q80" s="1181"/>
      <c r="R80" s="1181"/>
      <c r="S80" s="1181"/>
      <c r="T80" s="1181"/>
      <c r="U80" s="1181"/>
      <c r="V80" s="1181"/>
      <c r="W80" s="1181"/>
      <c r="X80" s="1181"/>
      <c r="Y80" s="1181"/>
      <c r="Z80" s="1181"/>
      <c r="AA80" s="1181"/>
      <c r="AB80" s="1181"/>
      <c r="AC80" s="1181"/>
      <c r="AD80" s="1181"/>
      <c r="AE80" s="1181"/>
      <c r="AF80" s="1181"/>
      <c r="AG80" s="1181"/>
      <c r="AH80" s="1181"/>
      <c r="AI80" s="1181"/>
      <c r="AJ80" s="1181"/>
      <c r="AK80" s="1181"/>
      <c r="AL80" s="1181"/>
      <c r="AM80" s="1181"/>
      <c r="AN80" s="1181"/>
      <c r="AO80" s="1181"/>
      <c r="AP80" s="1181"/>
      <c r="AQ80" s="1181"/>
      <c r="AR80" s="1181"/>
      <c r="AS80" s="1181"/>
      <c r="AT80" s="1181"/>
      <c r="AU80" s="1181"/>
      <c r="AV80" s="1181"/>
      <c r="AW80" s="1181"/>
      <c r="AX80" s="1181"/>
      <c r="AY80" s="1181"/>
      <c r="AZ80" s="1181"/>
    </row>
    <row r="81" spans="1:52" ht="19.5" customHeight="1">
      <c r="A81" s="1201" t="s">
        <v>742</v>
      </c>
      <c r="B81" s="1202"/>
      <c r="C81" s="1202"/>
      <c r="D81" s="1202"/>
      <c r="E81" s="1202"/>
      <c r="F81" s="1202"/>
      <c r="G81" s="1202"/>
      <c r="H81" s="1202"/>
      <c r="I81" s="1202"/>
      <c r="J81" s="1202"/>
      <c r="K81" s="1202"/>
      <c r="L81" s="1202"/>
      <c r="M81" s="1202"/>
      <c r="N81" s="1202"/>
      <c r="O81" s="1202"/>
      <c r="P81" s="1189" t="s">
        <v>975</v>
      </c>
      <c r="Q81" s="1181"/>
      <c r="R81" s="1181"/>
      <c r="S81" s="1181"/>
      <c r="T81" s="1181"/>
      <c r="U81" s="1181">
        <v>1023186</v>
      </c>
      <c r="V81" s="1181"/>
      <c r="W81" s="1181"/>
      <c r="X81" s="1181"/>
      <c r="Y81" s="1181">
        <v>2175671</v>
      </c>
      <c r="Z81" s="1181"/>
      <c r="AA81" s="1181"/>
      <c r="AB81" s="1181"/>
      <c r="AC81" s="1181">
        <v>396000</v>
      </c>
      <c r="AD81" s="1181"/>
      <c r="AE81" s="1181"/>
      <c r="AF81" s="1181"/>
      <c r="AG81" s="1181">
        <v>16445194</v>
      </c>
      <c r="AH81" s="1181"/>
      <c r="AI81" s="1181"/>
      <c r="AJ81" s="1181"/>
      <c r="AK81" s="1181">
        <v>3000</v>
      </c>
      <c r="AL81" s="1181"/>
      <c r="AM81" s="1181"/>
      <c r="AN81" s="1181"/>
      <c r="AO81" s="1181"/>
      <c r="AP81" s="1181"/>
      <c r="AQ81" s="1181"/>
      <c r="AR81" s="1181"/>
      <c r="AS81" s="1181"/>
      <c r="AT81" s="1181"/>
      <c r="AU81" s="1181"/>
      <c r="AV81" s="1181"/>
      <c r="AW81" s="1181">
        <v>20043051</v>
      </c>
      <c r="AX81" s="1181"/>
      <c r="AY81" s="1181"/>
      <c r="AZ81" s="1181"/>
    </row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spans="2:5" ht="21.75" customHeight="1">
      <c r="B109" s="1203"/>
      <c r="C109" s="1203"/>
      <c r="D109" s="1203"/>
      <c r="E109" s="1203"/>
    </row>
    <row r="110" spans="2:5" ht="21.75" customHeight="1">
      <c r="B110" s="1203"/>
      <c r="C110" s="1203"/>
      <c r="D110" s="1203"/>
      <c r="E110" s="1203"/>
    </row>
    <row r="111" spans="2:5" ht="21.75" customHeight="1">
      <c r="B111" s="1203"/>
      <c r="C111" s="1203"/>
      <c r="D111" s="1203"/>
      <c r="E111" s="1203"/>
    </row>
    <row r="112" spans="2:5" ht="21.75" customHeight="1">
      <c r="B112" s="1203"/>
      <c r="C112" s="1203"/>
      <c r="D112" s="1203"/>
      <c r="E112" s="1203"/>
    </row>
    <row r="113" spans="2:5" ht="21.75" customHeight="1">
      <c r="B113" s="1203"/>
      <c r="C113" s="1203"/>
      <c r="D113" s="1203"/>
      <c r="E113" s="1203"/>
    </row>
    <row r="114" spans="2:5" ht="21.75" customHeight="1">
      <c r="B114" s="1203"/>
      <c r="C114" s="1203"/>
      <c r="D114" s="1203"/>
      <c r="E114" s="1203"/>
    </row>
    <row r="115" spans="2:5" ht="21.75" customHeight="1">
      <c r="B115" s="1203"/>
      <c r="C115" s="1203"/>
      <c r="D115" s="1203"/>
      <c r="E115" s="1203"/>
    </row>
    <row r="116" spans="2:5" ht="21.75" customHeight="1">
      <c r="B116" s="1203"/>
      <c r="C116" s="1203"/>
      <c r="D116" s="1203"/>
      <c r="E116" s="1203"/>
    </row>
    <row r="117" spans="2:5" ht="21.75" customHeight="1">
      <c r="B117" s="1203"/>
      <c r="C117" s="1203"/>
      <c r="D117" s="1203"/>
      <c r="E117" s="1203"/>
    </row>
    <row r="118" spans="2:5" ht="21.75" customHeight="1">
      <c r="B118" s="1203"/>
      <c r="C118" s="1203"/>
      <c r="D118" s="1203"/>
      <c r="E118" s="1203"/>
    </row>
    <row r="119" spans="2:5" ht="21.75" customHeight="1">
      <c r="B119" s="1203"/>
      <c r="C119" s="1203"/>
      <c r="D119" s="1203"/>
      <c r="E119" s="1203"/>
    </row>
    <row r="120" spans="2:5" ht="21.75" customHeight="1">
      <c r="B120" s="1203"/>
      <c r="C120" s="1203"/>
      <c r="D120" s="1203"/>
      <c r="E120" s="1203"/>
    </row>
    <row r="121" spans="2:5" ht="21.75" customHeight="1">
      <c r="B121" s="1203"/>
      <c r="C121" s="1203"/>
      <c r="D121" s="1203"/>
      <c r="E121" s="1203"/>
    </row>
    <row r="122" spans="2:5" ht="21.75" customHeight="1">
      <c r="B122" s="1203"/>
      <c r="C122" s="1203"/>
      <c r="D122" s="1203"/>
      <c r="E122" s="1203"/>
    </row>
    <row r="123" spans="2:5" ht="21.75" customHeight="1">
      <c r="B123" s="1203"/>
      <c r="C123" s="1203"/>
      <c r="D123" s="1203"/>
      <c r="E123" s="1203"/>
    </row>
    <row r="124" spans="2:5" ht="21.75" customHeight="1">
      <c r="B124" s="1203"/>
      <c r="C124" s="1203"/>
      <c r="D124" s="1203"/>
      <c r="E124" s="1203"/>
    </row>
    <row r="125" spans="2:5" ht="21.75" customHeight="1">
      <c r="B125" s="1203"/>
      <c r="C125" s="1203"/>
      <c r="D125" s="1203"/>
      <c r="E125" s="1203"/>
    </row>
    <row r="126" spans="2:5" ht="21.75" customHeight="1">
      <c r="B126" s="1203"/>
      <c r="C126" s="1203"/>
      <c r="D126" s="1203"/>
      <c r="E126" s="1203"/>
    </row>
    <row r="127" spans="2:5" ht="21.75" customHeight="1">
      <c r="B127" s="1203"/>
      <c r="C127" s="1203"/>
      <c r="D127" s="1203"/>
      <c r="E127" s="1203"/>
    </row>
    <row r="128" spans="2:5" ht="21.75" customHeight="1">
      <c r="B128" s="1203"/>
      <c r="C128" s="1203"/>
      <c r="D128" s="1203"/>
      <c r="E128" s="1203"/>
    </row>
    <row r="129" spans="2:5" ht="21.75" customHeight="1">
      <c r="B129" s="1203"/>
      <c r="C129" s="1203"/>
      <c r="D129" s="1203"/>
      <c r="E129" s="1203"/>
    </row>
    <row r="130" spans="2:5" ht="21.75" customHeight="1">
      <c r="B130" s="1203"/>
      <c r="C130" s="1203"/>
      <c r="D130" s="1203"/>
      <c r="E130" s="1203"/>
    </row>
    <row r="131" spans="2:5" ht="21.75" customHeight="1">
      <c r="B131" s="1203"/>
      <c r="C131" s="1203"/>
      <c r="D131" s="1203"/>
      <c r="E131" s="1203"/>
    </row>
    <row r="132" spans="2:5" ht="21.75" customHeight="1">
      <c r="B132" s="1203"/>
      <c r="C132" s="1203"/>
      <c r="D132" s="1203"/>
      <c r="E132" s="1203"/>
    </row>
    <row r="133" spans="2:5" ht="21.75" customHeight="1">
      <c r="B133" s="1203"/>
      <c r="C133" s="1203"/>
      <c r="D133" s="1203"/>
      <c r="E133" s="1203"/>
    </row>
    <row r="134" spans="2:5" ht="21.75" customHeight="1">
      <c r="B134" s="1203"/>
      <c r="C134" s="1203"/>
      <c r="D134" s="1203"/>
      <c r="E134" s="1203"/>
    </row>
    <row r="135" spans="2:5" ht="21.75" customHeight="1">
      <c r="B135" s="1203"/>
      <c r="C135" s="1203"/>
      <c r="D135" s="1203"/>
      <c r="E135" s="1203"/>
    </row>
    <row r="136" spans="2:5" ht="21.75" customHeight="1">
      <c r="B136" s="1203"/>
      <c r="C136" s="1203"/>
      <c r="D136" s="1203"/>
      <c r="E136" s="1203"/>
    </row>
    <row r="137" spans="2:5" ht="21.75" customHeight="1">
      <c r="B137" s="1203"/>
      <c r="C137" s="1203"/>
      <c r="D137" s="1203"/>
      <c r="E137" s="1203"/>
    </row>
    <row r="138" spans="2:5" ht="21.75" customHeight="1">
      <c r="B138" s="1203"/>
      <c r="C138" s="1203"/>
      <c r="D138" s="1203"/>
      <c r="E138" s="1203"/>
    </row>
    <row r="139" spans="2:5" ht="21.75" customHeight="1">
      <c r="B139" s="1203"/>
      <c r="C139" s="1203"/>
      <c r="D139" s="1203"/>
      <c r="E139" s="1203"/>
    </row>
    <row r="140" spans="2:5" ht="21.75" customHeight="1">
      <c r="B140" s="1203"/>
      <c r="C140" s="1203"/>
      <c r="D140" s="1203"/>
      <c r="E140" s="1203"/>
    </row>
    <row r="141" spans="2:5" ht="21.75" customHeight="1">
      <c r="B141" s="1203"/>
      <c r="C141" s="1203"/>
      <c r="D141" s="1203"/>
      <c r="E141" s="1203"/>
    </row>
    <row r="142" spans="2:5" ht="21.75" customHeight="1">
      <c r="B142" s="1203"/>
      <c r="C142" s="1203"/>
      <c r="D142" s="1203"/>
      <c r="E142" s="1203"/>
    </row>
    <row r="143" spans="2:5" ht="21.75" customHeight="1">
      <c r="B143" s="1203"/>
      <c r="C143" s="1203"/>
      <c r="D143" s="1203"/>
      <c r="E143" s="1203"/>
    </row>
    <row r="144" spans="2:5" ht="21.75" customHeight="1">
      <c r="B144" s="1203"/>
      <c r="C144" s="1203"/>
      <c r="D144" s="1203"/>
      <c r="E144" s="1203"/>
    </row>
    <row r="145" spans="2:5" ht="21.75" customHeight="1">
      <c r="B145" s="1203"/>
      <c r="C145" s="1203"/>
      <c r="D145" s="1203"/>
      <c r="E145" s="1203"/>
    </row>
    <row r="146" spans="2:5" ht="21.75" customHeight="1">
      <c r="B146" s="1203"/>
      <c r="C146" s="1203"/>
      <c r="D146" s="1203"/>
      <c r="E146" s="1203"/>
    </row>
    <row r="147" spans="2:5" ht="21.75" customHeight="1">
      <c r="B147" s="1203"/>
      <c r="C147" s="1203"/>
      <c r="D147" s="1203"/>
      <c r="E147" s="1203"/>
    </row>
    <row r="148" spans="2:5" ht="21.75" customHeight="1">
      <c r="B148" s="1203"/>
      <c r="C148" s="1203"/>
      <c r="D148" s="1203"/>
      <c r="E148" s="1203"/>
    </row>
    <row r="149" spans="2:5" ht="21.75" customHeight="1">
      <c r="B149" s="1203"/>
      <c r="C149" s="1203"/>
      <c r="D149" s="1203"/>
      <c r="E149" s="1203"/>
    </row>
    <row r="150" spans="2:5" ht="21.75" customHeight="1">
      <c r="B150" s="1203"/>
      <c r="C150" s="1203"/>
      <c r="D150" s="1203"/>
      <c r="E150" s="1203"/>
    </row>
    <row r="151" spans="2:5" ht="21.75" customHeight="1">
      <c r="B151" s="1203"/>
      <c r="C151" s="1203"/>
      <c r="D151" s="1203"/>
      <c r="E151" s="1203"/>
    </row>
    <row r="152" spans="2:5" ht="21.75" customHeight="1">
      <c r="B152" s="1203"/>
      <c r="C152" s="1203"/>
      <c r="D152" s="1203"/>
      <c r="E152" s="1203"/>
    </row>
    <row r="153" spans="2:5" ht="21.75" customHeight="1">
      <c r="B153" s="1203"/>
      <c r="C153" s="1203"/>
      <c r="D153" s="1203"/>
      <c r="E153" s="1203"/>
    </row>
    <row r="154" spans="2:5" ht="21.75" customHeight="1">
      <c r="B154" s="1203"/>
      <c r="C154" s="1203"/>
      <c r="D154" s="1203"/>
      <c r="E154" s="1203"/>
    </row>
    <row r="155" spans="2:5" ht="21.75" customHeight="1">
      <c r="B155" s="1203"/>
      <c r="C155" s="1203"/>
      <c r="D155" s="1203"/>
      <c r="E155" s="1203"/>
    </row>
    <row r="156" spans="2:5" ht="21.75" customHeight="1">
      <c r="B156" s="1203"/>
      <c r="C156" s="1203"/>
      <c r="D156" s="1203"/>
      <c r="E156" s="1203"/>
    </row>
    <row r="157" spans="2:5" ht="21.75" customHeight="1">
      <c r="B157" s="1203"/>
      <c r="C157" s="1203"/>
      <c r="D157" s="1203"/>
      <c r="E157" s="1203"/>
    </row>
    <row r="158" spans="2:5" ht="21.75" customHeight="1">
      <c r="B158" s="1203"/>
      <c r="C158" s="1203"/>
      <c r="D158" s="1203"/>
      <c r="E158" s="1203"/>
    </row>
    <row r="159" spans="2:5" ht="21.75" customHeight="1">
      <c r="B159" s="1203"/>
      <c r="C159" s="1203"/>
      <c r="D159" s="1203"/>
      <c r="E159" s="1203"/>
    </row>
    <row r="160" spans="2:5" ht="21.75" customHeight="1">
      <c r="B160" s="1203"/>
      <c r="C160" s="1203"/>
      <c r="D160" s="1203"/>
      <c r="E160" s="1203"/>
    </row>
    <row r="161" spans="2:5" ht="21.75" customHeight="1">
      <c r="B161" s="1203"/>
      <c r="C161" s="1203"/>
      <c r="D161" s="1203"/>
      <c r="E161" s="1203"/>
    </row>
    <row r="162" spans="2:5" ht="21.75" customHeight="1">
      <c r="B162" s="1203"/>
      <c r="C162" s="1203"/>
      <c r="D162" s="1203"/>
      <c r="E162" s="1203"/>
    </row>
    <row r="163" spans="2:5" ht="21.75" customHeight="1">
      <c r="B163" s="1203"/>
      <c r="C163" s="1203"/>
      <c r="D163" s="1203"/>
      <c r="E163" s="1203"/>
    </row>
    <row r="164" spans="2:5" ht="21.75" customHeight="1">
      <c r="B164" s="1203"/>
      <c r="C164" s="1203"/>
      <c r="D164" s="1203"/>
      <c r="E164" s="1203"/>
    </row>
    <row r="165" spans="2:5" ht="21.75" customHeight="1">
      <c r="B165" s="1203"/>
      <c r="C165" s="1203"/>
      <c r="D165" s="1203"/>
      <c r="E165" s="1203"/>
    </row>
    <row r="166" spans="2:5" ht="21.75" customHeight="1">
      <c r="B166" s="1203"/>
      <c r="C166" s="1203"/>
      <c r="D166" s="1203"/>
      <c r="E166" s="1203"/>
    </row>
    <row r="167" spans="2:5" ht="21.75" customHeight="1">
      <c r="B167" s="1203"/>
      <c r="C167" s="1203"/>
      <c r="D167" s="1203"/>
      <c r="E167" s="1203"/>
    </row>
    <row r="168" spans="2:5" ht="21.75" customHeight="1">
      <c r="B168" s="1203"/>
      <c r="C168" s="1203"/>
      <c r="D168" s="1203"/>
      <c r="E168" s="1203"/>
    </row>
    <row r="169" spans="2:5" ht="21.75" customHeight="1">
      <c r="B169" s="1203"/>
      <c r="C169" s="1203"/>
      <c r="D169" s="1203"/>
      <c r="E169" s="1203"/>
    </row>
    <row r="170" spans="2:5" ht="21.75" customHeight="1">
      <c r="B170" s="1203"/>
      <c r="C170" s="1203"/>
      <c r="D170" s="1203"/>
      <c r="E170" s="1203"/>
    </row>
    <row r="171" spans="2:5" ht="21.75" customHeight="1">
      <c r="B171" s="1203"/>
      <c r="C171" s="1203"/>
      <c r="D171" s="1203"/>
      <c r="E171" s="1203"/>
    </row>
    <row r="172" spans="2:5" ht="21.75" customHeight="1">
      <c r="B172" s="1203"/>
      <c r="C172" s="1203"/>
      <c r="D172" s="1203"/>
      <c r="E172" s="1203"/>
    </row>
    <row r="173" spans="2:5" ht="21.75" customHeight="1">
      <c r="B173" s="1203"/>
      <c r="C173" s="1203"/>
      <c r="D173" s="1203"/>
      <c r="E173" s="1203"/>
    </row>
    <row r="174" spans="2:5" ht="21.75" customHeight="1">
      <c r="B174" s="1203"/>
      <c r="C174" s="1203"/>
      <c r="D174" s="1203"/>
      <c r="E174" s="1203"/>
    </row>
    <row r="175" spans="2:5" ht="21.75" customHeight="1">
      <c r="B175" s="1203"/>
      <c r="C175" s="1203"/>
      <c r="D175" s="1203"/>
      <c r="E175" s="1203"/>
    </row>
    <row r="176" spans="2:5" ht="21.75" customHeight="1">
      <c r="B176" s="1203"/>
      <c r="C176" s="1203"/>
      <c r="D176" s="1203"/>
      <c r="E176" s="1203"/>
    </row>
    <row r="177" spans="2:5" ht="21.75" customHeight="1">
      <c r="B177" s="1203"/>
      <c r="C177" s="1203"/>
      <c r="D177" s="1203"/>
      <c r="E177" s="1203"/>
    </row>
    <row r="178" spans="2:5" ht="21.75" customHeight="1">
      <c r="B178" s="1203"/>
      <c r="C178" s="1203"/>
      <c r="D178" s="1203"/>
      <c r="E178" s="1203"/>
    </row>
    <row r="179" spans="2:5" ht="21.75" customHeight="1">
      <c r="B179" s="1203"/>
      <c r="C179" s="1203"/>
      <c r="D179" s="1203"/>
      <c r="E179" s="1203"/>
    </row>
    <row r="180" spans="2:5" ht="21.75" customHeight="1">
      <c r="B180" s="1203"/>
      <c r="C180" s="1203"/>
      <c r="D180" s="1203"/>
      <c r="E180" s="1203"/>
    </row>
    <row r="181" spans="2:5" ht="21.75" customHeight="1">
      <c r="B181" s="1203"/>
      <c r="C181" s="1203"/>
      <c r="D181" s="1203"/>
      <c r="E181" s="1203"/>
    </row>
    <row r="182" spans="2:5" ht="21.75" customHeight="1">
      <c r="B182" s="1203"/>
      <c r="C182" s="1203"/>
      <c r="D182" s="1203"/>
      <c r="E182" s="1203"/>
    </row>
    <row r="183" spans="2:5" ht="21.75" customHeight="1">
      <c r="B183" s="1203"/>
      <c r="C183" s="1203"/>
      <c r="D183" s="1203"/>
      <c r="E183" s="1203"/>
    </row>
    <row r="184" spans="2:5" ht="21.75" customHeight="1">
      <c r="B184" s="1203"/>
      <c r="C184" s="1203"/>
      <c r="D184" s="1203"/>
      <c r="E184" s="1203"/>
    </row>
    <row r="185" spans="2:5" ht="12.75">
      <c r="B185" s="1203"/>
      <c r="C185" s="1203"/>
      <c r="D185" s="1203"/>
      <c r="E185" s="1203"/>
    </row>
    <row r="186" spans="2:5" ht="12.75">
      <c r="B186" s="1203"/>
      <c r="C186" s="1203"/>
      <c r="D186" s="1203"/>
      <c r="E186" s="1203"/>
    </row>
    <row r="187" spans="2:5" ht="12.75">
      <c r="B187" s="1203"/>
      <c r="C187" s="1203"/>
      <c r="D187" s="1203"/>
      <c r="E187" s="1203"/>
    </row>
    <row r="188" spans="2:5" ht="12.75">
      <c r="B188" s="1203"/>
      <c r="C188" s="1203"/>
      <c r="D188" s="1203"/>
      <c r="E188" s="1203"/>
    </row>
    <row r="189" spans="2:5" ht="12.75">
      <c r="B189" s="1203"/>
      <c r="C189" s="1203"/>
      <c r="D189" s="1203"/>
      <c r="E189" s="1203"/>
    </row>
    <row r="190" spans="2:5" ht="12.75">
      <c r="B190" s="1203"/>
      <c r="C190" s="1203"/>
      <c r="D190" s="1203"/>
      <c r="E190" s="1203"/>
    </row>
    <row r="191" spans="2:5" ht="12.75">
      <c r="B191" s="1203"/>
      <c r="C191" s="1203"/>
      <c r="D191" s="1203"/>
      <c r="E191" s="1203"/>
    </row>
  </sheetData>
  <mergeCells count="677">
    <mergeCell ref="AK12:AN12"/>
    <mergeCell ref="AW12:AZ12"/>
    <mergeCell ref="AQ5:AZ5"/>
    <mergeCell ref="AS36:AV36"/>
    <mergeCell ref="AW36:AZ36"/>
    <mergeCell ref="AS26:AV26"/>
    <mergeCell ref="AW26:AZ26"/>
    <mergeCell ref="AW29:AZ29"/>
    <mergeCell ref="AW27:AZ27"/>
    <mergeCell ref="AW28:AZ28"/>
    <mergeCell ref="AG29:AJ29"/>
    <mergeCell ref="AK29:AN29"/>
    <mergeCell ref="AW31:AZ31"/>
    <mergeCell ref="A36:O36"/>
    <mergeCell ref="Q36:T36"/>
    <mergeCell ref="U36:X36"/>
    <mergeCell ref="Y36:AB36"/>
    <mergeCell ref="A34:O34"/>
    <mergeCell ref="Q34:T34"/>
    <mergeCell ref="U34:X34"/>
    <mergeCell ref="AK36:AN36"/>
    <mergeCell ref="AO36:AR36"/>
    <mergeCell ref="AO35:AR35"/>
    <mergeCell ref="AC34:AF34"/>
    <mergeCell ref="AG34:AJ34"/>
    <mergeCell ref="AO34:AR34"/>
    <mergeCell ref="AC35:AF35"/>
    <mergeCell ref="AG35:AJ35"/>
    <mergeCell ref="U26:X26"/>
    <mergeCell ref="Y26:AB26"/>
    <mergeCell ref="AC26:AF26"/>
    <mergeCell ref="AO26:AR26"/>
    <mergeCell ref="AG26:AJ26"/>
    <mergeCell ref="AK26:AN26"/>
    <mergeCell ref="AK45:AN45"/>
    <mergeCell ref="AO45:AR45"/>
    <mergeCell ref="AS45:AV45"/>
    <mergeCell ref="AW45:AZ45"/>
    <mergeCell ref="U45:X45"/>
    <mergeCell ref="Y45:AB45"/>
    <mergeCell ref="AC45:AF45"/>
    <mergeCell ref="AG45:AJ45"/>
    <mergeCell ref="AK58:AN58"/>
    <mergeCell ref="AO58:AR58"/>
    <mergeCell ref="AS58:AV58"/>
    <mergeCell ref="AW58:AZ58"/>
    <mergeCell ref="U58:X58"/>
    <mergeCell ref="Y58:AB58"/>
    <mergeCell ref="AC58:AF58"/>
    <mergeCell ref="AG58:AJ58"/>
    <mergeCell ref="AK57:AN57"/>
    <mergeCell ref="AO57:AR57"/>
    <mergeCell ref="AS57:AV57"/>
    <mergeCell ref="AW57:AZ57"/>
    <mergeCell ref="U57:X57"/>
    <mergeCell ref="Y57:AB57"/>
    <mergeCell ref="AC57:AF57"/>
    <mergeCell ref="AG57:AJ57"/>
    <mergeCell ref="AK44:AN44"/>
    <mergeCell ref="AO44:AR44"/>
    <mergeCell ref="AS44:AV44"/>
    <mergeCell ref="AW44:AZ44"/>
    <mergeCell ref="U44:X44"/>
    <mergeCell ref="Y44:AB44"/>
    <mergeCell ref="AC44:AF44"/>
    <mergeCell ref="AG44:AJ44"/>
    <mergeCell ref="AK43:AN43"/>
    <mergeCell ref="AO43:AR43"/>
    <mergeCell ref="AS43:AV43"/>
    <mergeCell ref="AW43:AZ43"/>
    <mergeCell ref="U43:X43"/>
    <mergeCell ref="Y43:AB43"/>
    <mergeCell ref="AC43:AF43"/>
    <mergeCell ref="AG43:AJ43"/>
    <mergeCell ref="A44:O44"/>
    <mergeCell ref="A57:O57"/>
    <mergeCell ref="A58:O58"/>
    <mergeCell ref="Q43:T43"/>
    <mergeCell ref="Q44:T44"/>
    <mergeCell ref="Q57:T57"/>
    <mergeCell ref="Q58:T58"/>
    <mergeCell ref="Q52:T52"/>
    <mergeCell ref="A45:O45"/>
    <mergeCell ref="Q45:T45"/>
    <mergeCell ref="AW65:AZ65"/>
    <mergeCell ref="A4:AZ4"/>
    <mergeCell ref="AW64:AZ64"/>
    <mergeCell ref="A65:O65"/>
    <mergeCell ref="Q65:T65"/>
    <mergeCell ref="U65:X65"/>
    <mergeCell ref="Y65:AB65"/>
    <mergeCell ref="AC65:AF65"/>
    <mergeCell ref="AG65:AJ65"/>
    <mergeCell ref="AK65:AN65"/>
    <mergeCell ref="AO65:AR65"/>
    <mergeCell ref="AS65:AV65"/>
    <mergeCell ref="AW63:AZ63"/>
    <mergeCell ref="A64:O64"/>
    <mergeCell ref="Q64:T64"/>
    <mergeCell ref="U64:X64"/>
    <mergeCell ref="Y64:AB64"/>
    <mergeCell ref="AC64:AF64"/>
    <mergeCell ref="AG64:AJ64"/>
    <mergeCell ref="AK64:AN64"/>
    <mergeCell ref="AO64:AR64"/>
    <mergeCell ref="AS64:AV64"/>
    <mergeCell ref="AW62:AZ62"/>
    <mergeCell ref="A63:O63"/>
    <mergeCell ref="Q63:T63"/>
    <mergeCell ref="U63:X63"/>
    <mergeCell ref="Y63:AB63"/>
    <mergeCell ref="AC63:AF63"/>
    <mergeCell ref="AG63:AJ63"/>
    <mergeCell ref="AK63:AN63"/>
    <mergeCell ref="AO63:AR63"/>
    <mergeCell ref="AS63:AV63"/>
    <mergeCell ref="AW61:AZ61"/>
    <mergeCell ref="A62:O62"/>
    <mergeCell ref="Q62:T62"/>
    <mergeCell ref="U62:X62"/>
    <mergeCell ref="Y62:AB62"/>
    <mergeCell ref="AC62:AF62"/>
    <mergeCell ref="AG62:AJ62"/>
    <mergeCell ref="AK62:AN62"/>
    <mergeCell ref="AO62:AR62"/>
    <mergeCell ref="AS62:AV62"/>
    <mergeCell ref="AW60:AZ60"/>
    <mergeCell ref="A61:O61"/>
    <mergeCell ref="Q61:T61"/>
    <mergeCell ref="U61:X61"/>
    <mergeCell ref="Y61:AB61"/>
    <mergeCell ref="AC61:AF61"/>
    <mergeCell ref="AG61:AJ61"/>
    <mergeCell ref="AK61:AN61"/>
    <mergeCell ref="AO61:AR61"/>
    <mergeCell ref="AS61:AV61"/>
    <mergeCell ref="AW59:AZ59"/>
    <mergeCell ref="A60:O60"/>
    <mergeCell ref="Q60:T60"/>
    <mergeCell ref="U60:X60"/>
    <mergeCell ref="Y60:AB60"/>
    <mergeCell ref="AC60:AF60"/>
    <mergeCell ref="AG60:AJ60"/>
    <mergeCell ref="AK60:AN60"/>
    <mergeCell ref="AO60:AR60"/>
    <mergeCell ref="AS60:AV60"/>
    <mergeCell ref="AW56:AZ56"/>
    <mergeCell ref="A59:O59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5:AZ55"/>
    <mergeCell ref="A56:O56"/>
    <mergeCell ref="Q56:T56"/>
    <mergeCell ref="U56:X56"/>
    <mergeCell ref="Y56:AB56"/>
    <mergeCell ref="AC56:AF56"/>
    <mergeCell ref="AG56:AJ56"/>
    <mergeCell ref="AK56:AN56"/>
    <mergeCell ref="AO56:AR56"/>
    <mergeCell ref="AS56:AV56"/>
    <mergeCell ref="AW54:AZ54"/>
    <mergeCell ref="A55:O55"/>
    <mergeCell ref="Q55:T55"/>
    <mergeCell ref="U55:X55"/>
    <mergeCell ref="Y55:AB55"/>
    <mergeCell ref="AC55:AF55"/>
    <mergeCell ref="AG55:AJ55"/>
    <mergeCell ref="AK55:AN55"/>
    <mergeCell ref="AO55:AR55"/>
    <mergeCell ref="AS55:AV55"/>
    <mergeCell ref="AW51:AZ51"/>
    <mergeCell ref="A54:O54"/>
    <mergeCell ref="Q54:T54"/>
    <mergeCell ref="U54:X54"/>
    <mergeCell ref="Y54:AB54"/>
    <mergeCell ref="AC54:AF54"/>
    <mergeCell ref="AG54:AJ54"/>
    <mergeCell ref="AK54:AN54"/>
    <mergeCell ref="AO54:AR54"/>
    <mergeCell ref="AS54:AV54"/>
    <mergeCell ref="AW50:AZ50"/>
    <mergeCell ref="A51:O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49:AZ49"/>
    <mergeCell ref="A50:O50"/>
    <mergeCell ref="Q50:T50"/>
    <mergeCell ref="U50:X50"/>
    <mergeCell ref="Y50:AB50"/>
    <mergeCell ref="AC50:AF50"/>
    <mergeCell ref="AG50:AJ50"/>
    <mergeCell ref="AK50:AN50"/>
    <mergeCell ref="AO50:AR50"/>
    <mergeCell ref="AS50:AV50"/>
    <mergeCell ref="AW48:AZ48"/>
    <mergeCell ref="A49:O49"/>
    <mergeCell ref="Q49:T49"/>
    <mergeCell ref="U49:X49"/>
    <mergeCell ref="Y49:AB49"/>
    <mergeCell ref="AC49:AF49"/>
    <mergeCell ref="AG49:AJ49"/>
    <mergeCell ref="AK49:AN49"/>
    <mergeCell ref="AO49:AR49"/>
    <mergeCell ref="AS49:AV49"/>
    <mergeCell ref="AW47:AZ47"/>
    <mergeCell ref="A48:O48"/>
    <mergeCell ref="Q48:T48"/>
    <mergeCell ref="U48:X48"/>
    <mergeCell ref="Y48:AB48"/>
    <mergeCell ref="AC48:AF48"/>
    <mergeCell ref="AG48:AJ48"/>
    <mergeCell ref="AK48:AN48"/>
    <mergeCell ref="AO48:AR48"/>
    <mergeCell ref="AS48:AV48"/>
    <mergeCell ref="AW46:AZ46"/>
    <mergeCell ref="A47:O47"/>
    <mergeCell ref="Q47:T47"/>
    <mergeCell ref="U47:X47"/>
    <mergeCell ref="Y47:AB47"/>
    <mergeCell ref="AC47:AF47"/>
    <mergeCell ref="AG47:AJ47"/>
    <mergeCell ref="AK47:AN47"/>
    <mergeCell ref="AO47:AR47"/>
    <mergeCell ref="AS47:AV47"/>
    <mergeCell ref="AW42:AZ42"/>
    <mergeCell ref="A46:O46"/>
    <mergeCell ref="Q46:T46"/>
    <mergeCell ref="U46:X46"/>
    <mergeCell ref="Y46:AB46"/>
    <mergeCell ref="AC46:AF46"/>
    <mergeCell ref="AG46:AJ46"/>
    <mergeCell ref="AK46:AN46"/>
    <mergeCell ref="AO46:AR46"/>
    <mergeCell ref="AS46:AV46"/>
    <mergeCell ref="AW41:AZ41"/>
    <mergeCell ref="A42:O42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0:AZ40"/>
    <mergeCell ref="A41:O41"/>
    <mergeCell ref="Q41:T41"/>
    <mergeCell ref="U41:X41"/>
    <mergeCell ref="Y41:AB41"/>
    <mergeCell ref="AC41:AF41"/>
    <mergeCell ref="AG41:AJ41"/>
    <mergeCell ref="AK41:AN41"/>
    <mergeCell ref="AS41:AV41"/>
    <mergeCell ref="AW35:AZ35"/>
    <mergeCell ref="A40:O40"/>
    <mergeCell ref="Q40:T40"/>
    <mergeCell ref="U40:X40"/>
    <mergeCell ref="Y40:AB40"/>
    <mergeCell ref="AC40:AF40"/>
    <mergeCell ref="AG40:AJ40"/>
    <mergeCell ref="AK40:AN40"/>
    <mergeCell ref="AS35:AV35"/>
    <mergeCell ref="AO41:AR41"/>
    <mergeCell ref="A35:O35"/>
    <mergeCell ref="Q35:T35"/>
    <mergeCell ref="U35:X35"/>
    <mergeCell ref="Y35:AB35"/>
    <mergeCell ref="Q39:T39"/>
    <mergeCell ref="U39:X39"/>
    <mergeCell ref="Y39:AB39"/>
    <mergeCell ref="AC39:AF39"/>
    <mergeCell ref="AC36:AF36"/>
    <mergeCell ref="AW32:AZ32"/>
    <mergeCell ref="AS33:AV33"/>
    <mergeCell ref="AS32:AV32"/>
    <mergeCell ref="AO40:AR40"/>
    <mergeCell ref="AS40:AV40"/>
    <mergeCell ref="AW34:AZ34"/>
    <mergeCell ref="AW33:AZ33"/>
    <mergeCell ref="AW37:AZ37"/>
    <mergeCell ref="Q33:T33"/>
    <mergeCell ref="U33:X33"/>
    <mergeCell ref="Y33:AB33"/>
    <mergeCell ref="AS34:AV34"/>
    <mergeCell ref="Y34:AB34"/>
    <mergeCell ref="AK34:AN34"/>
    <mergeCell ref="AO33:AR33"/>
    <mergeCell ref="AC33:AF33"/>
    <mergeCell ref="AG33:AJ33"/>
    <mergeCell ref="AK33:AN33"/>
    <mergeCell ref="A32:O32"/>
    <mergeCell ref="Q32:T32"/>
    <mergeCell ref="U32:X32"/>
    <mergeCell ref="Y32:AB32"/>
    <mergeCell ref="AC32:AF32"/>
    <mergeCell ref="AG32:AJ32"/>
    <mergeCell ref="AK32:AN32"/>
    <mergeCell ref="AO32:AR32"/>
    <mergeCell ref="A33:O33"/>
    <mergeCell ref="AW30:AZ30"/>
    <mergeCell ref="A31:O31"/>
    <mergeCell ref="Q31:T31"/>
    <mergeCell ref="U31:X31"/>
    <mergeCell ref="Y31:AB31"/>
    <mergeCell ref="AC31:AF31"/>
    <mergeCell ref="AG31:AJ31"/>
    <mergeCell ref="AK31:AN31"/>
    <mergeCell ref="AO31:AR31"/>
    <mergeCell ref="AW25:AZ25"/>
    <mergeCell ref="A30:O30"/>
    <mergeCell ref="Q30:T30"/>
    <mergeCell ref="U30:X30"/>
    <mergeCell ref="Y30:AB30"/>
    <mergeCell ref="AC30:AF30"/>
    <mergeCell ref="AG30:AJ30"/>
    <mergeCell ref="AK30:AN30"/>
    <mergeCell ref="AS30:AV30"/>
    <mergeCell ref="Q26:T26"/>
    <mergeCell ref="A26:O26"/>
    <mergeCell ref="AW24:AZ24"/>
    <mergeCell ref="A25:O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3:AZ23"/>
    <mergeCell ref="A24:O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2:AZ22"/>
    <mergeCell ref="A23:O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1:AZ21"/>
    <mergeCell ref="A22:O22"/>
    <mergeCell ref="Q22:T22"/>
    <mergeCell ref="U22:X22"/>
    <mergeCell ref="Y22:AB22"/>
    <mergeCell ref="AC22:AF22"/>
    <mergeCell ref="AG22:AJ22"/>
    <mergeCell ref="AK22:AN22"/>
    <mergeCell ref="AO22:AR22"/>
    <mergeCell ref="AS22:AV22"/>
    <mergeCell ref="AW20:AZ20"/>
    <mergeCell ref="A21:O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G20:AJ20"/>
    <mergeCell ref="AK20:AN20"/>
    <mergeCell ref="AO20:AR20"/>
    <mergeCell ref="AS20:AV20"/>
    <mergeCell ref="Q20:T20"/>
    <mergeCell ref="U20:X20"/>
    <mergeCell ref="Y20:AB20"/>
    <mergeCell ref="AC20:AF20"/>
    <mergeCell ref="AW76:AZ76"/>
    <mergeCell ref="Q77:T77"/>
    <mergeCell ref="U77:X77"/>
    <mergeCell ref="Y77:AB77"/>
    <mergeCell ref="AC77:AF77"/>
    <mergeCell ref="AG77:AJ77"/>
    <mergeCell ref="AK77:AN77"/>
    <mergeCell ref="AO77:AR77"/>
    <mergeCell ref="AS77:AV77"/>
    <mergeCell ref="AW77:AZ77"/>
    <mergeCell ref="AG76:AJ76"/>
    <mergeCell ref="AK76:AN76"/>
    <mergeCell ref="AO76:AR76"/>
    <mergeCell ref="AS76:AV76"/>
    <mergeCell ref="Q76:T76"/>
    <mergeCell ref="U76:X76"/>
    <mergeCell ref="Y76:AB76"/>
    <mergeCell ref="AC76:AF76"/>
    <mergeCell ref="AW81:AZ81"/>
    <mergeCell ref="Q79:T79"/>
    <mergeCell ref="U79:X79"/>
    <mergeCell ref="Y79:AB79"/>
    <mergeCell ref="AC79:AF79"/>
    <mergeCell ref="AG79:AJ79"/>
    <mergeCell ref="AK79:AN79"/>
    <mergeCell ref="AO79:AR79"/>
    <mergeCell ref="AS79:AV79"/>
    <mergeCell ref="AW79:AZ79"/>
    <mergeCell ref="AG81:AJ81"/>
    <mergeCell ref="AK81:AN81"/>
    <mergeCell ref="AO81:AR81"/>
    <mergeCell ref="AS81:AV81"/>
    <mergeCell ref="Q81:T81"/>
    <mergeCell ref="U81:X81"/>
    <mergeCell ref="Y81:AB81"/>
    <mergeCell ref="AC81:AF81"/>
    <mergeCell ref="AW78:AZ78"/>
    <mergeCell ref="Q80:T80"/>
    <mergeCell ref="U80:X80"/>
    <mergeCell ref="Y80:AB80"/>
    <mergeCell ref="AC80:AF80"/>
    <mergeCell ref="AG80:AJ80"/>
    <mergeCell ref="AK80:AN80"/>
    <mergeCell ref="AO80:AR80"/>
    <mergeCell ref="AS80:AV80"/>
    <mergeCell ref="AW80:AZ80"/>
    <mergeCell ref="AG78:AJ78"/>
    <mergeCell ref="AK78:AN78"/>
    <mergeCell ref="AO78:AR78"/>
    <mergeCell ref="AS78:AV78"/>
    <mergeCell ref="Q78:T78"/>
    <mergeCell ref="U78:X78"/>
    <mergeCell ref="Y78:AB78"/>
    <mergeCell ref="AC78:AF78"/>
    <mergeCell ref="AW74:AZ74"/>
    <mergeCell ref="Q75:T75"/>
    <mergeCell ref="U75:X75"/>
    <mergeCell ref="Y75:AB75"/>
    <mergeCell ref="AC75:AF75"/>
    <mergeCell ref="AG75:AJ75"/>
    <mergeCell ref="AK75:AN75"/>
    <mergeCell ref="AO75:AR75"/>
    <mergeCell ref="AS75:AV75"/>
    <mergeCell ref="AW75:AZ75"/>
    <mergeCell ref="AG74:AJ74"/>
    <mergeCell ref="AK74:AN74"/>
    <mergeCell ref="AO74:AR74"/>
    <mergeCell ref="AS74:AV74"/>
    <mergeCell ref="Q74:T74"/>
    <mergeCell ref="U74:X74"/>
    <mergeCell ref="Y74:AB74"/>
    <mergeCell ref="AC74:AF74"/>
    <mergeCell ref="AW72:AZ72"/>
    <mergeCell ref="Q73:T73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AG72:AJ72"/>
    <mergeCell ref="AK72:AN72"/>
    <mergeCell ref="AO72:AR72"/>
    <mergeCell ref="AS72:AV72"/>
    <mergeCell ref="Q72:T72"/>
    <mergeCell ref="U72:X72"/>
    <mergeCell ref="Y72:AB72"/>
    <mergeCell ref="AC72:AF72"/>
    <mergeCell ref="AW70:AZ70"/>
    <mergeCell ref="Q71:T71"/>
    <mergeCell ref="U71:X71"/>
    <mergeCell ref="Y71:AB71"/>
    <mergeCell ref="AC71:AF71"/>
    <mergeCell ref="AG71:AJ71"/>
    <mergeCell ref="AK71:AN71"/>
    <mergeCell ref="AO71:AR71"/>
    <mergeCell ref="AS71:AV71"/>
    <mergeCell ref="AW71:AZ71"/>
    <mergeCell ref="AG70:AJ70"/>
    <mergeCell ref="AK70:AN70"/>
    <mergeCell ref="AO70:AR70"/>
    <mergeCell ref="AS70:AV70"/>
    <mergeCell ref="Q70:T70"/>
    <mergeCell ref="U70:X70"/>
    <mergeCell ref="Y70:AB70"/>
    <mergeCell ref="AC70:AF70"/>
    <mergeCell ref="AW68:AZ68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AG68:AJ68"/>
    <mergeCell ref="AK68:AN68"/>
    <mergeCell ref="AO68:AR68"/>
    <mergeCell ref="AS68:AV68"/>
    <mergeCell ref="Q68:T68"/>
    <mergeCell ref="U68:X68"/>
    <mergeCell ref="Y68:AB68"/>
    <mergeCell ref="AC68:AF68"/>
    <mergeCell ref="AW66:AZ66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AG66:AJ66"/>
    <mergeCell ref="AK66:AN66"/>
    <mergeCell ref="AO66:AR66"/>
    <mergeCell ref="AS66:AV66"/>
    <mergeCell ref="Q66:T66"/>
    <mergeCell ref="U66:X66"/>
    <mergeCell ref="Y66:AB66"/>
    <mergeCell ref="AC66:AF66"/>
    <mergeCell ref="AW52:AZ52"/>
    <mergeCell ref="Q53:T53"/>
    <mergeCell ref="U53:X53"/>
    <mergeCell ref="Y53:AB53"/>
    <mergeCell ref="AC53:AF53"/>
    <mergeCell ref="AG53:AJ53"/>
    <mergeCell ref="AK53:AN53"/>
    <mergeCell ref="AO53:AR53"/>
    <mergeCell ref="AS53:AV53"/>
    <mergeCell ref="AW53:AZ53"/>
    <mergeCell ref="AG52:AJ52"/>
    <mergeCell ref="AK52:AN52"/>
    <mergeCell ref="AO52:AR52"/>
    <mergeCell ref="AS52:AV52"/>
    <mergeCell ref="U52:X52"/>
    <mergeCell ref="Y52:AB52"/>
    <mergeCell ref="AC52:AF52"/>
    <mergeCell ref="AW38:AZ38"/>
    <mergeCell ref="AG39:AJ39"/>
    <mergeCell ref="AK39:AN39"/>
    <mergeCell ref="AO39:AR39"/>
    <mergeCell ref="AS39:AV39"/>
    <mergeCell ref="AW39:AZ39"/>
    <mergeCell ref="AG38:AJ38"/>
    <mergeCell ref="AK38:AN38"/>
    <mergeCell ref="AO38:AR38"/>
    <mergeCell ref="AS38:AV38"/>
    <mergeCell ref="Q38:T38"/>
    <mergeCell ref="U38:X38"/>
    <mergeCell ref="Y38:AB38"/>
    <mergeCell ref="AC38:AF38"/>
    <mergeCell ref="Q37:T37"/>
    <mergeCell ref="U37:X37"/>
    <mergeCell ref="Y37:AB37"/>
    <mergeCell ref="AC37:AF37"/>
    <mergeCell ref="AO29:AR29"/>
    <mergeCell ref="AS29:AV29"/>
    <mergeCell ref="AG37:AJ37"/>
    <mergeCell ref="AK37:AN37"/>
    <mergeCell ref="AO37:AR37"/>
    <mergeCell ref="AS37:AV37"/>
    <mergeCell ref="AO30:AR30"/>
    <mergeCell ref="AS31:AV31"/>
    <mergeCell ref="AK35:AN35"/>
    <mergeCell ref="AG36:AJ36"/>
    <mergeCell ref="Q29:T29"/>
    <mergeCell ref="U29:X29"/>
    <mergeCell ref="Y29:AB29"/>
    <mergeCell ref="AC29:AF29"/>
    <mergeCell ref="Q28:T28"/>
    <mergeCell ref="U28:X28"/>
    <mergeCell ref="Y28:AB28"/>
    <mergeCell ref="AC28:AF28"/>
    <mergeCell ref="AO28:AR28"/>
    <mergeCell ref="AS28:AV28"/>
    <mergeCell ref="AG27:AJ27"/>
    <mergeCell ref="AK27:AN27"/>
    <mergeCell ref="AO27:AR27"/>
    <mergeCell ref="AS27:AV27"/>
    <mergeCell ref="AG28:AJ28"/>
    <mergeCell ref="AK28:AN28"/>
    <mergeCell ref="Q27:T27"/>
    <mergeCell ref="U27:X27"/>
    <mergeCell ref="Y27:AB27"/>
    <mergeCell ref="AC27:AF27"/>
    <mergeCell ref="AW18:AZ18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AG18:AJ18"/>
    <mergeCell ref="AK18:AN18"/>
    <mergeCell ref="AO18:AR18"/>
    <mergeCell ref="AS18:AV18"/>
    <mergeCell ref="Q18:T18"/>
    <mergeCell ref="U18:X18"/>
    <mergeCell ref="Y18:AB18"/>
    <mergeCell ref="AC18:AF18"/>
    <mergeCell ref="AW16:AZ16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AG16:AJ16"/>
    <mergeCell ref="AK16:AN16"/>
    <mergeCell ref="AO16:AR16"/>
    <mergeCell ref="AS16:AV16"/>
    <mergeCell ref="Q16:T16"/>
    <mergeCell ref="U16:X16"/>
    <mergeCell ref="Y16:AB16"/>
    <mergeCell ref="AC16:AF16"/>
    <mergeCell ref="A3:AZ3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A12:O13"/>
    <mergeCell ref="P12:P13"/>
    <mergeCell ref="A28:O28"/>
    <mergeCell ref="A53:O53"/>
    <mergeCell ref="A37:O37"/>
    <mergeCell ref="A38:O38"/>
    <mergeCell ref="A29:O29"/>
    <mergeCell ref="A39:O39"/>
    <mergeCell ref="A20:O20"/>
    <mergeCell ref="A43:O43"/>
    <mergeCell ref="A68:O68"/>
    <mergeCell ref="A66:O66"/>
    <mergeCell ref="A70:O70"/>
    <mergeCell ref="A67:O67"/>
    <mergeCell ref="A69:O69"/>
    <mergeCell ref="A80:O80"/>
    <mergeCell ref="A81:O81"/>
    <mergeCell ref="A78:O78"/>
    <mergeCell ref="A15:O15"/>
    <mergeCell ref="A16:O16"/>
    <mergeCell ref="A52:O52"/>
    <mergeCell ref="A19:O19"/>
    <mergeCell ref="A17:O17"/>
    <mergeCell ref="A18:O18"/>
    <mergeCell ref="A27:O27"/>
    <mergeCell ref="A79:O79"/>
    <mergeCell ref="A72:O72"/>
    <mergeCell ref="A73:O73"/>
    <mergeCell ref="A71:O71"/>
    <mergeCell ref="A77:O77"/>
    <mergeCell ref="A75:O75"/>
    <mergeCell ref="A74:O74"/>
    <mergeCell ref="A76:O76"/>
  </mergeCells>
  <printOptions horizontalCentered="1"/>
  <pageMargins left="0.1968503937007874" right="0.1968503937007874" top="0.47" bottom="0.35" header="0.39" footer="0.26"/>
  <pageSetup fitToHeight="2" horizontalDpi="300" verticalDpi="300" orientation="landscape" paperSize="9" scale="78" r:id="rId1"/>
  <rowBreaks count="3" manualBreakCount="3">
    <brk id="32" max="51" man="1"/>
    <brk id="51" max="255" man="1"/>
    <brk id="67" max="5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27"/>
  <sheetViews>
    <sheetView view="pageBreakPreview" zoomScaleSheetLayoutView="100" workbookViewId="0" topLeftCell="A37">
      <selection activeCell="V51" sqref="V51"/>
    </sheetView>
  </sheetViews>
  <sheetFormatPr defaultColWidth="9.140625" defaultRowHeight="12.75"/>
  <cols>
    <col min="1" max="13" width="3.28125" style="1204" customWidth="1"/>
    <col min="14" max="14" width="3.421875" style="1204" customWidth="1"/>
    <col min="15" max="19" width="3.28125" style="1204" customWidth="1"/>
    <col min="20" max="20" width="2.421875" style="1204" customWidth="1"/>
    <col min="21" max="36" width="3.28125" style="1204" customWidth="1"/>
    <col min="37" max="37" width="1.8515625" style="1204" customWidth="1"/>
    <col min="38" max="16384" width="9.140625" style="1204" customWidth="1"/>
  </cols>
  <sheetData>
    <row r="1" spans="35:36" ht="21" customHeight="1" thickBot="1">
      <c r="AI1" s="1205"/>
      <c r="AJ1" s="1206"/>
    </row>
    <row r="2" spans="35:36" ht="15" customHeight="1">
      <c r="AI2" s="1207" t="s">
        <v>1309</v>
      </c>
      <c r="AJ2" s="1208"/>
    </row>
    <row r="3" spans="1:36" ht="40.5" customHeight="1">
      <c r="A3" s="1209" t="s">
        <v>761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09"/>
      <c r="AC3" s="1209"/>
      <c r="AD3" s="1209"/>
      <c r="AE3" s="1209"/>
      <c r="AF3" s="1209"/>
      <c r="AG3" s="1209"/>
      <c r="AH3" s="1209"/>
      <c r="AI3" s="1209"/>
      <c r="AJ3" s="1209"/>
    </row>
    <row r="4" spans="27:36" ht="12.75" customHeight="1">
      <c r="AA4" s="1210" t="s">
        <v>1312</v>
      </c>
      <c r="AB4" s="1210"/>
      <c r="AC4" s="1210"/>
      <c r="AD4" s="1210"/>
      <c r="AE4" s="1210"/>
      <c r="AF4" s="1210"/>
      <c r="AG4" s="1210"/>
      <c r="AH4" s="1210"/>
      <c r="AI4" s="1210"/>
      <c r="AJ4" s="1210"/>
    </row>
    <row r="5" spans="27:35" ht="15" customHeight="1">
      <c r="AA5" s="1211" t="s">
        <v>1313</v>
      </c>
      <c r="AB5" s="1211"/>
      <c r="AC5" s="1211"/>
      <c r="AD5" s="1211"/>
      <c r="AE5" s="1211"/>
      <c r="AF5" s="1211"/>
      <c r="AG5" s="1211"/>
      <c r="AH5" s="1211"/>
      <c r="AI5" s="1211"/>
    </row>
    <row r="6" ht="15" customHeight="1" thickBot="1"/>
    <row r="7" spans="1:36" ht="16.5" customHeight="1" thickBot="1">
      <c r="A7" s="1212">
        <v>5</v>
      </c>
      <c r="B7" s="1213">
        <v>1</v>
      </c>
      <c r="C7" s="1213">
        <v>3</v>
      </c>
      <c r="D7" s="1213">
        <v>0</v>
      </c>
      <c r="E7" s="1213">
        <v>0</v>
      </c>
      <c r="F7" s="1214">
        <v>9</v>
      </c>
      <c r="H7" s="1212">
        <v>1</v>
      </c>
      <c r="I7" s="1213">
        <v>2</v>
      </c>
      <c r="J7" s="1213">
        <v>5</v>
      </c>
      <c r="K7" s="1214">
        <v>4</v>
      </c>
      <c r="M7" s="1212">
        <v>0</v>
      </c>
      <c r="N7" s="1214">
        <v>1</v>
      </c>
      <c r="P7" s="1212">
        <v>2</v>
      </c>
      <c r="Q7" s="1213">
        <v>8</v>
      </c>
      <c r="R7" s="1213">
        <v>0</v>
      </c>
      <c r="S7" s="1214">
        <v>0</v>
      </c>
      <c r="U7" s="1212">
        <v>8</v>
      </c>
      <c r="V7" s="1213">
        <v>4</v>
      </c>
      <c r="W7" s="1213">
        <v>1</v>
      </c>
      <c r="X7" s="1213">
        <v>1</v>
      </c>
      <c r="Y7" s="1213">
        <v>0</v>
      </c>
      <c r="Z7" s="1214">
        <v>5</v>
      </c>
      <c r="AB7" s="1215">
        <v>2</v>
      </c>
      <c r="AC7" s="1216">
        <v>5</v>
      </c>
      <c r="AE7" s="1217">
        <v>2</v>
      </c>
      <c r="AF7" s="1218">
        <v>0</v>
      </c>
      <c r="AG7" s="1218">
        <v>0</v>
      </c>
      <c r="AH7" s="1219">
        <v>8</v>
      </c>
      <c r="AJ7" s="1220">
        <v>3</v>
      </c>
    </row>
    <row r="8" spans="1:36" ht="38.25" customHeight="1">
      <c r="A8" s="1221" t="s">
        <v>1314</v>
      </c>
      <c r="B8" s="1221"/>
      <c r="C8" s="1221"/>
      <c r="D8" s="1221"/>
      <c r="E8" s="1221"/>
      <c r="F8" s="1221"/>
      <c r="G8" s="1222"/>
      <c r="H8" s="1221" t="s">
        <v>1315</v>
      </c>
      <c r="I8" s="1221"/>
      <c r="J8" s="1221"/>
      <c r="K8" s="1221"/>
      <c r="L8" s="1222"/>
      <c r="M8" s="1223" t="s">
        <v>1316</v>
      </c>
      <c r="N8" s="1223"/>
      <c r="O8" s="1222"/>
      <c r="P8" s="1223" t="s">
        <v>1317</v>
      </c>
      <c r="Q8" s="1223"/>
      <c r="R8" s="1223"/>
      <c r="S8" s="1223"/>
      <c r="U8" s="1221" t="s">
        <v>1318</v>
      </c>
      <c r="V8" s="1221"/>
      <c r="W8" s="1221"/>
      <c r="X8" s="1221"/>
      <c r="Y8" s="1221"/>
      <c r="Z8" s="1221"/>
      <c r="AB8" s="1221" t="s">
        <v>1319</v>
      </c>
      <c r="AC8" s="1221"/>
      <c r="AD8" s="1222"/>
      <c r="AE8" s="1221" t="s">
        <v>1320</v>
      </c>
      <c r="AF8" s="1221"/>
      <c r="AG8" s="1221"/>
      <c r="AH8" s="1221"/>
      <c r="AJ8" s="1224" t="s">
        <v>1321</v>
      </c>
    </row>
    <row r="9" spans="32:36" ht="15" customHeight="1">
      <c r="AF9" s="1225" t="s">
        <v>1322</v>
      </c>
      <c r="AG9" s="1225"/>
      <c r="AH9" s="1225"/>
      <c r="AI9" s="1225"/>
      <c r="AJ9" s="1225"/>
    </row>
    <row r="10" spans="1:36" ht="38.25" customHeight="1">
      <c r="A10" s="1226" t="s">
        <v>654</v>
      </c>
      <c r="B10" s="1227"/>
      <c r="C10" s="1227"/>
      <c r="D10" s="1227"/>
      <c r="E10" s="1227"/>
      <c r="F10" s="1227"/>
      <c r="G10" s="1227"/>
      <c r="H10" s="1227"/>
      <c r="I10" s="1227"/>
      <c r="J10" s="1227"/>
      <c r="K10" s="1227"/>
      <c r="L10" s="1227"/>
      <c r="M10" s="1227"/>
      <c r="N10" s="1227"/>
      <c r="O10" s="1227"/>
      <c r="P10" s="1227"/>
      <c r="Q10" s="1227"/>
      <c r="R10" s="1227"/>
      <c r="S10" s="1228"/>
      <c r="T10" s="1229" t="s">
        <v>1324</v>
      </c>
      <c r="U10" s="1230"/>
      <c r="V10" s="1231" t="s">
        <v>1325</v>
      </c>
      <c r="W10" s="1232"/>
      <c r="X10" s="1232"/>
      <c r="Y10" s="1232"/>
      <c r="Z10" s="1233"/>
      <c r="AA10" s="1231" t="s">
        <v>1326</v>
      </c>
      <c r="AB10" s="1232"/>
      <c r="AC10" s="1232"/>
      <c r="AD10" s="1232"/>
      <c r="AE10" s="1233"/>
      <c r="AF10" s="1226" t="s">
        <v>1327</v>
      </c>
      <c r="AG10" s="1227"/>
      <c r="AH10" s="1227"/>
      <c r="AI10" s="1227"/>
      <c r="AJ10" s="1228"/>
    </row>
    <row r="11" spans="1:36" ht="12.75">
      <c r="A11" s="1234"/>
      <c r="B11" s="1235"/>
      <c r="C11" s="1235"/>
      <c r="D11" s="1235"/>
      <c r="E11" s="1235"/>
      <c r="F11" s="1235"/>
      <c r="G11" s="1235"/>
      <c r="H11" s="1235"/>
      <c r="I11" s="1235"/>
      <c r="J11" s="1235"/>
      <c r="K11" s="1235"/>
      <c r="L11" s="1235"/>
      <c r="M11" s="1235"/>
      <c r="N11" s="1235"/>
      <c r="O11" s="1235"/>
      <c r="P11" s="1235"/>
      <c r="Q11" s="1235"/>
      <c r="R11" s="1235"/>
      <c r="S11" s="1236"/>
      <c r="T11" s="1237"/>
      <c r="U11" s="1238"/>
      <c r="V11" s="1231" t="s">
        <v>1328</v>
      </c>
      <c r="W11" s="1232"/>
      <c r="X11" s="1232"/>
      <c r="Y11" s="1232"/>
      <c r="Z11" s="1232"/>
      <c r="AA11" s="1231"/>
      <c r="AB11" s="1232"/>
      <c r="AC11" s="1232"/>
      <c r="AD11" s="1232"/>
      <c r="AE11" s="1233"/>
      <c r="AF11" s="1239"/>
      <c r="AG11" s="1240"/>
      <c r="AH11" s="1240"/>
      <c r="AI11" s="1240"/>
      <c r="AJ11" s="1241"/>
    </row>
    <row r="12" spans="1:36" ht="12.75">
      <c r="A12" s="1242">
        <v>1</v>
      </c>
      <c r="B12" s="1243"/>
      <c r="C12" s="1243"/>
      <c r="D12" s="1243"/>
      <c r="E12" s="1243"/>
      <c r="F12" s="1243"/>
      <c r="G12" s="1243"/>
      <c r="H12" s="1243"/>
      <c r="I12" s="1243"/>
      <c r="J12" s="1243"/>
      <c r="K12" s="1243"/>
      <c r="L12" s="1243"/>
      <c r="M12" s="1243"/>
      <c r="N12" s="1243"/>
      <c r="O12" s="1243"/>
      <c r="P12" s="1243"/>
      <c r="Q12" s="1243"/>
      <c r="R12" s="1243"/>
      <c r="S12" s="1244"/>
      <c r="T12" s="1243">
        <v>2</v>
      </c>
      <c r="U12" s="1243"/>
      <c r="V12" s="1242">
        <v>3</v>
      </c>
      <c r="W12" s="1243"/>
      <c r="X12" s="1243"/>
      <c r="Y12" s="1243"/>
      <c r="Z12" s="1243"/>
      <c r="AA12" s="1242">
        <v>4</v>
      </c>
      <c r="AB12" s="1243"/>
      <c r="AC12" s="1243"/>
      <c r="AD12" s="1243"/>
      <c r="AE12" s="1243"/>
      <c r="AF12" s="1242">
        <v>5</v>
      </c>
      <c r="AG12" s="1243"/>
      <c r="AH12" s="1243"/>
      <c r="AI12" s="1243"/>
      <c r="AJ12" s="1244"/>
    </row>
    <row r="13" spans="1:36" ht="19.5" customHeight="1">
      <c r="A13" s="1245" t="s">
        <v>1116</v>
      </c>
      <c r="B13" s="1245"/>
      <c r="C13" s="1245"/>
      <c r="D13" s="1245"/>
      <c r="E13" s="1245"/>
      <c r="F13" s="1245"/>
      <c r="G13" s="1245"/>
      <c r="H13" s="1245"/>
      <c r="I13" s="1245"/>
      <c r="J13" s="1245"/>
      <c r="K13" s="1245"/>
      <c r="L13" s="1245"/>
      <c r="M13" s="1245"/>
      <c r="N13" s="1245"/>
      <c r="O13" s="1245"/>
      <c r="P13" s="1245"/>
      <c r="Q13" s="1245"/>
      <c r="R13" s="1245"/>
      <c r="S13" s="1245"/>
      <c r="T13" s="1246" t="s">
        <v>1330</v>
      </c>
      <c r="U13" s="1244"/>
      <c r="V13" s="1247"/>
      <c r="W13" s="1247"/>
      <c r="X13" s="1247"/>
      <c r="Y13" s="1247"/>
      <c r="Z13" s="1247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</row>
    <row r="14" spans="1:36" ht="19.5" customHeight="1">
      <c r="A14" s="1245" t="s">
        <v>762</v>
      </c>
      <c r="B14" s="1245"/>
      <c r="C14" s="1245"/>
      <c r="D14" s="1245"/>
      <c r="E14" s="1245"/>
      <c r="F14" s="1245"/>
      <c r="G14" s="1245"/>
      <c r="H14" s="1245"/>
      <c r="I14" s="1245"/>
      <c r="J14" s="1245"/>
      <c r="K14" s="1245"/>
      <c r="L14" s="1245"/>
      <c r="M14" s="1245"/>
      <c r="N14" s="1245"/>
      <c r="O14" s="1245"/>
      <c r="P14" s="1245"/>
      <c r="Q14" s="1245"/>
      <c r="R14" s="1245"/>
      <c r="S14" s="1245"/>
      <c r="T14" s="1246" t="s">
        <v>1332</v>
      </c>
      <c r="U14" s="1244"/>
      <c r="V14" s="1249">
        <v>8406000</v>
      </c>
      <c r="W14" s="1249"/>
      <c r="X14" s="1249"/>
      <c r="Y14" s="1249"/>
      <c r="Z14" s="1249"/>
      <c r="AA14" s="1248"/>
      <c r="AB14" s="1248"/>
      <c r="AC14" s="1248"/>
      <c r="AD14" s="1248"/>
      <c r="AE14" s="1248"/>
      <c r="AF14" s="1248"/>
      <c r="AG14" s="1248"/>
      <c r="AH14" s="1248"/>
      <c r="AI14" s="1248"/>
      <c r="AJ14" s="1248"/>
    </row>
    <row r="15" spans="1:36" ht="19.5" customHeight="1">
      <c r="A15" s="1245" t="s">
        <v>1129</v>
      </c>
      <c r="B15" s="1245"/>
      <c r="C15" s="1245"/>
      <c r="D15" s="1245"/>
      <c r="E15" s="1245"/>
      <c r="F15" s="1245"/>
      <c r="G15" s="1245"/>
      <c r="H15" s="1245"/>
      <c r="I15" s="1245"/>
      <c r="J15" s="1245"/>
      <c r="K15" s="1245"/>
      <c r="L15" s="1245"/>
      <c r="M15" s="1245"/>
      <c r="N15" s="1245"/>
      <c r="O15" s="1245"/>
      <c r="P15" s="1245"/>
      <c r="Q15" s="1245"/>
      <c r="R15" s="1245"/>
      <c r="S15" s="1245"/>
      <c r="T15" s="1246" t="s">
        <v>1334</v>
      </c>
      <c r="U15" s="1244"/>
      <c r="V15" s="1249">
        <v>880000</v>
      </c>
      <c r="W15" s="1249"/>
      <c r="X15" s="1249"/>
      <c r="Y15" s="1249"/>
      <c r="Z15" s="1249"/>
      <c r="AA15" s="1248"/>
      <c r="AB15" s="1248"/>
      <c r="AC15" s="1248"/>
      <c r="AD15" s="1248"/>
      <c r="AE15" s="1248"/>
      <c r="AF15" s="1248"/>
      <c r="AG15" s="1248"/>
      <c r="AH15" s="1248"/>
      <c r="AI15" s="1248"/>
      <c r="AJ15" s="1248"/>
    </row>
    <row r="16" spans="1:36" ht="19.5" customHeight="1">
      <c r="A16" s="1245" t="s">
        <v>763</v>
      </c>
      <c r="B16" s="1245"/>
      <c r="C16" s="1245"/>
      <c r="D16" s="1245"/>
      <c r="E16" s="1245"/>
      <c r="F16" s="1245"/>
      <c r="G16" s="1245"/>
      <c r="H16" s="1245"/>
      <c r="I16" s="1245"/>
      <c r="J16" s="1245"/>
      <c r="K16" s="1245"/>
      <c r="L16" s="1245"/>
      <c r="M16" s="1245"/>
      <c r="N16" s="1245"/>
      <c r="O16" s="1245"/>
      <c r="P16" s="1245"/>
      <c r="Q16" s="1245"/>
      <c r="R16" s="1245"/>
      <c r="S16" s="1245"/>
      <c r="T16" s="1246" t="s">
        <v>1336</v>
      </c>
      <c r="U16" s="1244"/>
      <c r="V16" s="1249">
        <v>152500</v>
      </c>
      <c r="W16" s="1249"/>
      <c r="X16" s="1249"/>
      <c r="Y16" s="1249"/>
      <c r="Z16" s="1249"/>
      <c r="AA16" s="1248"/>
      <c r="AB16" s="1248"/>
      <c r="AC16" s="1248"/>
      <c r="AD16" s="1248"/>
      <c r="AE16" s="1248"/>
      <c r="AF16" s="1248"/>
      <c r="AG16" s="1248"/>
      <c r="AH16" s="1248"/>
      <c r="AI16" s="1248"/>
      <c r="AJ16" s="1248"/>
    </row>
    <row r="17" spans="1:36" ht="19.5" customHeight="1">
      <c r="A17" s="1245" t="s">
        <v>764</v>
      </c>
      <c r="B17" s="1245"/>
      <c r="C17" s="1245"/>
      <c r="D17" s="1245"/>
      <c r="E17" s="1245"/>
      <c r="F17" s="1245"/>
      <c r="G17" s="1245"/>
      <c r="H17" s="1245"/>
      <c r="I17" s="1245"/>
      <c r="J17" s="1245"/>
      <c r="K17" s="1245"/>
      <c r="L17" s="1245"/>
      <c r="M17" s="1245"/>
      <c r="N17" s="1245"/>
      <c r="O17" s="1245"/>
      <c r="P17" s="1245"/>
      <c r="Q17" s="1245"/>
      <c r="R17" s="1245"/>
      <c r="S17" s="1245"/>
      <c r="T17" s="1246" t="s">
        <v>1338</v>
      </c>
      <c r="U17" s="1244"/>
      <c r="V17" s="1249"/>
      <c r="W17" s="1249"/>
      <c r="X17" s="1249"/>
      <c r="Y17" s="1249"/>
      <c r="Z17" s="1249"/>
      <c r="AA17" s="1248"/>
      <c r="AB17" s="1248"/>
      <c r="AC17" s="1248"/>
      <c r="AD17" s="1248"/>
      <c r="AE17" s="1248"/>
      <c r="AF17" s="1248"/>
      <c r="AG17" s="1248"/>
      <c r="AH17" s="1248"/>
      <c r="AI17" s="1248"/>
      <c r="AJ17" s="1248"/>
    </row>
    <row r="18" spans="1:36" ht="19.5" customHeight="1">
      <c r="A18" s="1245" t="s">
        <v>765</v>
      </c>
      <c r="B18" s="1245"/>
      <c r="C18" s="1245"/>
      <c r="D18" s="1245"/>
      <c r="E18" s="1245"/>
      <c r="F18" s="1245"/>
      <c r="G18" s="1245"/>
      <c r="H18" s="1245"/>
      <c r="I18" s="1245"/>
      <c r="J18" s="1245"/>
      <c r="K18" s="1245"/>
      <c r="L18" s="1245"/>
      <c r="M18" s="1245"/>
      <c r="N18" s="1245"/>
      <c r="O18" s="1245"/>
      <c r="P18" s="1245"/>
      <c r="Q18" s="1245"/>
      <c r="R18" s="1245"/>
      <c r="S18" s="1245"/>
      <c r="T18" s="1246" t="s">
        <v>1340</v>
      </c>
      <c r="U18" s="1244"/>
      <c r="V18" s="1249"/>
      <c r="W18" s="1249"/>
      <c r="X18" s="1249"/>
      <c r="Y18" s="1249"/>
      <c r="Z18" s="1249"/>
      <c r="AA18" s="1248"/>
      <c r="AB18" s="1248"/>
      <c r="AC18" s="1248"/>
      <c r="AD18" s="1248"/>
      <c r="AE18" s="1248"/>
      <c r="AF18" s="1248"/>
      <c r="AG18" s="1248"/>
      <c r="AH18" s="1248"/>
      <c r="AI18" s="1248"/>
      <c r="AJ18" s="1248"/>
    </row>
    <row r="19" spans="1:36" ht="25.5" customHeight="1">
      <c r="A19" s="1245" t="s">
        <v>766</v>
      </c>
      <c r="B19" s="1245"/>
      <c r="C19" s="1245"/>
      <c r="D19" s="1245"/>
      <c r="E19" s="1245"/>
      <c r="F19" s="1245"/>
      <c r="G19" s="1245"/>
      <c r="H19" s="1245"/>
      <c r="I19" s="1245"/>
      <c r="J19" s="1245"/>
      <c r="K19" s="1245"/>
      <c r="L19" s="1245"/>
      <c r="M19" s="1245"/>
      <c r="N19" s="1245"/>
      <c r="O19" s="1245"/>
      <c r="P19" s="1245"/>
      <c r="Q19" s="1245"/>
      <c r="R19" s="1245"/>
      <c r="S19" s="1245"/>
      <c r="T19" s="1246" t="s">
        <v>1342</v>
      </c>
      <c r="U19" s="1244"/>
      <c r="V19" s="1249"/>
      <c r="W19" s="1249"/>
      <c r="X19" s="1249"/>
      <c r="Y19" s="1249"/>
      <c r="Z19" s="1249"/>
      <c r="AA19" s="1248"/>
      <c r="AB19" s="1248"/>
      <c r="AC19" s="1248"/>
      <c r="AD19" s="1248"/>
      <c r="AE19" s="1248"/>
      <c r="AF19" s="1248"/>
      <c r="AG19" s="1248"/>
      <c r="AH19" s="1248"/>
      <c r="AI19" s="1248"/>
      <c r="AJ19" s="1248"/>
    </row>
    <row r="20" spans="1:36" ht="19.5" customHeight="1">
      <c r="A20" s="1245" t="s">
        <v>1138</v>
      </c>
      <c r="B20" s="1245"/>
      <c r="C20" s="1245"/>
      <c r="D20" s="1245"/>
      <c r="E20" s="1245"/>
      <c r="F20" s="1245"/>
      <c r="G20" s="1245"/>
      <c r="H20" s="1245"/>
      <c r="I20" s="1245"/>
      <c r="J20" s="1245"/>
      <c r="K20" s="1245"/>
      <c r="L20" s="1245"/>
      <c r="M20" s="1245"/>
      <c r="N20" s="1245"/>
      <c r="O20" s="1245"/>
      <c r="P20" s="1245"/>
      <c r="Q20" s="1245"/>
      <c r="R20" s="1245"/>
      <c r="S20" s="1245"/>
      <c r="T20" s="1246" t="s">
        <v>1344</v>
      </c>
      <c r="U20" s="1244"/>
      <c r="V20" s="1249">
        <v>2256519</v>
      </c>
      <c r="W20" s="1249"/>
      <c r="X20" s="1249"/>
      <c r="Y20" s="1249"/>
      <c r="Z20" s="1249"/>
      <c r="AA20" s="1248"/>
      <c r="AB20" s="1248"/>
      <c r="AC20" s="1248"/>
      <c r="AD20" s="1248"/>
      <c r="AE20" s="1248"/>
      <c r="AF20" s="1248"/>
      <c r="AG20" s="1248"/>
      <c r="AH20" s="1248"/>
      <c r="AI20" s="1248"/>
      <c r="AJ20" s="1248"/>
    </row>
    <row r="21" spans="1:36" s="1255" customFormat="1" ht="19.5" customHeight="1">
      <c r="A21" s="1250" t="s">
        <v>767</v>
      </c>
      <c r="B21" s="1250"/>
      <c r="C21" s="1250"/>
      <c r="D21" s="1250"/>
      <c r="E21" s="1250"/>
      <c r="F21" s="1250"/>
      <c r="G21" s="1250"/>
      <c r="H21" s="1250"/>
      <c r="I21" s="1250"/>
      <c r="J21" s="1250"/>
      <c r="K21" s="1250"/>
      <c r="L21" s="1250"/>
      <c r="M21" s="1250"/>
      <c r="N21" s="1250"/>
      <c r="O21" s="1250"/>
      <c r="P21" s="1250"/>
      <c r="Q21" s="1250"/>
      <c r="R21" s="1250"/>
      <c r="S21" s="1250"/>
      <c r="T21" s="1251" t="s">
        <v>1346</v>
      </c>
      <c r="U21" s="1252"/>
      <c r="V21" s="1253">
        <f>SUM(V13:Z20)</f>
        <v>11695019</v>
      </c>
      <c r="W21" s="1253"/>
      <c r="X21" s="1253"/>
      <c r="Y21" s="1253"/>
      <c r="Z21" s="1253"/>
      <c r="AA21" s="1254"/>
      <c r="AB21" s="1254"/>
      <c r="AC21" s="1254"/>
      <c r="AD21" s="1254"/>
      <c r="AE21" s="1254"/>
      <c r="AF21" s="1254"/>
      <c r="AG21" s="1254"/>
      <c r="AH21" s="1254"/>
      <c r="AI21" s="1254"/>
      <c r="AJ21" s="1254"/>
    </row>
    <row r="22" spans="1:36" ht="25.5" customHeight="1">
      <c r="A22" s="1245" t="s">
        <v>768</v>
      </c>
      <c r="B22" s="1245"/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6" t="s">
        <v>1348</v>
      </c>
      <c r="U22" s="1244"/>
      <c r="V22" s="1249"/>
      <c r="W22" s="1249"/>
      <c r="X22" s="1249"/>
      <c r="Y22" s="1249"/>
      <c r="Z22" s="1249"/>
      <c r="AA22" s="1248"/>
      <c r="AB22" s="1248"/>
      <c r="AC22" s="1248"/>
      <c r="AD22" s="1248"/>
      <c r="AE22" s="1248"/>
      <c r="AF22" s="1248"/>
      <c r="AG22" s="1248"/>
      <c r="AH22" s="1248"/>
      <c r="AI22" s="1248"/>
      <c r="AJ22" s="1248"/>
    </row>
    <row r="23" spans="1:36" s="1255" customFormat="1" ht="25.5" customHeight="1">
      <c r="A23" s="1250" t="s">
        <v>769</v>
      </c>
      <c r="B23" s="1250"/>
      <c r="C23" s="1250"/>
      <c r="D23" s="1250"/>
      <c r="E23" s="1250"/>
      <c r="F23" s="1250"/>
      <c r="G23" s="1250"/>
      <c r="H23" s="1250"/>
      <c r="I23" s="1250"/>
      <c r="J23" s="1250"/>
      <c r="K23" s="1250"/>
      <c r="L23" s="1250"/>
      <c r="M23" s="1250"/>
      <c r="N23" s="1250"/>
      <c r="O23" s="1250"/>
      <c r="P23" s="1250"/>
      <c r="Q23" s="1250"/>
      <c r="R23" s="1250"/>
      <c r="S23" s="1250"/>
      <c r="T23" s="1251" t="s">
        <v>1350</v>
      </c>
      <c r="U23" s="1252"/>
      <c r="V23" s="1253">
        <f>SUM(V24:Z32)</f>
        <v>168143</v>
      </c>
      <c r="W23" s="1253"/>
      <c r="X23" s="1253"/>
      <c r="Y23" s="1253"/>
      <c r="Z23" s="1253"/>
      <c r="AA23" s="1254"/>
      <c r="AB23" s="1254"/>
      <c r="AC23" s="1254"/>
      <c r="AD23" s="1254"/>
      <c r="AE23" s="1254"/>
      <c r="AF23" s="1254"/>
      <c r="AG23" s="1254"/>
      <c r="AH23" s="1254"/>
      <c r="AI23" s="1254"/>
      <c r="AJ23" s="1254"/>
    </row>
    <row r="24" spans="1:36" ht="19.5" customHeight="1">
      <c r="A24" s="1256" t="s">
        <v>770</v>
      </c>
      <c r="B24" s="1256"/>
      <c r="C24" s="1256"/>
      <c r="D24" s="1256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  <c r="O24" s="1256"/>
      <c r="P24" s="1256"/>
      <c r="Q24" s="1256"/>
      <c r="R24" s="1256"/>
      <c r="S24" s="1256"/>
      <c r="T24" s="1242">
        <v>12</v>
      </c>
      <c r="U24" s="1244"/>
      <c r="V24" s="1249">
        <v>17000</v>
      </c>
      <c r="W24" s="1249"/>
      <c r="X24" s="1249"/>
      <c r="Y24" s="1249"/>
      <c r="Z24" s="1249"/>
      <c r="AA24" s="1248"/>
      <c r="AB24" s="1248"/>
      <c r="AC24" s="1248"/>
      <c r="AD24" s="1248"/>
      <c r="AE24" s="1248"/>
      <c r="AF24" s="1248"/>
      <c r="AG24" s="1248"/>
      <c r="AH24" s="1248"/>
      <c r="AI24" s="1248"/>
      <c r="AJ24" s="1248"/>
    </row>
    <row r="25" spans="1:36" ht="19.5" customHeight="1">
      <c r="A25" s="1256" t="s">
        <v>771</v>
      </c>
      <c r="B25" s="1256"/>
      <c r="C25" s="1256"/>
      <c r="D25" s="1256"/>
      <c r="E25" s="1256"/>
      <c r="F25" s="1256"/>
      <c r="G25" s="1256"/>
      <c r="H25" s="1256"/>
      <c r="I25" s="1256"/>
      <c r="J25" s="1256"/>
      <c r="K25" s="1256"/>
      <c r="L25" s="1256"/>
      <c r="M25" s="1256"/>
      <c r="N25" s="1256"/>
      <c r="O25" s="1256"/>
      <c r="P25" s="1256"/>
      <c r="Q25" s="1256"/>
      <c r="R25" s="1256"/>
      <c r="S25" s="1256"/>
      <c r="T25" s="1242">
        <v>13</v>
      </c>
      <c r="U25" s="1244"/>
      <c r="V25" s="1249"/>
      <c r="W25" s="1249"/>
      <c r="X25" s="1249"/>
      <c r="Y25" s="1249"/>
      <c r="Z25" s="1249"/>
      <c r="AA25" s="1248"/>
      <c r="AB25" s="1248"/>
      <c r="AC25" s="1248"/>
      <c r="AD25" s="1248"/>
      <c r="AE25" s="1248"/>
      <c r="AF25" s="1248"/>
      <c r="AG25" s="1248"/>
      <c r="AH25" s="1248"/>
      <c r="AI25" s="1248"/>
      <c r="AJ25" s="1248"/>
    </row>
    <row r="26" spans="1:36" ht="19.5" customHeight="1">
      <c r="A26" s="1256" t="s">
        <v>772</v>
      </c>
      <c r="B26" s="1256"/>
      <c r="C26" s="1256"/>
      <c r="D26" s="1256"/>
      <c r="E26" s="1256"/>
      <c r="F26" s="1256"/>
      <c r="G26" s="1256"/>
      <c r="H26" s="1256"/>
      <c r="I26" s="1256"/>
      <c r="J26" s="1256"/>
      <c r="K26" s="1256"/>
      <c r="L26" s="1256"/>
      <c r="M26" s="1256"/>
      <c r="N26" s="1256"/>
      <c r="O26" s="1256"/>
      <c r="P26" s="1256"/>
      <c r="Q26" s="1256"/>
      <c r="R26" s="1256"/>
      <c r="S26" s="1256"/>
      <c r="T26" s="1242">
        <v>14</v>
      </c>
      <c r="U26" s="1244"/>
      <c r="V26" s="1249"/>
      <c r="W26" s="1249"/>
      <c r="X26" s="1249"/>
      <c r="Y26" s="1249"/>
      <c r="Z26" s="1249"/>
      <c r="AA26" s="1248"/>
      <c r="AB26" s="1248"/>
      <c r="AC26" s="1248"/>
      <c r="AD26" s="1248"/>
      <c r="AE26" s="1248"/>
      <c r="AF26" s="1248"/>
      <c r="AG26" s="1248"/>
      <c r="AH26" s="1248"/>
      <c r="AI26" s="1248"/>
      <c r="AJ26" s="1248"/>
    </row>
    <row r="27" spans="1:36" ht="19.5" customHeight="1">
      <c r="A27" s="1256" t="s">
        <v>773</v>
      </c>
      <c r="B27" s="1256"/>
      <c r="C27" s="1256"/>
      <c r="D27" s="1256"/>
      <c r="E27" s="1256"/>
      <c r="F27" s="1256"/>
      <c r="G27" s="1256"/>
      <c r="H27" s="1256"/>
      <c r="I27" s="1256"/>
      <c r="J27" s="1256"/>
      <c r="K27" s="1256"/>
      <c r="L27" s="1256"/>
      <c r="M27" s="1256"/>
      <c r="N27" s="1256"/>
      <c r="O27" s="1256"/>
      <c r="P27" s="1256"/>
      <c r="Q27" s="1256"/>
      <c r="R27" s="1256"/>
      <c r="S27" s="1256"/>
      <c r="T27" s="1242">
        <v>15</v>
      </c>
      <c r="U27" s="1244"/>
      <c r="V27" s="1249"/>
      <c r="W27" s="1249"/>
      <c r="X27" s="1249"/>
      <c r="Y27" s="1249"/>
      <c r="Z27" s="1249"/>
      <c r="AA27" s="1248"/>
      <c r="AB27" s="1248"/>
      <c r="AC27" s="1248"/>
      <c r="AD27" s="1248"/>
      <c r="AE27" s="1248"/>
      <c r="AF27" s="1248"/>
      <c r="AG27" s="1248"/>
      <c r="AH27" s="1248"/>
      <c r="AI27" s="1248"/>
      <c r="AJ27" s="1248"/>
    </row>
    <row r="28" spans="1:36" ht="19.5" customHeight="1">
      <c r="A28" s="1256" t="s">
        <v>774</v>
      </c>
      <c r="B28" s="1256"/>
      <c r="C28" s="1256"/>
      <c r="D28" s="1256"/>
      <c r="E28" s="1256"/>
      <c r="F28" s="1256"/>
      <c r="G28" s="1256"/>
      <c r="H28" s="1256"/>
      <c r="I28" s="1256"/>
      <c r="J28" s="1256"/>
      <c r="K28" s="1256"/>
      <c r="L28" s="1256"/>
      <c r="M28" s="1256"/>
      <c r="N28" s="1256"/>
      <c r="O28" s="1256"/>
      <c r="P28" s="1256"/>
      <c r="Q28" s="1256"/>
      <c r="R28" s="1256"/>
      <c r="S28" s="1256"/>
      <c r="T28" s="1242">
        <v>16</v>
      </c>
      <c r="U28" s="1244"/>
      <c r="V28" s="1249"/>
      <c r="W28" s="1249"/>
      <c r="X28" s="1249"/>
      <c r="Y28" s="1249"/>
      <c r="Z28" s="1249"/>
      <c r="AA28" s="1248"/>
      <c r="AB28" s="1248"/>
      <c r="AC28" s="1248"/>
      <c r="AD28" s="1248"/>
      <c r="AE28" s="1248"/>
      <c r="AF28" s="1248"/>
      <c r="AG28" s="1248"/>
      <c r="AH28" s="1248"/>
      <c r="AI28" s="1248"/>
      <c r="AJ28" s="1248"/>
    </row>
    <row r="29" spans="1:36" ht="19.5" customHeight="1">
      <c r="A29" s="1256" t="s">
        <v>775</v>
      </c>
      <c r="B29" s="1256"/>
      <c r="C29" s="1256"/>
      <c r="D29" s="1256"/>
      <c r="E29" s="1256"/>
      <c r="F29" s="1256"/>
      <c r="G29" s="1256"/>
      <c r="H29" s="1256"/>
      <c r="I29" s="1256"/>
      <c r="J29" s="1256"/>
      <c r="K29" s="1256"/>
      <c r="L29" s="1256"/>
      <c r="M29" s="1256"/>
      <c r="N29" s="1256"/>
      <c r="O29" s="1256"/>
      <c r="P29" s="1256"/>
      <c r="Q29" s="1256"/>
      <c r="R29" s="1256"/>
      <c r="S29" s="1256"/>
      <c r="T29" s="1246" t="s">
        <v>1446</v>
      </c>
      <c r="U29" s="1244"/>
      <c r="V29" s="1249"/>
      <c r="W29" s="1249"/>
      <c r="X29" s="1249"/>
      <c r="Y29" s="1249"/>
      <c r="Z29" s="1249"/>
      <c r="AA29" s="1248"/>
      <c r="AB29" s="1248"/>
      <c r="AC29" s="1248"/>
      <c r="AD29" s="1248"/>
      <c r="AE29" s="1248"/>
      <c r="AF29" s="1248"/>
      <c r="AG29" s="1248"/>
      <c r="AH29" s="1248"/>
      <c r="AI29" s="1248"/>
      <c r="AJ29" s="1248"/>
    </row>
    <row r="30" spans="1:36" ht="19.5" customHeight="1">
      <c r="A30" s="1256" t="s">
        <v>776</v>
      </c>
      <c r="B30" s="1256"/>
      <c r="C30" s="1256"/>
      <c r="D30" s="1256"/>
      <c r="E30" s="1256"/>
      <c r="F30" s="1256"/>
      <c r="G30" s="1256"/>
      <c r="H30" s="1256"/>
      <c r="I30" s="1256"/>
      <c r="J30" s="1256"/>
      <c r="K30" s="1256"/>
      <c r="L30" s="1256"/>
      <c r="M30" s="1256"/>
      <c r="N30" s="1256"/>
      <c r="O30" s="1256"/>
      <c r="P30" s="1256"/>
      <c r="Q30" s="1256"/>
      <c r="R30" s="1256"/>
      <c r="S30" s="1256"/>
      <c r="T30" s="1257" t="s">
        <v>1448</v>
      </c>
      <c r="U30" s="1258"/>
      <c r="V30" s="1249"/>
      <c r="W30" s="1249"/>
      <c r="X30" s="1249"/>
      <c r="Y30" s="1249"/>
      <c r="Z30" s="1249"/>
      <c r="AA30" s="1248"/>
      <c r="AB30" s="1248"/>
      <c r="AC30" s="1248"/>
      <c r="AD30" s="1248"/>
      <c r="AE30" s="1248"/>
      <c r="AF30" s="1248"/>
      <c r="AG30" s="1248"/>
      <c r="AH30" s="1248"/>
      <c r="AI30" s="1248"/>
      <c r="AJ30" s="1248"/>
    </row>
    <row r="31" spans="1:36" ht="19.5" customHeight="1">
      <c r="A31" s="1256" t="s">
        <v>777</v>
      </c>
      <c r="B31" s="1256"/>
      <c r="C31" s="1256"/>
      <c r="D31" s="1256"/>
      <c r="E31" s="1256"/>
      <c r="F31" s="1256"/>
      <c r="G31" s="1256"/>
      <c r="H31" s="1256"/>
      <c r="I31" s="1256"/>
      <c r="J31" s="1256"/>
      <c r="K31" s="1256"/>
      <c r="L31" s="1256"/>
      <c r="M31" s="1256"/>
      <c r="N31" s="1256"/>
      <c r="O31" s="1256"/>
      <c r="P31" s="1256"/>
      <c r="Q31" s="1256"/>
      <c r="R31" s="1256"/>
      <c r="S31" s="1256"/>
      <c r="T31" s="1246" t="s">
        <v>1450</v>
      </c>
      <c r="U31" s="1244"/>
      <c r="V31" s="1249">
        <v>80144</v>
      </c>
      <c r="W31" s="1249"/>
      <c r="X31" s="1249"/>
      <c r="Y31" s="1249"/>
      <c r="Z31" s="1249"/>
      <c r="AA31" s="1248"/>
      <c r="AB31" s="1248"/>
      <c r="AC31" s="1248"/>
      <c r="AD31" s="1248"/>
      <c r="AE31" s="1248"/>
      <c r="AF31" s="1248"/>
      <c r="AG31" s="1248"/>
      <c r="AH31" s="1248"/>
      <c r="AI31" s="1248"/>
      <c r="AJ31" s="1248"/>
    </row>
    <row r="32" spans="1:36" ht="19.5" customHeight="1">
      <c r="A32" s="1259" t="s">
        <v>778</v>
      </c>
      <c r="B32" s="1259"/>
      <c r="C32" s="1259"/>
      <c r="D32" s="1259"/>
      <c r="E32" s="1259"/>
      <c r="F32" s="1259"/>
      <c r="G32" s="1259"/>
      <c r="H32" s="1259"/>
      <c r="I32" s="1259"/>
      <c r="J32" s="1259"/>
      <c r="K32" s="1259"/>
      <c r="L32" s="1259"/>
      <c r="M32" s="1259"/>
      <c r="N32" s="1259"/>
      <c r="O32" s="1259"/>
      <c r="P32" s="1259"/>
      <c r="Q32" s="1259"/>
      <c r="R32" s="1259"/>
      <c r="S32" s="1259"/>
      <c r="T32" s="1246" t="s">
        <v>1452</v>
      </c>
      <c r="U32" s="1244"/>
      <c r="V32" s="1249">
        <v>70999</v>
      </c>
      <c r="W32" s="1249"/>
      <c r="X32" s="1249"/>
      <c r="Y32" s="1249"/>
      <c r="Z32" s="1249"/>
      <c r="AA32" s="1248"/>
      <c r="AB32" s="1248"/>
      <c r="AC32" s="1248"/>
      <c r="AD32" s="1248"/>
      <c r="AE32" s="1248"/>
      <c r="AF32" s="1248"/>
      <c r="AG32" s="1248"/>
      <c r="AH32" s="1248"/>
      <c r="AI32" s="1248"/>
      <c r="AJ32" s="1248"/>
    </row>
    <row r="33" spans="1:36" ht="19.5" customHeight="1">
      <c r="A33" s="1260" t="s">
        <v>779</v>
      </c>
      <c r="B33" s="1260"/>
      <c r="C33" s="1260"/>
      <c r="D33" s="1260"/>
      <c r="E33" s="1260"/>
      <c r="F33" s="1260"/>
      <c r="G33" s="1260"/>
      <c r="H33" s="1260"/>
      <c r="I33" s="1260"/>
      <c r="J33" s="1260"/>
      <c r="K33" s="1260"/>
      <c r="L33" s="1260"/>
      <c r="M33" s="1260"/>
      <c r="N33" s="1260"/>
      <c r="O33" s="1260"/>
      <c r="P33" s="1260"/>
      <c r="Q33" s="1260"/>
      <c r="R33" s="1260"/>
      <c r="S33" s="1260"/>
      <c r="T33" s="1246" t="s">
        <v>1454</v>
      </c>
      <c r="U33" s="1244"/>
      <c r="V33" s="1249"/>
      <c r="W33" s="1249"/>
      <c r="X33" s="1249"/>
      <c r="Y33" s="1249"/>
      <c r="Z33" s="1249"/>
      <c r="AA33" s="1248"/>
      <c r="AB33" s="1248"/>
      <c r="AC33" s="1248"/>
      <c r="AD33" s="1248"/>
      <c r="AE33" s="1248"/>
      <c r="AF33" s="1248"/>
      <c r="AG33" s="1248"/>
      <c r="AH33" s="1248"/>
      <c r="AI33" s="1248"/>
      <c r="AJ33" s="1248"/>
    </row>
    <row r="34" spans="1:36" ht="25.5" customHeight="1">
      <c r="A34" s="1256" t="s">
        <v>780</v>
      </c>
      <c r="B34" s="1256"/>
      <c r="C34" s="1256"/>
      <c r="D34" s="1256"/>
      <c r="E34" s="1256"/>
      <c r="F34" s="1256"/>
      <c r="G34" s="1256"/>
      <c r="H34" s="1256"/>
      <c r="I34" s="1256"/>
      <c r="J34" s="1256"/>
      <c r="K34" s="1256"/>
      <c r="L34" s="1256"/>
      <c r="M34" s="1256"/>
      <c r="N34" s="1256"/>
      <c r="O34" s="1256"/>
      <c r="P34" s="1256"/>
      <c r="Q34" s="1256"/>
      <c r="R34" s="1256"/>
      <c r="S34" s="1256"/>
      <c r="T34" s="1246" t="s">
        <v>1456</v>
      </c>
      <c r="U34" s="1244"/>
      <c r="V34" s="1249"/>
      <c r="W34" s="1249"/>
      <c r="X34" s="1249"/>
      <c r="Y34" s="1249"/>
      <c r="Z34" s="1249"/>
      <c r="AA34" s="1248"/>
      <c r="AB34" s="1248"/>
      <c r="AC34" s="1248"/>
      <c r="AD34" s="1248"/>
      <c r="AE34" s="1248"/>
      <c r="AF34" s="1248"/>
      <c r="AG34" s="1248"/>
      <c r="AH34" s="1248"/>
      <c r="AI34" s="1248"/>
      <c r="AJ34" s="1248"/>
    </row>
    <row r="35" spans="1:36" ht="19.5" customHeight="1">
      <c r="A35" s="1250" t="s">
        <v>781</v>
      </c>
      <c r="B35" s="1250"/>
      <c r="C35" s="1250"/>
      <c r="D35" s="1250"/>
      <c r="E35" s="1250"/>
      <c r="F35" s="1250"/>
      <c r="G35" s="1250"/>
      <c r="H35" s="1250"/>
      <c r="I35" s="1250"/>
      <c r="J35" s="1250"/>
      <c r="K35" s="1250"/>
      <c r="L35" s="1250"/>
      <c r="M35" s="1250"/>
      <c r="N35" s="1250"/>
      <c r="O35" s="1250"/>
      <c r="P35" s="1250"/>
      <c r="Q35" s="1250"/>
      <c r="R35" s="1250"/>
      <c r="S35" s="1250"/>
      <c r="T35" s="1251" t="s">
        <v>1459</v>
      </c>
      <c r="U35" s="1252"/>
      <c r="V35" s="1253">
        <f>V23+V33+V34</f>
        <v>168143</v>
      </c>
      <c r="W35" s="1253"/>
      <c r="X35" s="1253"/>
      <c r="Y35" s="1253"/>
      <c r="Z35" s="1253"/>
      <c r="AA35" s="1254"/>
      <c r="AB35" s="1254"/>
      <c r="AC35" s="1254"/>
      <c r="AD35" s="1254"/>
      <c r="AE35" s="1254"/>
      <c r="AF35" s="1254"/>
      <c r="AG35" s="1254"/>
      <c r="AH35" s="1254"/>
      <c r="AI35" s="1254"/>
      <c r="AJ35" s="1254"/>
    </row>
    <row r="36" spans="1:36" ht="25.5" customHeight="1">
      <c r="A36" s="1250" t="s">
        <v>782</v>
      </c>
      <c r="B36" s="1250"/>
      <c r="C36" s="1250"/>
      <c r="D36" s="1250"/>
      <c r="E36" s="1250"/>
      <c r="F36" s="1250"/>
      <c r="G36" s="1250"/>
      <c r="H36" s="1250"/>
      <c r="I36" s="1250"/>
      <c r="J36" s="1250"/>
      <c r="K36" s="1250"/>
      <c r="L36" s="1250"/>
      <c r="M36" s="1250"/>
      <c r="N36" s="1250"/>
      <c r="O36" s="1250"/>
      <c r="P36" s="1250"/>
      <c r="Q36" s="1250"/>
      <c r="R36" s="1250"/>
      <c r="S36" s="1250"/>
      <c r="T36" s="1251" t="s">
        <v>1461</v>
      </c>
      <c r="U36" s="1252"/>
      <c r="V36" s="1253">
        <v>8068813</v>
      </c>
      <c r="W36" s="1253"/>
      <c r="X36" s="1253"/>
      <c r="Y36" s="1253"/>
      <c r="Z36" s="1253"/>
      <c r="AA36" s="1254"/>
      <c r="AB36" s="1254"/>
      <c r="AC36" s="1254"/>
      <c r="AD36" s="1254"/>
      <c r="AE36" s="1254"/>
      <c r="AF36" s="1254"/>
      <c r="AG36" s="1254"/>
      <c r="AH36" s="1254"/>
      <c r="AI36" s="1254"/>
      <c r="AJ36" s="1254"/>
    </row>
    <row r="37" spans="1:36" ht="25.5" customHeight="1">
      <c r="A37" s="1250" t="s">
        <v>783</v>
      </c>
      <c r="B37" s="1250"/>
      <c r="C37" s="1250"/>
      <c r="D37" s="1250"/>
      <c r="E37" s="1250"/>
      <c r="F37" s="1250"/>
      <c r="G37" s="1250"/>
      <c r="H37" s="1250"/>
      <c r="I37" s="1250"/>
      <c r="J37" s="1250"/>
      <c r="K37" s="1250"/>
      <c r="L37" s="1250"/>
      <c r="M37" s="1250"/>
      <c r="N37" s="1250"/>
      <c r="O37" s="1250"/>
      <c r="P37" s="1250"/>
      <c r="Q37" s="1250"/>
      <c r="R37" s="1250"/>
      <c r="S37" s="1250"/>
      <c r="T37" s="1251" t="s">
        <v>1463</v>
      </c>
      <c r="U37" s="1252"/>
      <c r="V37" s="1253">
        <f>SUM(V38:Z46)</f>
        <v>12477</v>
      </c>
      <c r="W37" s="1253"/>
      <c r="X37" s="1253"/>
      <c r="Y37" s="1253"/>
      <c r="Z37" s="1253"/>
      <c r="AA37" s="1254"/>
      <c r="AB37" s="1254"/>
      <c r="AC37" s="1254"/>
      <c r="AD37" s="1254"/>
      <c r="AE37" s="1254"/>
      <c r="AF37" s="1254"/>
      <c r="AG37" s="1254"/>
      <c r="AH37" s="1254"/>
      <c r="AI37" s="1254"/>
      <c r="AJ37" s="1254"/>
    </row>
    <row r="38" spans="1:36" ht="19.5" customHeight="1">
      <c r="A38" s="1256" t="s">
        <v>770</v>
      </c>
      <c r="B38" s="1256"/>
      <c r="C38" s="1256"/>
      <c r="D38" s="1256"/>
      <c r="E38" s="1256"/>
      <c r="F38" s="1256"/>
      <c r="G38" s="1256"/>
      <c r="H38" s="1256"/>
      <c r="I38" s="1256"/>
      <c r="J38" s="1256"/>
      <c r="K38" s="1256"/>
      <c r="L38" s="1256"/>
      <c r="M38" s="1256"/>
      <c r="N38" s="1256"/>
      <c r="O38" s="1256"/>
      <c r="P38" s="1256"/>
      <c r="Q38" s="1256"/>
      <c r="R38" s="1256"/>
      <c r="S38" s="1256"/>
      <c r="T38" s="1246" t="s">
        <v>1465</v>
      </c>
      <c r="U38" s="1244"/>
      <c r="V38" s="1249"/>
      <c r="W38" s="1249"/>
      <c r="X38" s="1249"/>
      <c r="Y38" s="1249"/>
      <c r="Z38" s="1249"/>
      <c r="AA38" s="1248"/>
      <c r="AB38" s="1248"/>
      <c r="AC38" s="1248"/>
      <c r="AD38" s="1248"/>
      <c r="AE38" s="1248"/>
      <c r="AF38" s="1248"/>
      <c r="AG38" s="1248"/>
      <c r="AH38" s="1248"/>
      <c r="AI38" s="1248"/>
      <c r="AJ38" s="1248"/>
    </row>
    <row r="39" spans="1:36" ht="19.5" customHeight="1">
      <c r="A39" s="1256" t="s">
        <v>771</v>
      </c>
      <c r="B39" s="1256"/>
      <c r="C39" s="1256"/>
      <c r="D39" s="1256"/>
      <c r="E39" s="1256"/>
      <c r="F39" s="1256"/>
      <c r="G39" s="1256"/>
      <c r="H39" s="1256"/>
      <c r="I39" s="1256"/>
      <c r="J39" s="1256"/>
      <c r="K39" s="1256"/>
      <c r="L39" s="1256"/>
      <c r="M39" s="1256"/>
      <c r="N39" s="1256"/>
      <c r="O39" s="1256"/>
      <c r="P39" s="1256"/>
      <c r="Q39" s="1256"/>
      <c r="R39" s="1256"/>
      <c r="S39" s="1256"/>
      <c r="T39" s="1246" t="s">
        <v>1467</v>
      </c>
      <c r="U39" s="1244"/>
      <c r="V39" s="1249">
        <v>12477</v>
      </c>
      <c r="W39" s="1249"/>
      <c r="X39" s="1249"/>
      <c r="Y39" s="1249"/>
      <c r="Z39" s="1249"/>
      <c r="AA39" s="1248"/>
      <c r="AB39" s="1248"/>
      <c r="AC39" s="1248"/>
      <c r="AD39" s="1248"/>
      <c r="AE39" s="1248"/>
      <c r="AF39" s="1248"/>
      <c r="AG39" s="1248"/>
      <c r="AH39" s="1248"/>
      <c r="AI39" s="1248"/>
      <c r="AJ39" s="1248"/>
    </row>
    <row r="40" spans="1:36" ht="19.5" customHeight="1">
      <c r="A40" s="1256" t="s">
        <v>772</v>
      </c>
      <c r="B40" s="1256"/>
      <c r="C40" s="1256"/>
      <c r="D40" s="1256"/>
      <c r="E40" s="1256"/>
      <c r="F40" s="1256"/>
      <c r="G40" s="1256"/>
      <c r="H40" s="1256"/>
      <c r="I40" s="1256"/>
      <c r="J40" s="1256"/>
      <c r="K40" s="1256"/>
      <c r="L40" s="1256"/>
      <c r="M40" s="1256"/>
      <c r="N40" s="1256"/>
      <c r="O40" s="1256"/>
      <c r="P40" s="1256"/>
      <c r="Q40" s="1256"/>
      <c r="R40" s="1256"/>
      <c r="S40" s="1256"/>
      <c r="T40" s="1246" t="s">
        <v>1469</v>
      </c>
      <c r="U40" s="1244"/>
      <c r="V40" s="1249"/>
      <c r="W40" s="1249"/>
      <c r="X40" s="1249"/>
      <c r="Y40" s="1249"/>
      <c r="Z40" s="1249"/>
      <c r="AA40" s="1248"/>
      <c r="AB40" s="1248"/>
      <c r="AC40" s="1248"/>
      <c r="AD40" s="1248"/>
      <c r="AE40" s="1248"/>
      <c r="AF40" s="1248"/>
      <c r="AG40" s="1248"/>
      <c r="AH40" s="1248"/>
      <c r="AI40" s="1248"/>
      <c r="AJ40" s="1248"/>
    </row>
    <row r="41" spans="1:36" ht="19.5" customHeight="1">
      <c r="A41" s="1256" t="s">
        <v>773</v>
      </c>
      <c r="B41" s="1256"/>
      <c r="C41" s="1256"/>
      <c r="D41" s="1256"/>
      <c r="E41" s="1256"/>
      <c r="F41" s="1256"/>
      <c r="G41" s="1256"/>
      <c r="H41" s="1256"/>
      <c r="I41" s="1256"/>
      <c r="J41" s="1256"/>
      <c r="K41" s="1256"/>
      <c r="L41" s="1256"/>
      <c r="M41" s="1256"/>
      <c r="N41" s="1256"/>
      <c r="O41" s="1256"/>
      <c r="P41" s="1256"/>
      <c r="Q41" s="1256"/>
      <c r="R41" s="1256"/>
      <c r="S41" s="1256"/>
      <c r="T41" s="1246" t="s">
        <v>1471</v>
      </c>
      <c r="U41" s="1244"/>
      <c r="V41" s="1249"/>
      <c r="W41" s="1249"/>
      <c r="X41" s="1249"/>
      <c r="Y41" s="1249"/>
      <c r="Z41" s="1249"/>
      <c r="AA41" s="1248"/>
      <c r="AB41" s="1248"/>
      <c r="AC41" s="1248"/>
      <c r="AD41" s="1248"/>
      <c r="AE41" s="1248"/>
      <c r="AF41" s="1248"/>
      <c r="AG41" s="1248"/>
      <c r="AH41" s="1248"/>
      <c r="AI41" s="1248"/>
      <c r="AJ41" s="1248"/>
    </row>
    <row r="42" spans="1:36" ht="19.5" customHeight="1">
      <c r="A42" s="1256" t="s">
        <v>774</v>
      </c>
      <c r="B42" s="1256"/>
      <c r="C42" s="1256"/>
      <c r="D42" s="1256"/>
      <c r="E42" s="1256"/>
      <c r="F42" s="1256"/>
      <c r="G42" s="1256"/>
      <c r="H42" s="1256"/>
      <c r="I42" s="1256"/>
      <c r="J42" s="1256"/>
      <c r="K42" s="1256"/>
      <c r="L42" s="1256"/>
      <c r="M42" s="1256"/>
      <c r="N42" s="1256"/>
      <c r="O42" s="1256"/>
      <c r="P42" s="1256"/>
      <c r="Q42" s="1256"/>
      <c r="R42" s="1256"/>
      <c r="S42" s="1256"/>
      <c r="T42" s="1246" t="s">
        <v>1473</v>
      </c>
      <c r="U42" s="1244"/>
      <c r="V42" s="1249"/>
      <c r="W42" s="1249"/>
      <c r="X42" s="1249"/>
      <c r="Y42" s="1249"/>
      <c r="Z42" s="1249"/>
      <c r="AA42" s="1248"/>
      <c r="AB42" s="1248"/>
      <c r="AC42" s="1248"/>
      <c r="AD42" s="1248"/>
      <c r="AE42" s="1248"/>
      <c r="AF42" s="1248"/>
      <c r="AG42" s="1248"/>
      <c r="AH42" s="1248"/>
      <c r="AI42" s="1248"/>
      <c r="AJ42" s="1248"/>
    </row>
    <row r="43" spans="1:36" ht="19.5" customHeight="1">
      <c r="A43" s="1256" t="s">
        <v>775</v>
      </c>
      <c r="B43" s="1256"/>
      <c r="C43" s="1256"/>
      <c r="D43" s="1256"/>
      <c r="E43" s="1256"/>
      <c r="F43" s="1256"/>
      <c r="G43" s="1256"/>
      <c r="H43" s="1256"/>
      <c r="I43" s="1256"/>
      <c r="J43" s="1256"/>
      <c r="K43" s="1256"/>
      <c r="L43" s="1256"/>
      <c r="M43" s="1256"/>
      <c r="N43" s="1256"/>
      <c r="O43" s="1256"/>
      <c r="P43" s="1256"/>
      <c r="Q43" s="1256"/>
      <c r="R43" s="1256"/>
      <c r="S43" s="1256"/>
      <c r="T43" s="1246" t="s">
        <v>1475</v>
      </c>
      <c r="U43" s="1244"/>
      <c r="V43" s="1249"/>
      <c r="W43" s="1249"/>
      <c r="X43" s="1249"/>
      <c r="Y43" s="1249"/>
      <c r="Z43" s="1249"/>
      <c r="AA43" s="1248"/>
      <c r="AB43" s="1248"/>
      <c r="AC43" s="1248"/>
      <c r="AD43" s="1248"/>
      <c r="AE43" s="1248"/>
      <c r="AF43" s="1248"/>
      <c r="AG43" s="1248"/>
      <c r="AH43" s="1248"/>
      <c r="AI43" s="1248"/>
      <c r="AJ43" s="1248"/>
    </row>
    <row r="44" spans="1:36" ht="19.5" customHeight="1">
      <c r="A44" s="1256" t="s">
        <v>776</v>
      </c>
      <c r="B44" s="1256"/>
      <c r="C44" s="1256"/>
      <c r="D44" s="1256"/>
      <c r="E44" s="1256"/>
      <c r="F44" s="1256"/>
      <c r="G44" s="1256"/>
      <c r="H44" s="1256"/>
      <c r="I44" s="1256"/>
      <c r="J44" s="1256"/>
      <c r="K44" s="1256"/>
      <c r="L44" s="1256"/>
      <c r="M44" s="1256"/>
      <c r="N44" s="1256"/>
      <c r="O44" s="1256"/>
      <c r="P44" s="1256"/>
      <c r="Q44" s="1256"/>
      <c r="R44" s="1256"/>
      <c r="S44" s="1256"/>
      <c r="T44" s="1257" t="s">
        <v>1477</v>
      </c>
      <c r="U44" s="1258"/>
      <c r="V44" s="1249"/>
      <c r="W44" s="1249"/>
      <c r="X44" s="1249"/>
      <c r="Y44" s="1249"/>
      <c r="Z44" s="1249"/>
      <c r="AA44" s="1248"/>
      <c r="AB44" s="1248"/>
      <c r="AC44" s="1248"/>
      <c r="AD44" s="1248"/>
      <c r="AE44" s="1248"/>
      <c r="AF44" s="1248"/>
      <c r="AG44" s="1248"/>
      <c r="AH44" s="1248"/>
      <c r="AI44" s="1248"/>
      <c r="AJ44" s="1248"/>
    </row>
    <row r="45" spans="1:36" ht="19.5" customHeight="1">
      <c r="A45" s="1259" t="s">
        <v>777</v>
      </c>
      <c r="B45" s="1259"/>
      <c r="C45" s="1259"/>
      <c r="D45" s="1259"/>
      <c r="E45" s="1259"/>
      <c r="F45" s="1259"/>
      <c r="G45" s="1259"/>
      <c r="H45" s="1259"/>
      <c r="I45" s="1259"/>
      <c r="J45" s="1259"/>
      <c r="K45" s="1259"/>
      <c r="L45" s="1259"/>
      <c r="M45" s="1259"/>
      <c r="N45" s="1259"/>
      <c r="O45" s="1259"/>
      <c r="P45" s="1259"/>
      <c r="Q45" s="1259"/>
      <c r="R45" s="1259"/>
      <c r="S45" s="1259"/>
      <c r="T45" s="1246" t="s">
        <v>1479</v>
      </c>
      <c r="U45" s="1244"/>
      <c r="V45" s="1249"/>
      <c r="W45" s="1249"/>
      <c r="X45" s="1249"/>
      <c r="Y45" s="1249"/>
      <c r="Z45" s="1249"/>
      <c r="AA45" s="1248"/>
      <c r="AB45" s="1248"/>
      <c r="AC45" s="1248"/>
      <c r="AD45" s="1248"/>
      <c r="AE45" s="1248"/>
      <c r="AF45" s="1248"/>
      <c r="AG45" s="1248"/>
      <c r="AH45" s="1248"/>
      <c r="AI45" s="1248"/>
      <c r="AJ45" s="1248"/>
    </row>
    <row r="46" spans="1:36" ht="19.5" customHeight="1">
      <c r="A46" s="1259" t="s">
        <v>778</v>
      </c>
      <c r="B46" s="1259"/>
      <c r="C46" s="1259"/>
      <c r="D46" s="1259"/>
      <c r="E46" s="1259"/>
      <c r="F46" s="1259"/>
      <c r="G46" s="1259"/>
      <c r="H46" s="1259"/>
      <c r="I46" s="1259"/>
      <c r="J46" s="1259"/>
      <c r="K46" s="1259"/>
      <c r="L46" s="1259"/>
      <c r="M46" s="1259"/>
      <c r="N46" s="1259"/>
      <c r="O46" s="1259"/>
      <c r="P46" s="1259"/>
      <c r="Q46" s="1259"/>
      <c r="R46" s="1259"/>
      <c r="S46" s="1259"/>
      <c r="T46" s="1246" t="s">
        <v>1481</v>
      </c>
      <c r="U46" s="1244"/>
      <c r="V46" s="1249"/>
      <c r="W46" s="1249"/>
      <c r="X46" s="1249"/>
      <c r="Y46" s="1249"/>
      <c r="Z46" s="1249"/>
      <c r="AA46" s="1248"/>
      <c r="AB46" s="1248"/>
      <c r="AC46" s="1248"/>
      <c r="AD46" s="1248"/>
      <c r="AE46" s="1248"/>
      <c r="AF46" s="1248"/>
      <c r="AG46" s="1248"/>
      <c r="AH46" s="1248"/>
      <c r="AI46" s="1248"/>
      <c r="AJ46" s="1248"/>
    </row>
    <row r="47" spans="1:36" ht="19.5" customHeight="1">
      <c r="A47" s="1260" t="s">
        <v>784</v>
      </c>
      <c r="B47" s="1260"/>
      <c r="C47" s="1260"/>
      <c r="D47" s="1260"/>
      <c r="E47" s="1260"/>
      <c r="F47" s="1260"/>
      <c r="G47" s="1260"/>
      <c r="H47" s="1260"/>
      <c r="I47" s="1260"/>
      <c r="J47" s="1260"/>
      <c r="K47" s="1260"/>
      <c r="L47" s="1260"/>
      <c r="M47" s="1260"/>
      <c r="N47" s="1260"/>
      <c r="O47" s="1260"/>
      <c r="P47" s="1260"/>
      <c r="Q47" s="1260"/>
      <c r="R47" s="1260"/>
      <c r="S47" s="1260"/>
      <c r="T47" s="1246" t="s">
        <v>1483</v>
      </c>
      <c r="U47" s="1244"/>
      <c r="V47" s="1249"/>
      <c r="W47" s="1249"/>
      <c r="X47" s="1249"/>
      <c r="Y47" s="1249"/>
      <c r="Z47" s="1249"/>
      <c r="AA47" s="1248"/>
      <c r="AB47" s="1248"/>
      <c r="AC47" s="1248"/>
      <c r="AD47" s="1248"/>
      <c r="AE47" s="1248"/>
      <c r="AF47" s="1248"/>
      <c r="AG47" s="1248"/>
      <c r="AH47" s="1248"/>
      <c r="AI47" s="1248"/>
      <c r="AJ47" s="1248"/>
    </row>
    <row r="48" spans="1:36" ht="25.5" customHeight="1">
      <c r="A48" s="1256" t="s">
        <v>780</v>
      </c>
      <c r="B48" s="1256"/>
      <c r="C48" s="1256"/>
      <c r="D48" s="1256"/>
      <c r="E48" s="1256"/>
      <c r="F48" s="1256"/>
      <c r="G48" s="1256"/>
      <c r="H48" s="1256"/>
      <c r="I48" s="1256"/>
      <c r="J48" s="1256"/>
      <c r="K48" s="1256"/>
      <c r="L48" s="1256"/>
      <c r="M48" s="1256"/>
      <c r="N48" s="1256"/>
      <c r="O48" s="1256"/>
      <c r="P48" s="1256"/>
      <c r="Q48" s="1256"/>
      <c r="R48" s="1256"/>
      <c r="S48" s="1256"/>
      <c r="T48" s="1246" t="s">
        <v>1485</v>
      </c>
      <c r="U48" s="1244"/>
      <c r="V48" s="1249"/>
      <c r="W48" s="1249"/>
      <c r="X48" s="1249"/>
      <c r="Y48" s="1249"/>
      <c r="Z48" s="1249"/>
      <c r="AA48" s="1248"/>
      <c r="AB48" s="1248"/>
      <c r="AC48" s="1248"/>
      <c r="AD48" s="1248"/>
      <c r="AE48" s="1248"/>
      <c r="AF48" s="1248"/>
      <c r="AG48" s="1248"/>
      <c r="AH48" s="1248"/>
      <c r="AI48" s="1248"/>
      <c r="AJ48" s="1248"/>
    </row>
    <row r="49" spans="1:36" ht="25.5" customHeight="1">
      <c r="A49" s="1250" t="s">
        <v>785</v>
      </c>
      <c r="B49" s="1250"/>
      <c r="C49" s="1250"/>
      <c r="D49" s="1250"/>
      <c r="E49" s="1250"/>
      <c r="F49" s="1250"/>
      <c r="G49" s="1250"/>
      <c r="H49" s="1250"/>
      <c r="I49" s="1250"/>
      <c r="J49" s="1250"/>
      <c r="K49" s="1250"/>
      <c r="L49" s="1250"/>
      <c r="M49" s="1250"/>
      <c r="N49" s="1250"/>
      <c r="O49" s="1250"/>
      <c r="P49" s="1250"/>
      <c r="Q49" s="1250"/>
      <c r="R49" s="1250"/>
      <c r="S49" s="1250"/>
      <c r="T49" s="1251" t="s">
        <v>1487</v>
      </c>
      <c r="U49" s="1244"/>
      <c r="V49" s="1253">
        <f>V37+V47+V48</f>
        <v>12477</v>
      </c>
      <c r="W49" s="1253"/>
      <c r="X49" s="1253"/>
      <c r="Y49" s="1253"/>
      <c r="Z49" s="1253"/>
      <c r="AA49" s="1254"/>
      <c r="AB49" s="1254"/>
      <c r="AC49" s="1254"/>
      <c r="AD49" s="1254"/>
      <c r="AE49" s="1254"/>
      <c r="AF49" s="1254"/>
      <c r="AG49" s="1254"/>
      <c r="AH49" s="1254"/>
      <c r="AI49" s="1254"/>
      <c r="AJ49" s="1254"/>
    </row>
    <row r="50" spans="1:36" ht="19.5" customHeight="1">
      <c r="A50" s="1260" t="s">
        <v>786</v>
      </c>
      <c r="B50" s="1260"/>
      <c r="C50" s="1260"/>
      <c r="D50" s="1260"/>
      <c r="E50" s="1260"/>
      <c r="F50" s="1260"/>
      <c r="G50" s="1260"/>
      <c r="H50" s="1260"/>
      <c r="I50" s="1260"/>
      <c r="J50" s="1260"/>
      <c r="K50" s="1260"/>
      <c r="L50" s="1260"/>
      <c r="M50" s="1260"/>
      <c r="N50" s="1260"/>
      <c r="O50" s="1260"/>
      <c r="P50" s="1260"/>
      <c r="Q50" s="1260"/>
      <c r="R50" s="1260"/>
      <c r="S50" s="1260"/>
      <c r="T50" s="1246" t="s">
        <v>1489</v>
      </c>
      <c r="U50" s="1244"/>
      <c r="V50" s="1249"/>
      <c r="W50" s="1249"/>
      <c r="X50" s="1249"/>
      <c r="Y50" s="1249"/>
      <c r="Z50" s="1249"/>
      <c r="AA50" s="1248"/>
      <c r="AB50" s="1248"/>
      <c r="AC50" s="1248"/>
      <c r="AD50" s="1248"/>
      <c r="AE50" s="1248"/>
      <c r="AF50" s="1248"/>
      <c r="AG50" s="1248"/>
      <c r="AH50" s="1248"/>
      <c r="AI50" s="1248"/>
      <c r="AJ50" s="1248"/>
    </row>
    <row r="51" spans="1:4" ht="21.75" customHeight="1">
      <c r="A51" s="1261"/>
      <c r="B51" s="1261"/>
      <c r="C51" s="1261"/>
      <c r="D51" s="1261"/>
    </row>
    <row r="52" spans="1:4" ht="21.75" customHeight="1">
      <c r="A52" s="1261"/>
      <c r="B52" s="1261"/>
      <c r="C52" s="1261"/>
      <c r="D52" s="1261"/>
    </row>
    <row r="53" spans="1:4" ht="21.75" customHeight="1">
      <c r="A53" s="1261"/>
      <c r="B53" s="1261"/>
      <c r="C53" s="1261"/>
      <c r="D53" s="1261"/>
    </row>
    <row r="54" spans="1:4" ht="21.75" customHeight="1">
      <c r="A54" s="1261"/>
      <c r="B54" s="1261"/>
      <c r="C54" s="1261"/>
      <c r="D54" s="1261"/>
    </row>
    <row r="55" spans="1:4" ht="21.75" customHeight="1">
      <c r="A55" s="1261"/>
      <c r="B55" s="1261"/>
      <c r="C55" s="1261"/>
      <c r="D55" s="1261"/>
    </row>
    <row r="56" spans="1:4" ht="21.75" customHeight="1">
      <c r="A56" s="1261"/>
      <c r="B56" s="1261"/>
      <c r="C56" s="1261"/>
      <c r="D56" s="1261"/>
    </row>
    <row r="57" spans="1:4" ht="21.75" customHeight="1">
      <c r="A57" s="1261"/>
      <c r="B57" s="1261"/>
      <c r="C57" s="1261"/>
      <c r="D57" s="1261"/>
    </row>
    <row r="58" spans="1:4" ht="21.75" customHeight="1">
      <c r="A58" s="1261"/>
      <c r="B58" s="1261"/>
      <c r="C58" s="1261"/>
      <c r="D58" s="1261"/>
    </row>
    <row r="59" spans="1:4" ht="21.75" customHeight="1">
      <c r="A59" s="1261"/>
      <c r="B59" s="1261"/>
      <c r="C59" s="1261"/>
      <c r="D59" s="1261"/>
    </row>
    <row r="60" spans="1:4" ht="21.75" customHeight="1">
      <c r="A60" s="1261"/>
      <c r="B60" s="1261"/>
      <c r="C60" s="1261"/>
      <c r="D60" s="1261"/>
    </row>
    <row r="61" spans="1:4" ht="21.75" customHeight="1">
      <c r="A61" s="1261"/>
      <c r="B61" s="1261"/>
      <c r="C61" s="1261"/>
      <c r="D61" s="1261"/>
    </row>
    <row r="62" spans="1:4" ht="21.75" customHeight="1">
      <c r="A62" s="1261"/>
      <c r="B62" s="1261"/>
      <c r="C62" s="1261"/>
      <c r="D62" s="1261"/>
    </row>
    <row r="63" spans="1:4" ht="21.75" customHeight="1">
      <c r="A63" s="1261"/>
      <c r="B63" s="1261"/>
      <c r="C63" s="1261"/>
      <c r="D63" s="1261"/>
    </row>
    <row r="64" spans="1:4" ht="21.75" customHeight="1">
      <c r="A64" s="1261"/>
      <c r="B64" s="1261"/>
      <c r="C64" s="1261"/>
      <c r="D64" s="1261"/>
    </row>
    <row r="65" spans="1:4" ht="21.75" customHeight="1">
      <c r="A65" s="1261"/>
      <c r="B65" s="1261"/>
      <c r="C65" s="1261"/>
      <c r="D65" s="1261"/>
    </row>
    <row r="66" spans="1:4" ht="21.75" customHeight="1">
      <c r="A66" s="1261"/>
      <c r="B66" s="1261"/>
      <c r="C66" s="1261"/>
      <c r="D66" s="1261"/>
    </row>
    <row r="67" spans="1:4" ht="21.75" customHeight="1">
      <c r="A67" s="1261"/>
      <c r="B67" s="1261"/>
      <c r="C67" s="1261"/>
      <c r="D67" s="1261"/>
    </row>
    <row r="68" spans="1:4" ht="21.75" customHeight="1">
      <c r="A68" s="1261"/>
      <c r="B68" s="1261"/>
      <c r="C68" s="1261"/>
      <c r="D68" s="1261"/>
    </row>
    <row r="69" spans="1:4" ht="21.75" customHeight="1">
      <c r="A69" s="1261"/>
      <c r="B69" s="1261"/>
      <c r="C69" s="1261"/>
      <c r="D69" s="1261"/>
    </row>
    <row r="70" spans="1:4" ht="21.75" customHeight="1">
      <c r="A70" s="1261"/>
      <c r="B70" s="1261"/>
      <c r="C70" s="1261"/>
      <c r="D70" s="1261"/>
    </row>
    <row r="71" spans="1:4" ht="21.75" customHeight="1">
      <c r="A71" s="1261"/>
      <c r="B71" s="1261"/>
      <c r="C71" s="1261"/>
      <c r="D71" s="1261"/>
    </row>
    <row r="72" spans="1:4" ht="21.75" customHeight="1">
      <c r="A72" s="1261"/>
      <c r="B72" s="1261"/>
      <c r="C72" s="1261"/>
      <c r="D72" s="1261"/>
    </row>
    <row r="73" spans="1:4" ht="21.75" customHeight="1">
      <c r="A73" s="1261"/>
      <c r="B73" s="1261"/>
      <c r="C73" s="1261"/>
      <c r="D73" s="1261"/>
    </row>
    <row r="74" spans="1:4" ht="21.75" customHeight="1">
      <c r="A74" s="1261"/>
      <c r="B74" s="1261"/>
      <c r="C74" s="1261"/>
      <c r="D74" s="1261"/>
    </row>
    <row r="75" spans="1:4" ht="21.75" customHeight="1">
      <c r="A75" s="1261"/>
      <c r="B75" s="1261"/>
      <c r="C75" s="1261"/>
      <c r="D75" s="1261"/>
    </row>
    <row r="76" spans="1:4" ht="21.75" customHeight="1">
      <c r="A76" s="1261"/>
      <c r="B76" s="1261"/>
      <c r="C76" s="1261"/>
      <c r="D76" s="1261"/>
    </row>
    <row r="77" spans="1:4" ht="21.75" customHeight="1">
      <c r="A77" s="1261"/>
      <c r="B77" s="1261"/>
      <c r="C77" s="1261"/>
      <c r="D77" s="1261"/>
    </row>
    <row r="78" spans="1:4" ht="21.75" customHeight="1">
      <c r="A78" s="1261"/>
      <c r="B78" s="1261"/>
      <c r="C78" s="1261"/>
      <c r="D78" s="1261"/>
    </row>
    <row r="79" spans="1:4" ht="21.75" customHeight="1">
      <c r="A79" s="1261"/>
      <c r="B79" s="1261"/>
      <c r="C79" s="1261"/>
      <c r="D79" s="1261"/>
    </row>
    <row r="80" spans="1:4" ht="21.75" customHeight="1">
      <c r="A80" s="1261"/>
      <c r="B80" s="1261"/>
      <c r="C80" s="1261"/>
      <c r="D80" s="1261"/>
    </row>
    <row r="81" spans="1:4" ht="21.75" customHeight="1">
      <c r="A81" s="1261"/>
      <c r="B81" s="1261"/>
      <c r="C81" s="1261"/>
      <c r="D81" s="1261"/>
    </row>
    <row r="82" spans="1:4" ht="21.75" customHeight="1">
      <c r="A82" s="1261"/>
      <c r="B82" s="1261"/>
      <c r="C82" s="1261"/>
      <c r="D82" s="1261"/>
    </row>
    <row r="83" spans="1:4" ht="21.75" customHeight="1">
      <c r="A83" s="1261"/>
      <c r="B83" s="1261"/>
      <c r="C83" s="1261"/>
      <c r="D83" s="1261"/>
    </row>
    <row r="84" spans="1:4" ht="21.75" customHeight="1">
      <c r="A84" s="1261"/>
      <c r="B84" s="1261"/>
      <c r="C84" s="1261"/>
      <c r="D84" s="1261"/>
    </row>
    <row r="85" spans="1:4" ht="21.75" customHeight="1">
      <c r="A85" s="1261"/>
      <c r="B85" s="1261"/>
      <c r="C85" s="1261"/>
      <c r="D85" s="1261"/>
    </row>
    <row r="86" spans="1:4" ht="21.75" customHeight="1">
      <c r="A86" s="1261"/>
      <c r="B86" s="1261"/>
      <c r="C86" s="1261"/>
      <c r="D86" s="1261"/>
    </row>
    <row r="87" spans="1:4" ht="21.75" customHeight="1">
      <c r="A87" s="1261"/>
      <c r="B87" s="1261"/>
      <c r="C87" s="1261"/>
      <c r="D87" s="1261"/>
    </row>
    <row r="88" spans="1:4" ht="21.75" customHeight="1">
      <c r="A88" s="1261"/>
      <c r="B88" s="1261"/>
      <c r="C88" s="1261"/>
      <c r="D88" s="1261"/>
    </row>
    <row r="89" spans="1:4" ht="21.75" customHeight="1">
      <c r="A89" s="1261"/>
      <c r="B89" s="1261"/>
      <c r="C89" s="1261"/>
      <c r="D89" s="1261"/>
    </row>
    <row r="90" spans="1:4" ht="21.75" customHeight="1">
      <c r="A90" s="1261"/>
      <c r="B90" s="1261"/>
      <c r="C90" s="1261"/>
      <c r="D90" s="1261"/>
    </row>
    <row r="91" spans="1:4" ht="21.75" customHeight="1">
      <c r="A91" s="1261"/>
      <c r="B91" s="1261"/>
      <c r="C91" s="1261"/>
      <c r="D91" s="1261"/>
    </row>
    <row r="92" spans="1:4" ht="21.75" customHeight="1">
      <c r="A92" s="1261"/>
      <c r="B92" s="1261"/>
      <c r="C92" s="1261"/>
      <c r="D92" s="1261"/>
    </row>
    <row r="93" spans="1:4" ht="21.75" customHeight="1">
      <c r="A93" s="1261"/>
      <c r="B93" s="1261"/>
      <c r="C93" s="1261"/>
      <c r="D93" s="1261"/>
    </row>
    <row r="94" spans="1:4" ht="21.75" customHeight="1">
      <c r="A94" s="1261"/>
      <c r="B94" s="1261"/>
      <c r="C94" s="1261"/>
      <c r="D94" s="1261"/>
    </row>
    <row r="95" spans="1:4" ht="21.75" customHeight="1">
      <c r="A95" s="1261"/>
      <c r="B95" s="1261"/>
      <c r="C95" s="1261"/>
      <c r="D95" s="1261"/>
    </row>
    <row r="96" spans="1:4" ht="21.75" customHeight="1">
      <c r="A96" s="1261"/>
      <c r="B96" s="1261"/>
      <c r="C96" s="1261"/>
      <c r="D96" s="1261"/>
    </row>
    <row r="97" spans="1:4" ht="21.75" customHeight="1">
      <c r="A97" s="1261"/>
      <c r="B97" s="1261"/>
      <c r="C97" s="1261"/>
      <c r="D97" s="1261"/>
    </row>
    <row r="98" spans="1:4" ht="21.75" customHeight="1">
      <c r="A98" s="1261"/>
      <c r="B98" s="1261"/>
      <c r="C98" s="1261"/>
      <c r="D98" s="1261"/>
    </row>
    <row r="99" spans="1:4" ht="21.75" customHeight="1">
      <c r="A99" s="1261"/>
      <c r="B99" s="1261"/>
      <c r="C99" s="1261"/>
      <c r="D99" s="1261"/>
    </row>
    <row r="100" spans="1:4" ht="21.75" customHeight="1">
      <c r="A100" s="1261"/>
      <c r="B100" s="1261"/>
      <c r="C100" s="1261"/>
      <c r="D100" s="1261"/>
    </row>
    <row r="101" spans="1:4" ht="21.75" customHeight="1">
      <c r="A101" s="1261"/>
      <c r="B101" s="1261"/>
      <c r="C101" s="1261"/>
      <c r="D101" s="1261"/>
    </row>
    <row r="102" spans="1:4" ht="21.75" customHeight="1">
      <c r="A102" s="1261"/>
      <c r="B102" s="1261"/>
      <c r="C102" s="1261"/>
      <c r="D102" s="1261"/>
    </row>
    <row r="103" spans="1:4" ht="21.75" customHeight="1">
      <c r="A103" s="1261"/>
      <c r="B103" s="1261"/>
      <c r="C103" s="1261"/>
      <c r="D103" s="1261"/>
    </row>
    <row r="104" spans="1:4" ht="21.75" customHeight="1">
      <c r="A104" s="1261"/>
      <c r="B104" s="1261"/>
      <c r="C104" s="1261"/>
      <c r="D104" s="1261"/>
    </row>
    <row r="105" spans="1:4" ht="21.75" customHeight="1">
      <c r="A105" s="1261"/>
      <c r="B105" s="1261"/>
      <c r="C105" s="1261"/>
      <c r="D105" s="1261"/>
    </row>
    <row r="106" spans="1:4" ht="21.75" customHeight="1">
      <c r="A106" s="1261"/>
      <c r="B106" s="1261"/>
      <c r="C106" s="1261"/>
      <c r="D106" s="1261"/>
    </row>
    <row r="107" spans="1:4" ht="21.75" customHeight="1">
      <c r="A107" s="1261"/>
      <c r="B107" s="1261"/>
      <c r="C107" s="1261"/>
      <c r="D107" s="1261"/>
    </row>
    <row r="108" spans="1:4" ht="21.75" customHeight="1">
      <c r="A108" s="1261"/>
      <c r="B108" s="1261"/>
      <c r="C108" s="1261"/>
      <c r="D108" s="1261"/>
    </row>
    <row r="109" spans="1:4" ht="21.75" customHeight="1">
      <c r="A109" s="1261"/>
      <c r="B109" s="1261"/>
      <c r="C109" s="1261"/>
      <c r="D109" s="1261"/>
    </row>
    <row r="110" spans="1:4" ht="21.75" customHeight="1">
      <c r="A110" s="1261"/>
      <c r="B110" s="1261"/>
      <c r="C110" s="1261"/>
      <c r="D110" s="1261"/>
    </row>
    <row r="111" spans="1:4" ht="21.75" customHeight="1">
      <c r="A111" s="1261"/>
      <c r="B111" s="1261"/>
      <c r="C111" s="1261"/>
      <c r="D111" s="1261"/>
    </row>
    <row r="112" spans="1:4" ht="21.75" customHeight="1">
      <c r="A112" s="1261"/>
      <c r="B112" s="1261"/>
      <c r="C112" s="1261"/>
      <c r="D112" s="1261"/>
    </row>
    <row r="113" spans="1:4" ht="21.75" customHeight="1">
      <c r="A113" s="1261"/>
      <c r="B113" s="1261"/>
      <c r="C113" s="1261"/>
      <c r="D113" s="1261"/>
    </row>
    <row r="114" spans="1:4" ht="21.75" customHeight="1">
      <c r="A114" s="1261"/>
      <c r="B114" s="1261"/>
      <c r="C114" s="1261"/>
      <c r="D114" s="1261"/>
    </row>
    <row r="115" spans="1:4" ht="21.75" customHeight="1">
      <c r="A115" s="1261"/>
      <c r="B115" s="1261"/>
      <c r="C115" s="1261"/>
      <c r="D115" s="1261"/>
    </row>
    <row r="116" spans="1:4" ht="21.75" customHeight="1">
      <c r="A116" s="1261"/>
      <c r="B116" s="1261"/>
      <c r="C116" s="1261"/>
      <c r="D116" s="1261"/>
    </row>
    <row r="117" spans="1:4" ht="21.75" customHeight="1">
      <c r="A117" s="1261"/>
      <c r="B117" s="1261"/>
      <c r="C117" s="1261"/>
      <c r="D117" s="1261"/>
    </row>
    <row r="118" spans="1:4" ht="21.75" customHeight="1">
      <c r="A118" s="1261"/>
      <c r="B118" s="1261"/>
      <c r="C118" s="1261"/>
      <c r="D118" s="1261"/>
    </row>
    <row r="119" spans="1:4" ht="21.75" customHeight="1">
      <c r="A119" s="1261"/>
      <c r="B119" s="1261"/>
      <c r="C119" s="1261"/>
      <c r="D119" s="1261"/>
    </row>
    <row r="120" spans="1:4" ht="21.75" customHeight="1">
      <c r="A120" s="1261"/>
      <c r="B120" s="1261"/>
      <c r="C120" s="1261"/>
      <c r="D120" s="1261"/>
    </row>
    <row r="121" spans="1:4" ht="12.75">
      <c r="A121" s="1261"/>
      <c r="B121" s="1261"/>
      <c r="C121" s="1261"/>
      <c r="D121" s="1261"/>
    </row>
    <row r="122" spans="1:4" ht="12.75">
      <c r="A122" s="1261"/>
      <c r="B122" s="1261"/>
      <c r="C122" s="1261"/>
      <c r="D122" s="1261"/>
    </row>
    <row r="123" spans="1:4" ht="12.75">
      <c r="A123" s="1261"/>
      <c r="B123" s="1261"/>
      <c r="C123" s="1261"/>
      <c r="D123" s="1261"/>
    </row>
    <row r="124" spans="1:4" ht="12.75">
      <c r="A124" s="1261"/>
      <c r="B124" s="1261"/>
      <c r="C124" s="1261"/>
      <c r="D124" s="1261"/>
    </row>
    <row r="125" spans="1:4" ht="12.75">
      <c r="A125" s="1261"/>
      <c r="B125" s="1261"/>
      <c r="C125" s="1261"/>
      <c r="D125" s="1261"/>
    </row>
    <row r="126" spans="1:4" ht="12.75">
      <c r="A126" s="1261"/>
      <c r="B126" s="1261"/>
      <c r="C126" s="1261"/>
      <c r="D126" s="1261"/>
    </row>
    <row r="127" spans="1:4" ht="12.75">
      <c r="A127" s="1261"/>
      <c r="B127" s="1261"/>
      <c r="C127" s="1261"/>
      <c r="D127" s="1261"/>
    </row>
  </sheetData>
  <mergeCells count="167">
    <mergeCell ref="A48:S48"/>
    <mergeCell ref="A32:S32"/>
    <mergeCell ref="A42:S42"/>
    <mergeCell ref="A45:S45"/>
    <mergeCell ref="A46:S46"/>
    <mergeCell ref="A44:S44"/>
    <mergeCell ref="A36:S36"/>
    <mergeCell ref="A33:S33"/>
    <mergeCell ref="A35:S35"/>
    <mergeCell ref="A34:S34"/>
    <mergeCell ref="AA30:AE30"/>
    <mergeCell ref="AA31:AE31"/>
    <mergeCell ref="AF30:AJ30"/>
    <mergeCell ref="AF31:AJ31"/>
    <mergeCell ref="T44:U44"/>
    <mergeCell ref="V23:Z23"/>
    <mergeCell ref="V24:Z24"/>
    <mergeCell ref="V26:Z26"/>
    <mergeCell ref="V28:Z28"/>
    <mergeCell ref="V32:Z32"/>
    <mergeCell ref="T30:U30"/>
    <mergeCell ref="V30:Z30"/>
    <mergeCell ref="V31:Z31"/>
    <mergeCell ref="V42:Z42"/>
    <mergeCell ref="A3:AJ3"/>
    <mergeCell ref="A10:S11"/>
    <mergeCell ref="T10:U11"/>
    <mergeCell ref="AF9:AJ9"/>
    <mergeCell ref="AF10:AJ10"/>
    <mergeCell ref="AB8:AC8"/>
    <mergeCell ref="AE8:AH8"/>
    <mergeCell ref="U8:Z8"/>
    <mergeCell ref="P8:S8"/>
    <mergeCell ref="AA4:AJ4"/>
    <mergeCell ref="M8:N8"/>
    <mergeCell ref="V44:Z44"/>
    <mergeCell ref="V45:Z45"/>
    <mergeCell ref="A49:S49"/>
    <mergeCell ref="A37:S37"/>
    <mergeCell ref="A38:S38"/>
    <mergeCell ref="A39:S39"/>
    <mergeCell ref="A40:S40"/>
    <mergeCell ref="A47:S47"/>
    <mergeCell ref="A41:S41"/>
    <mergeCell ref="AF44:AJ44"/>
    <mergeCell ref="AF45:AJ45"/>
    <mergeCell ref="AA44:AE44"/>
    <mergeCell ref="AA45:AE45"/>
    <mergeCell ref="A25:S25"/>
    <mergeCell ref="A30:S30"/>
    <mergeCell ref="A26:S26"/>
    <mergeCell ref="A27:S27"/>
    <mergeCell ref="A28:S28"/>
    <mergeCell ref="A31:S31"/>
    <mergeCell ref="H8:K8"/>
    <mergeCell ref="A8:F8"/>
    <mergeCell ref="A43:S43"/>
    <mergeCell ref="A29:S29"/>
    <mergeCell ref="A13:S13"/>
    <mergeCell ref="A14:S14"/>
    <mergeCell ref="A15:S15"/>
    <mergeCell ref="A16:S16"/>
    <mergeCell ref="A17:S17"/>
    <mergeCell ref="A22:S22"/>
    <mergeCell ref="A18:S18"/>
    <mergeCell ref="A20:S20"/>
    <mergeCell ref="A21:S21"/>
    <mergeCell ref="A19:S19"/>
    <mergeCell ref="A24:S24"/>
    <mergeCell ref="A23:S23"/>
    <mergeCell ref="A50:S50"/>
    <mergeCell ref="V13:Z13"/>
    <mergeCell ref="V14:Z14"/>
    <mergeCell ref="V20:Z20"/>
    <mergeCell ref="V34:Z34"/>
    <mergeCell ref="V36:Z36"/>
    <mergeCell ref="V38:Z38"/>
    <mergeCell ref="V40:Z40"/>
    <mergeCell ref="AF20:AJ20"/>
    <mergeCell ref="AA14:AE14"/>
    <mergeCell ref="V16:Z16"/>
    <mergeCell ref="AA16:AE16"/>
    <mergeCell ref="V18:Z18"/>
    <mergeCell ref="AA18:AE18"/>
    <mergeCell ref="AF16:AJ16"/>
    <mergeCell ref="V17:Z17"/>
    <mergeCell ref="AA17:AE17"/>
    <mergeCell ref="AF17:AJ17"/>
    <mergeCell ref="AF14:AJ14"/>
    <mergeCell ref="V15:Z15"/>
    <mergeCell ref="AA15:AE15"/>
    <mergeCell ref="AF15:AJ15"/>
    <mergeCell ref="AA13:AE13"/>
    <mergeCell ref="AF13:AJ13"/>
    <mergeCell ref="V21:Z21"/>
    <mergeCell ref="AA21:AE21"/>
    <mergeCell ref="AF21:AJ21"/>
    <mergeCell ref="AF18:AJ18"/>
    <mergeCell ref="V19:Z19"/>
    <mergeCell ref="AA19:AE19"/>
    <mergeCell ref="AF19:AJ19"/>
    <mergeCell ref="AA20:AE20"/>
    <mergeCell ref="AA23:AE23"/>
    <mergeCell ref="AF23:AJ23"/>
    <mergeCell ref="V22:Z22"/>
    <mergeCell ref="AA22:AE22"/>
    <mergeCell ref="AF22:AJ22"/>
    <mergeCell ref="AA24:AE24"/>
    <mergeCell ref="AF24:AJ24"/>
    <mergeCell ref="V25:Z25"/>
    <mergeCell ref="AA25:AE25"/>
    <mergeCell ref="AF25:AJ25"/>
    <mergeCell ref="AA26:AE26"/>
    <mergeCell ref="AF26:AJ26"/>
    <mergeCell ref="V27:Z27"/>
    <mergeCell ref="AA27:AE27"/>
    <mergeCell ref="AF27:AJ27"/>
    <mergeCell ref="AA28:AE28"/>
    <mergeCell ref="AF28:AJ28"/>
    <mergeCell ref="V29:Z29"/>
    <mergeCell ref="AA29:AE29"/>
    <mergeCell ref="AF29:AJ29"/>
    <mergeCell ref="AA32:AE32"/>
    <mergeCell ref="AF32:AJ32"/>
    <mergeCell ref="V33:Z33"/>
    <mergeCell ref="AA33:AE33"/>
    <mergeCell ref="AF33:AJ33"/>
    <mergeCell ref="AA34:AE34"/>
    <mergeCell ref="AF34:AJ34"/>
    <mergeCell ref="V35:Z35"/>
    <mergeCell ref="AA35:AE35"/>
    <mergeCell ref="AF35:AJ35"/>
    <mergeCell ref="AA36:AE36"/>
    <mergeCell ref="AF36:AJ36"/>
    <mergeCell ref="V37:Z37"/>
    <mergeCell ref="AA37:AE37"/>
    <mergeCell ref="AF37:AJ37"/>
    <mergeCell ref="AA38:AE38"/>
    <mergeCell ref="AF38:AJ38"/>
    <mergeCell ref="V39:Z39"/>
    <mergeCell ref="AA39:AE39"/>
    <mergeCell ref="AF39:AJ39"/>
    <mergeCell ref="AA40:AE40"/>
    <mergeCell ref="AF40:AJ40"/>
    <mergeCell ref="V41:Z41"/>
    <mergeCell ref="AA41:AE41"/>
    <mergeCell ref="AF41:AJ41"/>
    <mergeCell ref="AA42:AE42"/>
    <mergeCell ref="AF42:AJ42"/>
    <mergeCell ref="V43:Z43"/>
    <mergeCell ref="AA43:AE43"/>
    <mergeCell ref="AF43:AJ43"/>
    <mergeCell ref="V46:Z46"/>
    <mergeCell ref="AA46:AE46"/>
    <mergeCell ref="AF46:AJ46"/>
    <mergeCell ref="V47:Z47"/>
    <mergeCell ref="AA47:AE47"/>
    <mergeCell ref="AF47:AJ47"/>
    <mergeCell ref="V50:Z50"/>
    <mergeCell ref="AA50:AE50"/>
    <mergeCell ref="AF50:AJ50"/>
    <mergeCell ref="V48:Z48"/>
    <mergeCell ref="AA48:AE48"/>
    <mergeCell ref="AF48:AJ48"/>
    <mergeCell ref="V49:Z49"/>
    <mergeCell ref="AA49:AE49"/>
    <mergeCell ref="AF49:AJ49"/>
  </mergeCells>
  <printOptions horizontalCentered="1"/>
  <pageMargins left="0.11811023622047245" right="0.07874015748031496" top="0.4724409448818898" bottom="0.28" header="0.2755905511811024" footer="0.14"/>
  <pageSetup fitToHeight="0"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9"/>
  <sheetViews>
    <sheetView view="pageBreakPreview" zoomScaleSheetLayoutView="100" workbookViewId="0" topLeftCell="A16">
      <selection activeCell="P1" sqref="P1"/>
    </sheetView>
  </sheetViews>
  <sheetFormatPr defaultColWidth="9.140625" defaultRowHeight="12.75"/>
  <cols>
    <col min="1" max="6" width="3.28125" style="1262" customWidth="1"/>
    <col min="7" max="7" width="3.8515625" style="1262" customWidth="1"/>
    <col min="8" max="11" width="3.28125" style="1262" customWidth="1"/>
    <col min="12" max="12" width="3.8515625" style="1262" customWidth="1"/>
    <col min="13" max="14" width="3.28125" style="1262" customWidth="1"/>
    <col min="15" max="15" width="5.57421875" style="1262" customWidth="1"/>
    <col min="16" max="20" width="3.28125" style="1262" customWidth="1"/>
    <col min="21" max="21" width="1.7109375" style="1262" hidden="1" customWidth="1"/>
    <col min="22" max="55" width="3.28125" style="1262" customWidth="1"/>
    <col min="56" max="16384" width="9.140625" style="1262" customWidth="1"/>
  </cols>
  <sheetData>
    <row r="1" spans="51:52" ht="12.75">
      <c r="AY1" s="1263"/>
      <c r="AZ1" s="1263"/>
    </row>
    <row r="2" spans="51:52" ht="3" customHeight="1">
      <c r="AY2" s="1264"/>
      <c r="AZ2" s="1264"/>
    </row>
    <row r="3" spans="1:52" s="1267" customFormat="1" ht="20.25">
      <c r="A3" s="1265" t="s">
        <v>787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266"/>
      <c r="R3" s="1266"/>
      <c r="S3" s="1266"/>
      <c r="T3" s="1266"/>
      <c r="U3" s="1266"/>
      <c r="V3" s="1266"/>
      <c r="W3" s="1266"/>
      <c r="X3" s="1266"/>
      <c r="Y3" s="1266"/>
      <c r="Z3" s="1266"/>
      <c r="AA3" s="1266"/>
      <c r="AB3" s="1266"/>
      <c r="AC3" s="1266"/>
      <c r="AD3" s="1266"/>
      <c r="AE3" s="1266"/>
      <c r="AF3" s="1266"/>
      <c r="AG3" s="1266"/>
      <c r="AH3" s="1266"/>
      <c r="AI3" s="1266"/>
      <c r="AJ3" s="1266"/>
      <c r="AK3" s="1266"/>
      <c r="AL3" s="1266"/>
      <c r="AM3" s="1266"/>
      <c r="AN3" s="1266"/>
      <c r="AO3" s="1266"/>
      <c r="AP3" s="1266"/>
      <c r="AQ3" s="1266"/>
      <c r="AR3" s="1266"/>
      <c r="AS3" s="1266"/>
      <c r="AT3" s="1266"/>
      <c r="AU3" s="1266"/>
      <c r="AV3" s="1266"/>
      <c r="AW3" s="1266"/>
      <c r="AX3" s="1266"/>
      <c r="AY3" s="1266"/>
      <c r="AZ3" s="1266"/>
    </row>
    <row r="4" spans="43:52" ht="31.5" customHeight="1">
      <c r="AQ4" s="1268" t="s">
        <v>1312</v>
      </c>
      <c r="AR4" s="1268"/>
      <c r="AS4" s="1268"/>
      <c r="AT4" s="1268"/>
      <c r="AU4" s="1268"/>
      <c r="AV4" s="1268"/>
      <c r="AW4" s="1268"/>
      <c r="AX4" s="1268"/>
      <c r="AY4" s="1268"/>
      <c r="AZ4" s="1268"/>
    </row>
    <row r="5" spans="44:52" ht="12.75">
      <c r="AR5" s="1269" t="s">
        <v>1313</v>
      </c>
      <c r="AS5" s="1269"/>
      <c r="AT5" s="1269"/>
      <c r="AU5" s="1269"/>
      <c r="AV5" s="1269"/>
      <c r="AW5" s="1269"/>
      <c r="AX5" s="1269"/>
      <c r="AY5" s="1269"/>
      <c r="AZ5" s="1269"/>
    </row>
    <row r="6" ht="13.5" thickBot="1"/>
    <row r="7" spans="1:37" ht="15.75" customHeight="1" thickBot="1">
      <c r="A7" s="1270">
        <v>5</v>
      </c>
      <c r="B7" s="1271">
        <v>1</v>
      </c>
      <c r="C7" s="1271">
        <v>3</v>
      </c>
      <c r="D7" s="1271">
        <v>0</v>
      </c>
      <c r="E7" s="1271">
        <v>0</v>
      </c>
      <c r="F7" s="1272">
        <v>9</v>
      </c>
      <c r="H7" s="1270">
        <v>1</v>
      </c>
      <c r="I7" s="1271">
        <v>2</v>
      </c>
      <c r="J7" s="1271">
        <v>5</v>
      </c>
      <c r="K7" s="1272">
        <v>4</v>
      </c>
      <c r="M7" s="1270">
        <v>0</v>
      </c>
      <c r="N7" s="1272">
        <v>1</v>
      </c>
      <c r="O7" s="1263"/>
      <c r="P7" s="1270">
        <v>2</v>
      </c>
      <c r="Q7" s="1271">
        <v>8</v>
      </c>
      <c r="R7" s="1271">
        <v>0</v>
      </c>
      <c r="S7" s="1272">
        <v>0</v>
      </c>
      <c r="V7" s="1270">
        <v>8</v>
      </c>
      <c r="W7" s="1271">
        <v>4</v>
      </c>
      <c r="X7" s="1271">
        <v>1</v>
      </c>
      <c r="Y7" s="1271">
        <v>1</v>
      </c>
      <c r="Z7" s="1271">
        <v>0</v>
      </c>
      <c r="AA7" s="1272">
        <v>5</v>
      </c>
      <c r="AC7" s="1273">
        <v>2</v>
      </c>
      <c r="AD7" s="1274">
        <v>6</v>
      </c>
      <c r="AF7" s="1275">
        <v>2</v>
      </c>
      <c r="AG7" s="1276">
        <v>0</v>
      </c>
      <c r="AH7" s="1276">
        <v>0</v>
      </c>
      <c r="AI7" s="1277">
        <v>8</v>
      </c>
      <c r="AK7" s="1278">
        <v>3</v>
      </c>
    </row>
    <row r="8" spans="1:49" ht="25.5" customHeight="1">
      <c r="A8" s="1279" t="s">
        <v>1314</v>
      </c>
      <c r="B8" s="1279"/>
      <c r="C8" s="1279"/>
      <c r="D8" s="1279"/>
      <c r="E8" s="1279"/>
      <c r="F8" s="1279"/>
      <c r="G8" s="1280"/>
      <c r="H8" s="1279" t="s">
        <v>1315</v>
      </c>
      <c r="I8" s="1279"/>
      <c r="J8" s="1279"/>
      <c r="K8" s="1279"/>
      <c r="L8" s="1280"/>
      <c r="M8" s="1281" t="s">
        <v>1407</v>
      </c>
      <c r="N8" s="1281"/>
      <c r="O8" s="1280"/>
      <c r="P8" s="1281" t="s">
        <v>1083</v>
      </c>
      <c r="Q8" s="1281"/>
      <c r="R8" s="1281"/>
      <c r="S8" s="1281"/>
      <c r="T8" s="1280"/>
      <c r="V8" s="1279" t="s">
        <v>1318</v>
      </c>
      <c r="W8" s="1279"/>
      <c r="X8" s="1279"/>
      <c r="Y8" s="1279"/>
      <c r="Z8" s="1279"/>
      <c r="AA8" s="1279"/>
      <c r="AC8" s="1279" t="s">
        <v>1319</v>
      </c>
      <c r="AD8" s="1279"/>
      <c r="AF8" s="1279" t="s">
        <v>1320</v>
      </c>
      <c r="AG8" s="1279"/>
      <c r="AH8" s="1279"/>
      <c r="AI8" s="1279"/>
      <c r="AK8" s="1279" t="s">
        <v>1321</v>
      </c>
      <c r="AW8" s="1262" t="s">
        <v>1322</v>
      </c>
    </row>
    <row r="9" spans="1:52" ht="38.25" customHeight="1">
      <c r="A9" s="1282" t="s">
        <v>1323</v>
      </c>
      <c r="B9" s="1283"/>
      <c r="C9" s="1283"/>
      <c r="D9" s="1283"/>
      <c r="E9" s="1283"/>
      <c r="F9" s="1283"/>
      <c r="G9" s="1283"/>
      <c r="H9" s="1283"/>
      <c r="I9" s="1283"/>
      <c r="J9" s="1283"/>
      <c r="K9" s="1283"/>
      <c r="L9" s="1283"/>
      <c r="M9" s="1283"/>
      <c r="N9" s="1284"/>
      <c r="O9" s="1285" t="s">
        <v>1324</v>
      </c>
      <c r="P9" s="1286" t="s">
        <v>788</v>
      </c>
      <c r="Q9" s="1287"/>
      <c r="R9" s="1287"/>
      <c r="S9" s="1288"/>
      <c r="T9" s="1289"/>
      <c r="U9" s="1290"/>
      <c r="V9" s="1291"/>
      <c r="W9" s="1291"/>
      <c r="X9" s="1292"/>
      <c r="Y9" s="1291"/>
      <c r="Z9" s="1291"/>
      <c r="AA9" s="1291"/>
      <c r="AB9" s="1292"/>
      <c r="AC9" s="1291"/>
      <c r="AD9" s="1291"/>
      <c r="AE9" s="1291"/>
      <c r="AF9" s="1293"/>
      <c r="AG9" s="1294"/>
      <c r="AH9" s="1294"/>
      <c r="AI9" s="1294"/>
      <c r="AJ9" s="1293"/>
      <c r="AK9" s="1294"/>
      <c r="AL9" s="1294"/>
      <c r="AM9" s="1294"/>
      <c r="AN9" s="1293"/>
      <c r="AO9" s="1294"/>
      <c r="AP9" s="1294"/>
      <c r="AQ9" s="1294"/>
      <c r="AR9" s="1293"/>
      <c r="AS9" s="1294"/>
      <c r="AT9" s="1294"/>
      <c r="AU9" s="1294"/>
      <c r="AV9" s="1293"/>
      <c r="AW9" s="1294"/>
      <c r="AX9" s="1294"/>
      <c r="AY9" s="1294"/>
      <c r="AZ9" s="1293"/>
    </row>
    <row r="10" spans="1:52" ht="12.75">
      <c r="A10" s="1295"/>
      <c r="B10" s="1296"/>
      <c r="C10" s="1296"/>
      <c r="D10" s="1296"/>
      <c r="E10" s="1296"/>
      <c r="F10" s="1296"/>
      <c r="G10" s="1296"/>
      <c r="H10" s="1296"/>
      <c r="I10" s="1296"/>
      <c r="J10" s="1296"/>
      <c r="K10" s="1296"/>
      <c r="L10" s="1296"/>
      <c r="M10" s="1296"/>
      <c r="N10" s="1297"/>
      <c r="O10" s="1298"/>
      <c r="P10" s="1299"/>
      <c r="Q10" s="1300">
        <v>75</v>
      </c>
      <c r="R10" s="1301">
        <v>11</v>
      </c>
      <c r="S10" s="1302">
        <v>64</v>
      </c>
      <c r="T10" s="1303"/>
      <c r="U10" s="1303"/>
      <c r="V10" s="1300" t="s">
        <v>1308</v>
      </c>
      <c r="W10" s="1300" t="s">
        <v>1308</v>
      </c>
      <c r="X10" s="1304" t="s">
        <v>1308</v>
      </c>
      <c r="Y10" s="1299"/>
      <c r="Z10" s="1300" t="s">
        <v>1308</v>
      </c>
      <c r="AA10" s="1300" t="s">
        <v>1308</v>
      </c>
      <c r="AB10" s="1304" t="s">
        <v>1308</v>
      </c>
      <c r="AC10" s="1305"/>
      <c r="AD10" s="1300" t="s">
        <v>1308</v>
      </c>
      <c r="AE10" s="1300" t="s">
        <v>1308</v>
      </c>
      <c r="AF10" s="1304" t="s">
        <v>1308</v>
      </c>
      <c r="AG10" s="1305"/>
      <c r="AH10" s="1300" t="s">
        <v>1308</v>
      </c>
      <c r="AI10" s="1300" t="s">
        <v>1308</v>
      </c>
      <c r="AJ10" s="1304" t="s">
        <v>1308</v>
      </c>
      <c r="AK10" s="1305"/>
      <c r="AL10" s="1300" t="s">
        <v>1308</v>
      </c>
      <c r="AM10" s="1300" t="s">
        <v>1308</v>
      </c>
      <c r="AN10" s="1304" t="s">
        <v>1308</v>
      </c>
      <c r="AO10" s="1305"/>
      <c r="AP10" s="1300" t="s">
        <v>1308</v>
      </c>
      <c r="AQ10" s="1300" t="s">
        <v>1308</v>
      </c>
      <c r="AR10" s="1304" t="s">
        <v>1308</v>
      </c>
      <c r="AS10" s="1305"/>
      <c r="AT10" s="1300" t="s">
        <v>1308</v>
      </c>
      <c r="AU10" s="1300" t="s">
        <v>1308</v>
      </c>
      <c r="AV10" s="1304" t="s">
        <v>1308</v>
      </c>
      <c r="AW10" s="1305"/>
      <c r="AX10" s="1300">
        <v>99</v>
      </c>
      <c r="AY10" s="1300">
        <v>99</v>
      </c>
      <c r="AZ10" s="1304">
        <v>99</v>
      </c>
    </row>
    <row r="11" spans="1:52" ht="12.75">
      <c r="A11" s="1306">
        <v>1</v>
      </c>
      <c r="B11" s="1307"/>
      <c r="C11" s="1307"/>
      <c r="D11" s="1307"/>
      <c r="E11" s="1308"/>
      <c r="F11" s="1308"/>
      <c r="G11" s="1308"/>
      <c r="H11" s="1308"/>
      <c r="I11" s="1308"/>
      <c r="J11" s="1308"/>
      <c r="K11" s="1308"/>
      <c r="L11" s="1308"/>
      <c r="M11" s="1308"/>
      <c r="N11" s="1308"/>
      <c r="O11" s="1304">
        <v>2</v>
      </c>
      <c r="P11" s="1308">
        <v>3</v>
      </c>
      <c r="Q11" s="1308"/>
      <c r="R11" s="1308"/>
      <c r="S11" s="1309"/>
      <c r="T11" s="1308">
        <v>4</v>
      </c>
      <c r="U11" s="1308"/>
      <c r="V11" s="1308"/>
      <c r="W11" s="1308"/>
      <c r="X11" s="1309"/>
      <c r="Y11" s="1308">
        <v>5</v>
      </c>
      <c r="Z11" s="1308"/>
      <c r="AA11" s="1308"/>
      <c r="AB11" s="1309"/>
      <c r="AC11" s="1308">
        <v>6</v>
      </c>
      <c r="AD11" s="1308"/>
      <c r="AE11" s="1308"/>
      <c r="AF11" s="1309"/>
      <c r="AG11" s="1308">
        <v>7</v>
      </c>
      <c r="AH11" s="1308"/>
      <c r="AI11" s="1308"/>
      <c r="AJ11" s="1309"/>
      <c r="AK11" s="1308">
        <v>8</v>
      </c>
      <c r="AL11" s="1308"/>
      <c r="AM11" s="1308"/>
      <c r="AN11" s="1309"/>
      <c r="AO11" s="1308">
        <v>9</v>
      </c>
      <c r="AP11" s="1308"/>
      <c r="AQ11" s="1308"/>
      <c r="AR11" s="1309"/>
      <c r="AS11" s="1308">
        <v>10</v>
      </c>
      <c r="AT11" s="1308"/>
      <c r="AU11" s="1308"/>
      <c r="AV11" s="1309"/>
      <c r="AW11" s="1308">
        <v>11</v>
      </c>
      <c r="AX11" s="1308"/>
      <c r="AY11" s="1308"/>
      <c r="AZ11" s="1309"/>
    </row>
    <row r="12" spans="1:52" ht="21.75" customHeight="1">
      <c r="A12" s="1310" t="s">
        <v>791</v>
      </c>
      <c r="B12" s="1311"/>
      <c r="C12" s="1311"/>
      <c r="D12" s="1311"/>
      <c r="E12" s="1311"/>
      <c r="F12" s="1311"/>
      <c r="G12" s="1311"/>
      <c r="H12" s="1311"/>
      <c r="I12" s="1311"/>
      <c r="J12" s="1311"/>
      <c r="K12" s="1311"/>
      <c r="L12" s="1311"/>
      <c r="M12" s="1311"/>
      <c r="N12" s="1312"/>
      <c r="O12" s="1313" t="s">
        <v>1330</v>
      </c>
      <c r="P12" s="1314">
        <v>27062</v>
      </c>
      <c r="Q12" s="1315"/>
      <c r="R12" s="1315"/>
      <c r="S12" s="1316"/>
      <c r="T12" s="1317"/>
      <c r="U12" s="1307"/>
      <c r="V12" s="1318"/>
      <c r="W12" s="1318"/>
      <c r="X12" s="1319"/>
      <c r="Y12" s="1318"/>
      <c r="Z12" s="1318"/>
      <c r="AA12" s="1318"/>
      <c r="AB12" s="1319"/>
      <c r="AC12" s="1318"/>
      <c r="AD12" s="1318"/>
      <c r="AE12" s="1318"/>
      <c r="AF12" s="1319"/>
      <c r="AG12" s="1318"/>
      <c r="AH12" s="1318"/>
      <c r="AI12" s="1318"/>
      <c r="AJ12" s="1319"/>
      <c r="AK12" s="1318"/>
      <c r="AL12" s="1318"/>
      <c r="AM12" s="1318"/>
      <c r="AN12" s="1319"/>
      <c r="AO12" s="1318"/>
      <c r="AP12" s="1318"/>
      <c r="AQ12" s="1318"/>
      <c r="AR12" s="1319"/>
      <c r="AS12" s="1318"/>
      <c r="AT12" s="1318"/>
      <c r="AU12" s="1318"/>
      <c r="AV12" s="1319"/>
      <c r="AW12" s="1314">
        <v>27062</v>
      </c>
      <c r="AX12" s="1315"/>
      <c r="AY12" s="1315"/>
      <c r="AZ12" s="1316"/>
    </row>
    <row r="13" spans="1:52" ht="21.75" customHeight="1">
      <c r="A13" s="1310" t="s">
        <v>792</v>
      </c>
      <c r="B13" s="1311"/>
      <c r="C13" s="1311"/>
      <c r="D13" s="1311"/>
      <c r="E13" s="1311"/>
      <c r="F13" s="1311"/>
      <c r="G13" s="1311"/>
      <c r="H13" s="1311"/>
      <c r="I13" s="1311"/>
      <c r="J13" s="1311"/>
      <c r="K13" s="1311"/>
      <c r="L13" s="1311"/>
      <c r="M13" s="1311"/>
      <c r="N13" s="1312"/>
      <c r="O13" s="1313" t="s">
        <v>1332</v>
      </c>
      <c r="P13" s="1314">
        <v>6491</v>
      </c>
      <c r="Q13" s="1315"/>
      <c r="R13" s="1315"/>
      <c r="S13" s="1316"/>
      <c r="T13" s="1317"/>
      <c r="U13" s="1307"/>
      <c r="V13" s="1318"/>
      <c r="W13" s="1318"/>
      <c r="X13" s="1319"/>
      <c r="Y13" s="1318"/>
      <c r="Z13" s="1318"/>
      <c r="AA13" s="1318"/>
      <c r="AB13" s="1319"/>
      <c r="AC13" s="1318"/>
      <c r="AD13" s="1318"/>
      <c r="AE13" s="1318"/>
      <c r="AF13" s="1319"/>
      <c r="AG13" s="1318"/>
      <c r="AH13" s="1318"/>
      <c r="AI13" s="1318"/>
      <c r="AJ13" s="1319"/>
      <c r="AK13" s="1318"/>
      <c r="AL13" s="1318"/>
      <c r="AM13" s="1318"/>
      <c r="AN13" s="1319"/>
      <c r="AO13" s="1318"/>
      <c r="AP13" s="1318"/>
      <c r="AQ13" s="1318"/>
      <c r="AR13" s="1319"/>
      <c r="AS13" s="1318"/>
      <c r="AT13" s="1318"/>
      <c r="AU13" s="1318"/>
      <c r="AV13" s="1319"/>
      <c r="AW13" s="1314">
        <v>6491</v>
      </c>
      <c r="AX13" s="1315"/>
      <c r="AY13" s="1315"/>
      <c r="AZ13" s="1316"/>
    </row>
    <row r="14" spans="1:52" ht="21.75" customHeight="1">
      <c r="A14" s="1310" t="s">
        <v>793</v>
      </c>
      <c r="B14" s="1311"/>
      <c r="C14" s="1311"/>
      <c r="D14" s="1311"/>
      <c r="E14" s="1311"/>
      <c r="F14" s="1311"/>
      <c r="G14" s="1311"/>
      <c r="H14" s="1311"/>
      <c r="I14" s="1311"/>
      <c r="J14" s="1311"/>
      <c r="K14" s="1311"/>
      <c r="L14" s="1311"/>
      <c r="M14" s="1311"/>
      <c r="N14" s="1312"/>
      <c r="O14" s="1313" t="s">
        <v>1334</v>
      </c>
      <c r="P14" s="1314">
        <v>14077</v>
      </c>
      <c r="Q14" s="1315"/>
      <c r="R14" s="1315"/>
      <c r="S14" s="1316"/>
      <c r="T14" s="1317"/>
      <c r="U14" s="1307"/>
      <c r="V14" s="1318"/>
      <c r="W14" s="1318"/>
      <c r="X14" s="1319"/>
      <c r="Y14" s="1318"/>
      <c r="Z14" s="1318"/>
      <c r="AA14" s="1318"/>
      <c r="AB14" s="1319"/>
      <c r="AC14" s="1318"/>
      <c r="AD14" s="1318"/>
      <c r="AE14" s="1318"/>
      <c r="AF14" s="1319"/>
      <c r="AG14" s="1318"/>
      <c r="AH14" s="1318"/>
      <c r="AI14" s="1318"/>
      <c r="AJ14" s="1319"/>
      <c r="AK14" s="1318"/>
      <c r="AL14" s="1318"/>
      <c r="AM14" s="1318"/>
      <c r="AN14" s="1319"/>
      <c r="AO14" s="1318"/>
      <c r="AP14" s="1318"/>
      <c r="AQ14" s="1318"/>
      <c r="AR14" s="1319"/>
      <c r="AS14" s="1318"/>
      <c r="AT14" s="1318"/>
      <c r="AU14" s="1318"/>
      <c r="AV14" s="1319"/>
      <c r="AW14" s="1314">
        <v>14077</v>
      </c>
      <c r="AX14" s="1315"/>
      <c r="AY14" s="1315"/>
      <c r="AZ14" s="1316"/>
    </row>
    <row r="15" spans="1:52" ht="21.75" customHeight="1">
      <c r="A15" s="1310" t="s">
        <v>794</v>
      </c>
      <c r="B15" s="1311"/>
      <c r="C15" s="1311"/>
      <c r="D15" s="1311"/>
      <c r="E15" s="1311"/>
      <c r="F15" s="1311"/>
      <c r="G15" s="1311"/>
      <c r="H15" s="1311"/>
      <c r="I15" s="1311"/>
      <c r="J15" s="1311"/>
      <c r="K15" s="1311"/>
      <c r="L15" s="1311"/>
      <c r="M15" s="1311"/>
      <c r="N15" s="1312"/>
      <c r="O15" s="1313" t="s">
        <v>1336</v>
      </c>
      <c r="P15" s="1314">
        <v>150</v>
      </c>
      <c r="Q15" s="1315"/>
      <c r="R15" s="1315"/>
      <c r="S15" s="1316"/>
      <c r="T15" s="1317"/>
      <c r="U15" s="1307"/>
      <c r="V15" s="1318"/>
      <c r="W15" s="1318"/>
      <c r="X15" s="1319"/>
      <c r="Y15" s="1318"/>
      <c r="Z15" s="1318"/>
      <c r="AA15" s="1318"/>
      <c r="AB15" s="1319"/>
      <c r="AC15" s="1318"/>
      <c r="AD15" s="1318"/>
      <c r="AE15" s="1318"/>
      <c r="AF15" s="1319"/>
      <c r="AG15" s="1318"/>
      <c r="AH15" s="1318"/>
      <c r="AI15" s="1318"/>
      <c r="AJ15" s="1319"/>
      <c r="AK15" s="1318"/>
      <c r="AL15" s="1318"/>
      <c r="AM15" s="1318"/>
      <c r="AN15" s="1319"/>
      <c r="AO15" s="1318"/>
      <c r="AP15" s="1318"/>
      <c r="AQ15" s="1318"/>
      <c r="AR15" s="1319"/>
      <c r="AS15" s="1318"/>
      <c r="AT15" s="1318"/>
      <c r="AU15" s="1318"/>
      <c r="AV15" s="1319"/>
      <c r="AW15" s="1314">
        <v>150</v>
      </c>
      <c r="AX15" s="1315"/>
      <c r="AY15" s="1315"/>
      <c r="AZ15" s="1316"/>
    </row>
    <row r="16" spans="1:52" ht="24.75" customHeight="1">
      <c r="A16" s="1310" t="s">
        <v>795</v>
      </c>
      <c r="B16" s="1311"/>
      <c r="C16" s="1311"/>
      <c r="D16" s="1311"/>
      <c r="E16" s="1311"/>
      <c r="F16" s="1311"/>
      <c r="G16" s="1311"/>
      <c r="H16" s="1311"/>
      <c r="I16" s="1311"/>
      <c r="J16" s="1311"/>
      <c r="K16" s="1311"/>
      <c r="L16" s="1311"/>
      <c r="M16" s="1311"/>
      <c r="N16" s="1312"/>
      <c r="O16" s="1313" t="s">
        <v>1338</v>
      </c>
      <c r="P16" s="1314">
        <v>200</v>
      </c>
      <c r="Q16" s="1315"/>
      <c r="R16" s="1315"/>
      <c r="S16" s="1316"/>
      <c r="T16" s="1317"/>
      <c r="U16" s="1307"/>
      <c r="V16" s="1318"/>
      <c r="W16" s="1318"/>
      <c r="X16" s="1319"/>
      <c r="Y16" s="1318"/>
      <c r="Z16" s="1318"/>
      <c r="AA16" s="1318"/>
      <c r="AB16" s="1319"/>
      <c r="AC16" s="1318"/>
      <c r="AD16" s="1318"/>
      <c r="AE16" s="1318"/>
      <c r="AF16" s="1319"/>
      <c r="AG16" s="1318"/>
      <c r="AH16" s="1318"/>
      <c r="AI16" s="1318"/>
      <c r="AJ16" s="1319"/>
      <c r="AK16" s="1318"/>
      <c r="AL16" s="1318"/>
      <c r="AM16" s="1318"/>
      <c r="AN16" s="1319"/>
      <c r="AO16" s="1318"/>
      <c r="AP16" s="1318"/>
      <c r="AQ16" s="1318"/>
      <c r="AR16" s="1319"/>
      <c r="AS16" s="1318"/>
      <c r="AT16" s="1318"/>
      <c r="AU16" s="1318"/>
      <c r="AV16" s="1319"/>
      <c r="AW16" s="1314">
        <v>200</v>
      </c>
      <c r="AX16" s="1315"/>
      <c r="AY16" s="1315"/>
      <c r="AZ16" s="1316"/>
    </row>
    <row r="17" spans="1:52" ht="27" customHeight="1">
      <c r="A17" s="1320" t="s">
        <v>796</v>
      </c>
      <c r="B17" s="1321"/>
      <c r="C17" s="1321"/>
      <c r="D17" s="1321"/>
      <c r="E17" s="1321"/>
      <c r="F17" s="1321"/>
      <c r="G17" s="1321"/>
      <c r="H17" s="1321"/>
      <c r="I17" s="1321"/>
      <c r="J17" s="1321"/>
      <c r="K17" s="1321"/>
      <c r="L17" s="1321"/>
      <c r="M17" s="1321"/>
      <c r="N17" s="1322"/>
      <c r="O17" s="1313" t="s">
        <v>1340</v>
      </c>
      <c r="P17" s="1323"/>
      <c r="Q17" s="1323"/>
      <c r="R17" s="1323"/>
      <c r="S17" s="1324"/>
      <c r="T17" s="1317"/>
      <c r="U17" s="1307"/>
      <c r="V17" s="1318"/>
      <c r="W17" s="1318"/>
      <c r="X17" s="1319"/>
      <c r="Y17" s="1318"/>
      <c r="Z17" s="1318"/>
      <c r="AA17" s="1318"/>
      <c r="AB17" s="1319"/>
      <c r="AC17" s="1318"/>
      <c r="AD17" s="1318"/>
      <c r="AE17" s="1318"/>
      <c r="AF17" s="1319"/>
      <c r="AG17" s="1318"/>
      <c r="AH17" s="1318"/>
      <c r="AI17" s="1318"/>
      <c r="AJ17" s="1319"/>
      <c r="AK17" s="1318"/>
      <c r="AL17" s="1318"/>
      <c r="AM17" s="1318"/>
      <c r="AN17" s="1319"/>
      <c r="AO17" s="1318"/>
      <c r="AP17" s="1318"/>
      <c r="AQ17" s="1318"/>
      <c r="AR17" s="1319"/>
      <c r="AS17" s="1318"/>
      <c r="AT17" s="1318"/>
      <c r="AU17" s="1318"/>
      <c r="AV17" s="1319"/>
      <c r="AW17" s="1323"/>
      <c r="AX17" s="1323"/>
      <c r="AY17" s="1323"/>
      <c r="AZ17" s="1324"/>
    </row>
    <row r="18" spans="1:52" ht="21.75" customHeight="1">
      <c r="A18" s="1310" t="s">
        <v>797</v>
      </c>
      <c r="B18" s="1311"/>
      <c r="C18" s="1311"/>
      <c r="D18" s="1311"/>
      <c r="E18" s="1311"/>
      <c r="F18" s="1311"/>
      <c r="G18" s="1311"/>
      <c r="H18" s="1311"/>
      <c r="I18" s="1311"/>
      <c r="J18" s="1311"/>
      <c r="K18" s="1311"/>
      <c r="L18" s="1311"/>
      <c r="M18" s="1311"/>
      <c r="N18" s="1312"/>
      <c r="O18" s="1313" t="s">
        <v>1342</v>
      </c>
      <c r="P18" s="1314">
        <v>1500</v>
      </c>
      <c r="Q18" s="1315"/>
      <c r="R18" s="1315"/>
      <c r="S18" s="1316"/>
      <c r="T18" s="1317"/>
      <c r="U18" s="1307"/>
      <c r="V18" s="1318"/>
      <c r="W18" s="1318"/>
      <c r="X18" s="1319"/>
      <c r="Y18" s="1318"/>
      <c r="Z18" s="1318"/>
      <c r="AA18" s="1318"/>
      <c r="AB18" s="1319"/>
      <c r="AC18" s="1318"/>
      <c r="AD18" s="1318"/>
      <c r="AE18" s="1318"/>
      <c r="AF18" s="1319"/>
      <c r="AG18" s="1318"/>
      <c r="AH18" s="1318"/>
      <c r="AI18" s="1318"/>
      <c r="AJ18" s="1319"/>
      <c r="AK18" s="1318"/>
      <c r="AL18" s="1318"/>
      <c r="AM18" s="1318"/>
      <c r="AN18" s="1319"/>
      <c r="AO18" s="1318"/>
      <c r="AP18" s="1318"/>
      <c r="AQ18" s="1318"/>
      <c r="AR18" s="1319"/>
      <c r="AS18" s="1318"/>
      <c r="AT18" s="1318"/>
      <c r="AU18" s="1318"/>
      <c r="AV18" s="1319"/>
      <c r="AW18" s="1314">
        <v>1500</v>
      </c>
      <c r="AX18" s="1315"/>
      <c r="AY18" s="1315"/>
      <c r="AZ18" s="1316"/>
    </row>
    <row r="19" spans="1:52" ht="27" customHeight="1">
      <c r="A19" s="1320" t="s">
        <v>798</v>
      </c>
      <c r="B19" s="1321"/>
      <c r="C19" s="1321"/>
      <c r="D19" s="1321"/>
      <c r="E19" s="1321"/>
      <c r="F19" s="1321"/>
      <c r="G19" s="1321"/>
      <c r="H19" s="1321"/>
      <c r="I19" s="1321"/>
      <c r="J19" s="1321"/>
      <c r="K19" s="1321"/>
      <c r="L19" s="1321"/>
      <c r="M19" s="1321"/>
      <c r="N19" s="1322"/>
      <c r="O19" s="1313" t="s">
        <v>1344</v>
      </c>
      <c r="P19" s="1314">
        <v>300</v>
      </c>
      <c r="Q19" s="1315"/>
      <c r="R19" s="1315"/>
      <c r="S19" s="1316"/>
      <c r="T19" s="1317"/>
      <c r="U19" s="1307"/>
      <c r="V19" s="1318"/>
      <c r="W19" s="1318"/>
      <c r="X19" s="1319"/>
      <c r="Y19" s="1318"/>
      <c r="Z19" s="1318"/>
      <c r="AA19" s="1318"/>
      <c r="AB19" s="1319"/>
      <c r="AC19" s="1318"/>
      <c r="AD19" s="1318"/>
      <c r="AE19" s="1318"/>
      <c r="AF19" s="1319"/>
      <c r="AG19" s="1318"/>
      <c r="AH19" s="1318"/>
      <c r="AI19" s="1318"/>
      <c r="AJ19" s="1319"/>
      <c r="AK19" s="1318"/>
      <c r="AL19" s="1318"/>
      <c r="AM19" s="1318"/>
      <c r="AN19" s="1319"/>
      <c r="AO19" s="1318"/>
      <c r="AP19" s="1318"/>
      <c r="AQ19" s="1318"/>
      <c r="AR19" s="1319"/>
      <c r="AS19" s="1318"/>
      <c r="AT19" s="1318"/>
      <c r="AU19" s="1318"/>
      <c r="AV19" s="1319"/>
      <c r="AW19" s="1314">
        <v>300</v>
      </c>
      <c r="AX19" s="1315"/>
      <c r="AY19" s="1315"/>
      <c r="AZ19" s="1316"/>
    </row>
    <row r="20" spans="1:52" ht="21.75" customHeight="1">
      <c r="A20" s="1310" t="s">
        <v>799</v>
      </c>
      <c r="B20" s="1325"/>
      <c r="C20" s="1325"/>
      <c r="D20" s="1325"/>
      <c r="E20" s="1325"/>
      <c r="F20" s="1325"/>
      <c r="G20" s="1325"/>
      <c r="H20" s="1325"/>
      <c r="I20" s="1325"/>
      <c r="J20" s="1325"/>
      <c r="K20" s="1325"/>
      <c r="L20" s="1325"/>
      <c r="M20" s="1325"/>
      <c r="N20" s="1326"/>
      <c r="O20" s="1313" t="s">
        <v>1346</v>
      </c>
      <c r="P20" s="1323"/>
      <c r="Q20" s="1323"/>
      <c r="R20" s="1323"/>
      <c r="S20" s="1324"/>
      <c r="T20" s="1317"/>
      <c r="U20" s="1307"/>
      <c r="V20" s="1318"/>
      <c r="W20" s="1318"/>
      <c r="X20" s="1319"/>
      <c r="Y20" s="1318"/>
      <c r="Z20" s="1318"/>
      <c r="AA20" s="1318"/>
      <c r="AB20" s="1319"/>
      <c r="AC20" s="1318"/>
      <c r="AD20" s="1318"/>
      <c r="AE20" s="1318"/>
      <c r="AF20" s="1319"/>
      <c r="AG20" s="1318"/>
      <c r="AH20" s="1318"/>
      <c r="AI20" s="1318"/>
      <c r="AJ20" s="1319"/>
      <c r="AK20" s="1318"/>
      <c r="AL20" s="1318"/>
      <c r="AM20" s="1318"/>
      <c r="AN20" s="1319"/>
      <c r="AO20" s="1318"/>
      <c r="AP20" s="1318"/>
      <c r="AQ20" s="1318"/>
      <c r="AR20" s="1319"/>
      <c r="AS20" s="1318"/>
      <c r="AT20" s="1318"/>
      <c r="AU20" s="1318"/>
      <c r="AV20" s="1319"/>
      <c r="AW20" s="1323"/>
      <c r="AX20" s="1323"/>
      <c r="AY20" s="1323"/>
      <c r="AZ20" s="1324"/>
    </row>
    <row r="21" spans="1:52" ht="21.75" customHeight="1">
      <c r="A21" s="1310" t="s">
        <v>800</v>
      </c>
      <c r="B21" s="1311"/>
      <c r="C21" s="1311"/>
      <c r="D21" s="1311"/>
      <c r="E21" s="1311"/>
      <c r="F21" s="1311"/>
      <c r="G21" s="1311"/>
      <c r="H21" s="1311"/>
      <c r="I21" s="1311"/>
      <c r="J21" s="1311"/>
      <c r="K21" s="1311"/>
      <c r="L21" s="1311"/>
      <c r="M21" s="1311"/>
      <c r="N21" s="1312"/>
      <c r="O21" s="1313" t="s">
        <v>1348</v>
      </c>
      <c r="P21" s="1314">
        <v>220</v>
      </c>
      <c r="Q21" s="1315"/>
      <c r="R21" s="1315"/>
      <c r="S21" s="1316"/>
      <c r="T21" s="1317"/>
      <c r="U21" s="1307"/>
      <c r="V21" s="1318"/>
      <c r="W21" s="1318"/>
      <c r="X21" s="1319"/>
      <c r="Y21" s="1318"/>
      <c r="Z21" s="1318"/>
      <c r="AA21" s="1318"/>
      <c r="AB21" s="1319"/>
      <c r="AC21" s="1318"/>
      <c r="AD21" s="1318"/>
      <c r="AE21" s="1318"/>
      <c r="AF21" s="1319"/>
      <c r="AG21" s="1318"/>
      <c r="AH21" s="1318"/>
      <c r="AI21" s="1318"/>
      <c r="AJ21" s="1319"/>
      <c r="AK21" s="1318"/>
      <c r="AL21" s="1318"/>
      <c r="AM21" s="1318"/>
      <c r="AN21" s="1319"/>
      <c r="AO21" s="1318"/>
      <c r="AP21" s="1318"/>
      <c r="AQ21" s="1318"/>
      <c r="AR21" s="1319"/>
      <c r="AS21" s="1318"/>
      <c r="AT21" s="1318"/>
      <c r="AU21" s="1318"/>
      <c r="AV21" s="1319"/>
      <c r="AW21" s="1314">
        <v>220</v>
      </c>
      <c r="AX21" s="1315"/>
      <c r="AY21" s="1315"/>
      <c r="AZ21" s="1316"/>
    </row>
    <row r="22" spans="1:52" ht="21.75" customHeight="1">
      <c r="A22" s="1310" t="s">
        <v>801</v>
      </c>
      <c r="B22" s="1311"/>
      <c r="C22" s="1311"/>
      <c r="D22" s="1311"/>
      <c r="E22" s="1311"/>
      <c r="F22" s="1311"/>
      <c r="G22" s="1311"/>
      <c r="H22" s="1311"/>
      <c r="I22" s="1311"/>
      <c r="J22" s="1311"/>
      <c r="K22" s="1311"/>
      <c r="L22" s="1311"/>
      <c r="M22" s="1311"/>
      <c r="N22" s="1312"/>
      <c r="O22" s="1313" t="s">
        <v>1350</v>
      </c>
      <c r="P22" s="1323"/>
      <c r="Q22" s="1323"/>
      <c r="R22" s="1323"/>
      <c r="S22" s="1324"/>
      <c r="T22" s="1317"/>
      <c r="U22" s="1307"/>
      <c r="V22" s="1318"/>
      <c r="W22" s="1318"/>
      <c r="X22" s="1319"/>
      <c r="Y22" s="1318"/>
      <c r="Z22" s="1318"/>
      <c r="AA22" s="1318"/>
      <c r="AB22" s="1319"/>
      <c r="AC22" s="1318"/>
      <c r="AD22" s="1318"/>
      <c r="AE22" s="1318"/>
      <c r="AF22" s="1319"/>
      <c r="AG22" s="1318"/>
      <c r="AH22" s="1318"/>
      <c r="AI22" s="1318"/>
      <c r="AJ22" s="1319"/>
      <c r="AK22" s="1318"/>
      <c r="AL22" s="1318"/>
      <c r="AM22" s="1318"/>
      <c r="AN22" s="1319"/>
      <c r="AO22" s="1318"/>
      <c r="AP22" s="1318"/>
      <c r="AQ22" s="1318"/>
      <c r="AR22" s="1319"/>
      <c r="AS22" s="1318"/>
      <c r="AT22" s="1318"/>
      <c r="AU22" s="1318"/>
      <c r="AV22" s="1319"/>
      <c r="AW22" s="1323"/>
      <c r="AX22" s="1323"/>
      <c r="AY22" s="1323"/>
      <c r="AZ22" s="1324"/>
    </row>
    <row r="23" spans="1:52" ht="21.75" customHeight="1">
      <c r="A23" s="1310" t="s">
        <v>802</v>
      </c>
      <c r="B23" s="1311"/>
      <c r="C23" s="1311"/>
      <c r="D23" s="1311"/>
      <c r="E23" s="1311"/>
      <c r="F23" s="1311"/>
      <c r="G23" s="1311"/>
      <c r="H23" s="1311"/>
      <c r="I23" s="1311"/>
      <c r="J23" s="1311"/>
      <c r="K23" s="1311"/>
      <c r="L23" s="1311"/>
      <c r="M23" s="1311"/>
      <c r="N23" s="1312"/>
      <c r="O23" s="1313" t="s">
        <v>1352</v>
      </c>
      <c r="P23" s="1323"/>
      <c r="Q23" s="1323"/>
      <c r="R23" s="1323"/>
      <c r="S23" s="1324"/>
      <c r="T23" s="1317"/>
      <c r="U23" s="1307"/>
      <c r="V23" s="1318"/>
      <c r="W23" s="1318"/>
      <c r="X23" s="1319"/>
      <c r="Y23" s="1318"/>
      <c r="Z23" s="1318"/>
      <c r="AA23" s="1318"/>
      <c r="AB23" s="1319"/>
      <c r="AC23" s="1318"/>
      <c r="AD23" s="1318"/>
      <c r="AE23" s="1318"/>
      <c r="AF23" s="1319"/>
      <c r="AG23" s="1318"/>
      <c r="AH23" s="1318"/>
      <c r="AI23" s="1318"/>
      <c r="AJ23" s="1319"/>
      <c r="AK23" s="1318"/>
      <c r="AL23" s="1318"/>
      <c r="AM23" s="1318"/>
      <c r="AN23" s="1319"/>
      <c r="AO23" s="1318"/>
      <c r="AP23" s="1318"/>
      <c r="AQ23" s="1318"/>
      <c r="AR23" s="1319"/>
      <c r="AS23" s="1318"/>
      <c r="AT23" s="1318"/>
      <c r="AU23" s="1318"/>
      <c r="AV23" s="1319"/>
      <c r="AW23" s="1323"/>
      <c r="AX23" s="1323"/>
      <c r="AY23" s="1323"/>
      <c r="AZ23" s="1324"/>
    </row>
    <row r="24" spans="1:52" ht="21.75" customHeight="1">
      <c r="A24" s="1310" t="s">
        <v>803</v>
      </c>
      <c r="B24" s="1311"/>
      <c r="C24" s="1311"/>
      <c r="D24" s="1311"/>
      <c r="E24" s="1311"/>
      <c r="F24" s="1311"/>
      <c r="G24" s="1311"/>
      <c r="H24" s="1311"/>
      <c r="I24" s="1311"/>
      <c r="J24" s="1311"/>
      <c r="K24" s="1311"/>
      <c r="L24" s="1311"/>
      <c r="M24" s="1311"/>
      <c r="N24" s="1312"/>
      <c r="O24" s="1313" t="s">
        <v>1354</v>
      </c>
      <c r="P24" s="1323"/>
      <c r="Q24" s="1323"/>
      <c r="R24" s="1323"/>
      <c r="S24" s="1324"/>
      <c r="T24" s="1317"/>
      <c r="U24" s="1307"/>
      <c r="V24" s="1318"/>
      <c r="W24" s="1318"/>
      <c r="X24" s="1319"/>
      <c r="Y24" s="1318"/>
      <c r="Z24" s="1318"/>
      <c r="AA24" s="1318"/>
      <c r="AB24" s="1319"/>
      <c r="AC24" s="1318"/>
      <c r="AD24" s="1318"/>
      <c r="AE24" s="1318"/>
      <c r="AF24" s="1319"/>
      <c r="AG24" s="1318"/>
      <c r="AH24" s="1318"/>
      <c r="AI24" s="1318"/>
      <c r="AJ24" s="1319"/>
      <c r="AK24" s="1318"/>
      <c r="AL24" s="1318"/>
      <c r="AM24" s="1318"/>
      <c r="AN24" s="1319"/>
      <c r="AO24" s="1318"/>
      <c r="AP24" s="1318"/>
      <c r="AQ24" s="1318"/>
      <c r="AR24" s="1319"/>
      <c r="AS24" s="1318"/>
      <c r="AT24" s="1318"/>
      <c r="AU24" s="1318"/>
      <c r="AV24" s="1319"/>
      <c r="AW24" s="1323"/>
      <c r="AX24" s="1323"/>
      <c r="AY24" s="1323"/>
      <c r="AZ24" s="1324"/>
    </row>
    <row r="25" spans="1:52" ht="21.75" customHeight="1">
      <c r="A25" s="1327" t="s">
        <v>789</v>
      </c>
      <c r="B25" s="1311"/>
      <c r="C25" s="1311"/>
      <c r="D25" s="1311"/>
      <c r="E25" s="1311"/>
      <c r="F25" s="1311"/>
      <c r="G25" s="1311"/>
      <c r="H25" s="1311"/>
      <c r="I25" s="1311"/>
      <c r="J25" s="1311"/>
      <c r="K25" s="1311"/>
      <c r="L25" s="1311"/>
      <c r="M25" s="1311"/>
      <c r="N25" s="1312"/>
      <c r="O25" s="1328">
        <v>14</v>
      </c>
      <c r="P25" s="1329">
        <f>SUM(P12:S24)</f>
        <v>50000</v>
      </c>
      <c r="Q25" s="1330"/>
      <c r="R25" s="1330"/>
      <c r="S25" s="1331"/>
      <c r="T25" s="1317"/>
      <c r="U25" s="1307"/>
      <c r="V25" s="1318"/>
      <c r="W25" s="1318"/>
      <c r="X25" s="1319"/>
      <c r="Y25" s="1318"/>
      <c r="Z25" s="1318"/>
      <c r="AA25" s="1318"/>
      <c r="AB25" s="1319"/>
      <c r="AC25" s="1318"/>
      <c r="AD25" s="1318"/>
      <c r="AE25" s="1318"/>
      <c r="AF25" s="1319"/>
      <c r="AG25" s="1318"/>
      <c r="AH25" s="1318"/>
      <c r="AI25" s="1318"/>
      <c r="AJ25" s="1319"/>
      <c r="AK25" s="1318"/>
      <c r="AL25" s="1318"/>
      <c r="AM25" s="1318"/>
      <c r="AN25" s="1319"/>
      <c r="AO25" s="1318"/>
      <c r="AP25" s="1318"/>
      <c r="AQ25" s="1318"/>
      <c r="AR25" s="1319"/>
      <c r="AS25" s="1318"/>
      <c r="AT25" s="1318"/>
      <c r="AU25" s="1318"/>
      <c r="AV25" s="1319"/>
      <c r="AW25" s="1329">
        <f>SUM(AW12:AZ24)</f>
        <v>50000</v>
      </c>
      <c r="AX25" s="1330"/>
      <c r="AY25" s="1330"/>
      <c r="AZ25" s="1331"/>
    </row>
    <row r="26" spans="1:52" ht="21.75" customHeight="1">
      <c r="A26" s="1310" t="s">
        <v>804</v>
      </c>
      <c r="B26" s="1311"/>
      <c r="C26" s="1311"/>
      <c r="D26" s="1311"/>
      <c r="E26" s="1311"/>
      <c r="F26" s="1311"/>
      <c r="G26" s="1311"/>
      <c r="H26" s="1311"/>
      <c r="I26" s="1311"/>
      <c r="J26" s="1311"/>
      <c r="K26" s="1311"/>
      <c r="L26" s="1311"/>
      <c r="M26" s="1311"/>
      <c r="N26" s="1312"/>
      <c r="O26" s="1313" t="s">
        <v>1358</v>
      </c>
      <c r="P26" s="1323"/>
      <c r="Q26" s="1323"/>
      <c r="R26" s="1323"/>
      <c r="S26" s="1324"/>
      <c r="T26" s="1317"/>
      <c r="U26" s="1307"/>
      <c r="V26" s="1318"/>
      <c r="W26" s="1318"/>
      <c r="X26" s="1319"/>
      <c r="Y26" s="1318"/>
      <c r="Z26" s="1318"/>
      <c r="AA26" s="1318"/>
      <c r="AB26" s="1319"/>
      <c r="AC26" s="1318"/>
      <c r="AD26" s="1318"/>
      <c r="AE26" s="1318"/>
      <c r="AF26" s="1319"/>
      <c r="AG26" s="1318"/>
      <c r="AH26" s="1318"/>
      <c r="AI26" s="1318"/>
      <c r="AJ26" s="1319"/>
      <c r="AK26" s="1318"/>
      <c r="AL26" s="1318"/>
      <c r="AM26" s="1318"/>
      <c r="AN26" s="1319"/>
      <c r="AO26" s="1318"/>
      <c r="AP26" s="1318"/>
      <c r="AQ26" s="1318"/>
      <c r="AR26" s="1319"/>
      <c r="AS26" s="1318"/>
      <c r="AT26" s="1318"/>
      <c r="AU26" s="1318"/>
      <c r="AV26" s="1319"/>
      <c r="AW26" s="1323"/>
      <c r="AX26" s="1323"/>
      <c r="AY26" s="1323"/>
      <c r="AZ26" s="1324"/>
    </row>
    <row r="27" spans="1:52" ht="27" customHeight="1">
      <c r="A27" s="1320" t="s">
        <v>805</v>
      </c>
      <c r="B27" s="1321"/>
      <c r="C27" s="1321"/>
      <c r="D27" s="1321"/>
      <c r="E27" s="1321"/>
      <c r="F27" s="1321"/>
      <c r="G27" s="1321"/>
      <c r="H27" s="1321"/>
      <c r="I27" s="1321"/>
      <c r="J27" s="1321"/>
      <c r="K27" s="1321"/>
      <c r="L27" s="1321"/>
      <c r="M27" s="1321"/>
      <c r="N27" s="1322"/>
      <c r="O27" s="1313" t="s">
        <v>1360</v>
      </c>
      <c r="P27" s="1323"/>
      <c r="Q27" s="1323"/>
      <c r="R27" s="1323"/>
      <c r="S27" s="1324"/>
      <c r="T27" s="1317"/>
      <c r="U27" s="1307"/>
      <c r="V27" s="1318"/>
      <c r="W27" s="1318"/>
      <c r="X27" s="1319"/>
      <c r="Y27" s="1318"/>
      <c r="Z27" s="1318"/>
      <c r="AA27" s="1318"/>
      <c r="AB27" s="1319"/>
      <c r="AC27" s="1318"/>
      <c r="AD27" s="1318"/>
      <c r="AE27" s="1318"/>
      <c r="AF27" s="1319"/>
      <c r="AG27" s="1318"/>
      <c r="AH27" s="1318"/>
      <c r="AI27" s="1318"/>
      <c r="AJ27" s="1319"/>
      <c r="AK27" s="1318"/>
      <c r="AL27" s="1318"/>
      <c r="AM27" s="1318"/>
      <c r="AN27" s="1319"/>
      <c r="AO27" s="1318"/>
      <c r="AP27" s="1318"/>
      <c r="AQ27" s="1318"/>
      <c r="AR27" s="1319"/>
      <c r="AS27" s="1318"/>
      <c r="AT27" s="1318"/>
      <c r="AU27" s="1318"/>
      <c r="AV27" s="1319"/>
      <c r="AW27" s="1323"/>
      <c r="AX27" s="1323"/>
      <c r="AY27" s="1323"/>
      <c r="AZ27" s="1324"/>
    </row>
    <row r="28" spans="1:52" ht="21.75" customHeight="1">
      <c r="A28" s="1310" t="s">
        <v>806</v>
      </c>
      <c r="B28" s="1311"/>
      <c r="C28" s="1311"/>
      <c r="D28" s="1311"/>
      <c r="E28" s="1311"/>
      <c r="F28" s="1311"/>
      <c r="G28" s="1311"/>
      <c r="H28" s="1311"/>
      <c r="I28" s="1311"/>
      <c r="J28" s="1311"/>
      <c r="K28" s="1311"/>
      <c r="L28" s="1311"/>
      <c r="M28" s="1311"/>
      <c r="N28" s="1312"/>
      <c r="O28" s="1313" t="s">
        <v>1446</v>
      </c>
      <c r="P28" s="1314">
        <v>43600</v>
      </c>
      <c r="Q28" s="1315"/>
      <c r="R28" s="1315"/>
      <c r="S28" s="1316"/>
      <c r="T28" s="1317"/>
      <c r="U28" s="1307"/>
      <c r="V28" s="1318"/>
      <c r="W28" s="1318"/>
      <c r="X28" s="1319"/>
      <c r="Y28" s="1318"/>
      <c r="Z28" s="1318"/>
      <c r="AA28" s="1318"/>
      <c r="AB28" s="1319"/>
      <c r="AC28" s="1318"/>
      <c r="AD28" s="1318"/>
      <c r="AE28" s="1318"/>
      <c r="AF28" s="1319"/>
      <c r="AG28" s="1318"/>
      <c r="AH28" s="1318"/>
      <c r="AI28" s="1318"/>
      <c r="AJ28" s="1319"/>
      <c r="AK28" s="1318"/>
      <c r="AL28" s="1318"/>
      <c r="AM28" s="1318"/>
      <c r="AN28" s="1319"/>
      <c r="AO28" s="1318"/>
      <c r="AP28" s="1318"/>
      <c r="AQ28" s="1318"/>
      <c r="AR28" s="1319"/>
      <c r="AS28" s="1318"/>
      <c r="AT28" s="1318"/>
      <c r="AU28" s="1318"/>
      <c r="AV28" s="1319"/>
      <c r="AW28" s="1314">
        <v>43600</v>
      </c>
      <c r="AX28" s="1315"/>
      <c r="AY28" s="1315"/>
      <c r="AZ28" s="1316"/>
    </row>
    <row r="29" spans="1:52" ht="21.75" customHeight="1">
      <c r="A29" s="1310" t="s">
        <v>807</v>
      </c>
      <c r="B29" s="1311"/>
      <c r="C29" s="1311"/>
      <c r="D29" s="1311"/>
      <c r="E29" s="1311"/>
      <c r="F29" s="1311"/>
      <c r="G29" s="1311"/>
      <c r="H29" s="1311"/>
      <c r="I29" s="1311"/>
      <c r="J29" s="1311"/>
      <c r="K29" s="1311"/>
      <c r="L29" s="1311"/>
      <c r="M29" s="1311"/>
      <c r="N29" s="1312"/>
      <c r="O29" s="1313" t="s">
        <v>1448</v>
      </c>
      <c r="P29" s="1323"/>
      <c r="Q29" s="1323"/>
      <c r="R29" s="1323"/>
      <c r="S29" s="1324"/>
      <c r="T29" s="1317"/>
      <c r="U29" s="1307"/>
      <c r="V29" s="1318"/>
      <c r="W29" s="1318"/>
      <c r="X29" s="1319"/>
      <c r="Y29" s="1318"/>
      <c r="Z29" s="1318"/>
      <c r="AA29" s="1318"/>
      <c r="AB29" s="1319"/>
      <c r="AC29" s="1318"/>
      <c r="AD29" s="1318"/>
      <c r="AE29" s="1318"/>
      <c r="AF29" s="1319"/>
      <c r="AG29" s="1318"/>
      <c r="AH29" s="1318"/>
      <c r="AI29" s="1318"/>
      <c r="AJ29" s="1319"/>
      <c r="AK29" s="1318"/>
      <c r="AL29" s="1318"/>
      <c r="AM29" s="1318"/>
      <c r="AN29" s="1319"/>
      <c r="AO29" s="1318"/>
      <c r="AP29" s="1318"/>
      <c r="AQ29" s="1318"/>
      <c r="AR29" s="1319"/>
      <c r="AS29" s="1318"/>
      <c r="AT29" s="1318"/>
      <c r="AU29" s="1318"/>
      <c r="AV29" s="1319"/>
      <c r="AW29" s="1323"/>
      <c r="AX29" s="1323"/>
      <c r="AY29" s="1323"/>
      <c r="AZ29" s="1324"/>
    </row>
    <row r="30" spans="1:52" ht="27" customHeight="1">
      <c r="A30" s="1320" t="s">
        <v>808</v>
      </c>
      <c r="B30" s="1321"/>
      <c r="C30" s="1321"/>
      <c r="D30" s="1321"/>
      <c r="E30" s="1321"/>
      <c r="F30" s="1321"/>
      <c r="G30" s="1321"/>
      <c r="H30" s="1321"/>
      <c r="I30" s="1321"/>
      <c r="J30" s="1321"/>
      <c r="K30" s="1321"/>
      <c r="L30" s="1321"/>
      <c r="M30" s="1321"/>
      <c r="N30" s="1322"/>
      <c r="O30" s="1313">
        <v>19</v>
      </c>
      <c r="P30" s="1323"/>
      <c r="Q30" s="1323"/>
      <c r="R30" s="1323"/>
      <c r="S30" s="1324"/>
      <c r="T30" s="1317"/>
      <c r="U30" s="1307"/>
      <c r="V30" s="1318"/>
      <c r="W30" s="1318"/>
      <c r="X30" s="1319"/>
      <c r="Y30" s="1318"/>
      <c r="Z30" s="1318"/>
      <c r="AA30" s="1318"/>
      <c r="AB30" s="1319"/>
      <c r="AC30" s="1318"/>
      <c r="AD30" s="1318"/>
      <c r="AE30" s="1318"/>
      <c r="AF30" s="1319"/>
      <c r="AG30" s="1318"/>
      <c r="AH30" s="1318"/>
      <c r="AI30" s="1318"/>
      <c r="AJ30" s="1319"/>
      <c r="AK30" s="1318"/>
      <c r="AL30" s="1318"/>
      <c r="AM30" s="1318"/>
      <c r="AN30" s="1319"/>
      <c r="AO30" s="1318"/>
      <c r="AP30" s="1318"/>
      <c r="AQ30" s="1318"/>
      <c r="AR30" s="1319"/>
      <c r="AS30" s="1318"/>
      <c r="AT30" s="1318"/>
      <c r="AU30" s="1318"/>
      <c r="AV30" s="1319"/>
      <c r="AW30" s="1323"/>
      <c r="AX30" s="1323"/>
      <c r="AY30" s="1323"/>
      <c r="AZ30" s="1324"/>
    </row>
    <row r="31" spans="1:52" ht="27" customHeight="1">
      <c r="A31" s="1320" t="s">
        <v>809</v>
      </c>
      <c r="B31" s="1321"/>
      <c r="C31" s="1321"/>
      <c r="D31" s="1321"/>
      <c r="E31" s="1321"/>
      <c r="F31" s="1321"/>
      <c r="G31" s="1321"/>
      <c r="H31" s="1321"/>
      <c r="I31" s="1321"/>
      <c r="J31" s="1321"/>
      <c r="K31" s="1321"/>
      <c r="L31" s="1321"/>
      <c r="M31" s="1321"/>
      <c r="N31" s="1322"/>
      <c r="O31" s="1313">
        <v>20</v>
      </c>
      <c r="P31" s="1323"/>
      <c r="Q31" s="1323"/>
      <c r="R31" s="1323"/>
      <c r="S31" s="1324"/>
      <c r="T31" s="1317"/>
      <c r="U31" s="1307"/>
      <c r="V31" s="1318"/>
      <c r="W31" s="1318"/>
      <c r="X31" s="1319"/>
      <c r="Y31" s="1318"/>
      <c r="Z31" s="1318"/>
      <c r="AA31" s="1318"/>
      <c r="AB31" s="1319"/>
      <c r="AC31" s="1318"/>
      <c r="AD31" s="1318"/>
      <c r="AE31" s="1318"/>
      <c r="AF31" s="1319"/>
      <c r="AG31" s="1318"/>
      <c r="AH31" s="1318"/>
      <c r="AI31" s="1318"/>
      <c r="AJ31" s="1319"/>
      <c r="AK31" s="1318"/>
      <c r="AL31" s="1318"/>
      <c r="AM31" s="1318"/>
      <c r="AN31" s="1319"/>
      <c r="AO31" s="1318"/>
      <c r="AP31" s="1318"/>
      <c r="AQ31" s="1318"/>
      <c r="AR31" s="1319"/>
      <c r="AS31" s="1318"/>
      <c r="AT31" s="1318"/>
      <c r="AU31" s="1318"/>
      <c r="AV31" s="1319"/>
      <c r="AW31" s="1323"/>
      <c r="AX31" s="1323"/>
      <c r="AY31" s="1323"/>
      <c r="AZ31" s="1324"/>
    </row>
    <row r="32" spans="1:52" ht="27" customHeight="1">
      <c r="A32" s="1320" t="s">
        <v>810</v>
      </c>
      <c r="B32" s="1321"/>
      <c r="C32" s="1321"/>
      <c r="D32" s="1321"/>
      <c r="E32" s="1321"/>
      <c r="F32" s="1321"/>
      <c r="G32" s="1321"/>
      <c r="H32" s="1321"/>
      <c r="I32" s="1321"/>
      <c r="J32" s="1321"/>
      <c r="K32" s="1321"/>
      <c r="L32" s="1321"/>
      <c r="M32" s="1321"/>
      <c r="N32" s="1322"/>
      <c r="O32" s="1313">
        <v>21</v>
      </c>
      <c r="P32" s="1323"/>
      <c r="Q32" s="1323"/>
      <c r="R32" s="1323"/>
      <c r="S32" s="1324"/>
      <c r="T32" s="1317"/>
      <c r="U32" s="1307"/>
      <c r="V32" s="1318"/>
      <c r="W32" s="1318"/>
      <c r="X32" s="1319"/>
      <c r="Y32" s="1318"/>
      <c r="Z32" s="1318"/>
      <c r="AA32" s="1318"/>
      <c r="AB32" s="1319"/>
      <c r="AC32" s="1318"/>
      <c r="AD32" s="1318"/>
      <c r="AE32" s="1318"/>
      <c r="AF32" s="1319"/>
      <c r="AG32" s="1318"/>
      <c r="AH32" s="1318"/>
      <c r="AI32" s="1318"/>
      <c r="AJ32" s="1319"/>
      <c r="AK32" s="1318"/>
      <c r="AL32" s="1318"/>
      <c r="AM32" s="1318"/>
      <c r="AN32" s="1319"/>
      <c r="AO32" s="1318"/>
      <c r="AP32" s="1318"/>
      <c r="AQ32" s="1318"/>
      <c r="AR32" s="1319"/>
      <c r="AS32" s="1318"/>
      <c r="AT32" s="1318"/>
      <c r="AU32" s="1318"/>
      <c r="AV32" s="1319"/>
      <c r="AW32" s="1323"/>
      <c r="AX32" s="1323"/>
      <c r="AY32" s="1323"/>
      <c r="AZ32" s="1324"/>
    </row>
    <row r="33" spans="1:52" ht="21.75" customHeight="1">
      <c r="A33" s="1310" t="s">
        <v>811</v>
      </c>
      <c r="B33" s="1311"/>
      <c r="C33" s="1311"/>
      <c r="D33" s="1311"/>
      <c r="E33" s="1311"/>
      <c r="F33" s="1311"/>
      <c r="G33" s="1311"/>
      <c r="H33" s="1311"/>
      <c r="I33" s="1311"/>
      <c r="J33" s="1311"/>
      <c r="K33" s="1311"/>
      <c r="L33" s="1311"/>
      <c r="M33" s="1311"/>
      <c r="N33" s="1312"/>
      <c r="O33" s="1313" t="s">
        <v>1456</v>
      </c>
      <c r="P33" s="1323"/>
      <c r="Q33" s="1323"/>
      <c r="R33" s="1323"/>
      <c r="S33" s="1324"/>
      <c r="T33" s="1317"/>
      <c r="U33" s="1307"/>
      <c r="V33" s="1318"/>
      <c r="W33" s="1318"/>
      <c r="X33" s="1319"/>
      <c r="Y33" s="1318"/>
      <c r="Z33" s="1318"/>
      <c r="AA33" s="1318"/>
      <c r="AB33" s="1319"/>
      <c r="AC33" s="1318"/>
      <c r="AD33" s="1318"/>
      <c r="AE33" s="1318"/>
      <c r="AF33" s="1319"/>
      <c r="AG33" s="1318"/>
      <c r="AH33" s="1318"/>
      <c r="AI33" s="1318"/>
      <c r="AJ33" s="1319"/>
      <c r="AK33" s="1318"/>
      <c r="AL33" s="1318"/>
      <c r="AM33" s="1318"/>
      <c r="AN33" s="1319"/>
      <c r="AO33" s="1318"/>
      <c r="AP33" s="1318"/>
      <c r="AQ33" s="1318"/>
      <c r="AR33" s="1319"/>
      <c r="AS33" s="1318"/>
      <c r="AT33" s="1318"/>
      <c r="AU33" s="1318"/>
      <c r="AV33" s="1319"/>
      <c r="AW33" s="1323"/>
      <c r="AX33" s="1323"/>
      <c r="AY33" s="1323"/>
      <c r="AZ33" s="1324"/>
    </row>
    <row r="34" spans="1:52" ht="21.75" customHeight="1">
      <c r="A34" s="1310" t="s">
        <v>812</v>
      </c>
      <c r="B34" s="1311"/>
      <c r="C34" s="1311"/>
      <c r="D34" s="1311"/>
      <c r="E34" s="1311"/>
      <c r="F34" s="1311"/>
      <c r="G34" s="1311"/>
      <c r="H34" s="1311"/>
      <c r="I34" s="1311"/>
      <c r="J34" s="1311"/>
      <c r="K34" s="1311"/>
      <c r="L34" s="1311"/>
      <c r="M34" s="1311"/>
      <c r="N34" s="1312"/>
      <c r="O34" s="1313" t="s">
        <v>1459</v>
      </c>
      <c r="P34" s="1314">
        <v>6400</v>
      </c>
      <c r="Q34" s="1315"/>
      <c r="R34" s="1315"/>
      <c r="S34" s="1316"/>
      <c r="T34" s="1317"/>
      <c r="U34" s="1307"/>
      <c r="V34" s="1318"/>
      <c r="W34" s="1318"/>
      <c r="X34" s="1319"/>
      <c r="Y34" s="1318"/>
      <c r="Z34" s="1318"/>
      <c r="AA34" s="1318"/>
      <c r="AB34" s="1319"/>
      <c r="AC34" s="1318"/>
      <c r="AD34" s="1318"/>
      <c r="AE34" s="1318"/>
      <c r="AF34" s="1319"/>
      <c r="AG34" s="1318"/>
      <c r="AH34" s="1318"/>
      <c r="AI34" s="1318"/>
      <c r="AJ34" s="1319"/>
      <c r="AK34" s="1318"/>
      <c r="AL34" s="1318"/>
      <c r="AM34" s="1318"/>
      <c r="AN34" s="1319"/>
      <c r="AO34" s="1318"/>
      <c r="AP34" s="1318"/>
      <c r="AQ34" s="1318"/>
      <c r="AR34" s="1319"/>
      <c r="AS34" s="1318"/>
      <c r="AT34" s="1318"/>
      <c r="AU34" s="1318"/>
      <c r="AV34" s="1319"/>
      <c r="AW34" s="1314">
        <v>6400</v>
      </c>
      <c r="AX34" s="1315"/>
      <c r="AY34" s="1315"/>
      <c r="AZ34" s="1316"/>
    </row>
    <row r="35" spans="1:52" ht="21.75" customHeight="1">
      <c r="A35" s="1310" t="s">
        <v>813</v>
      </c>
      <c r="B35" s="1311"/>
      <c r="C35" s="1311"/>
      <c r="D35" s="1311"/>
      <c r="E35" s="1311"/>
      <c r="F35" s="1311"/>
      <c r="G35" s="1311"/>
      <c r="H35" s="1311"/>
      <c r="I35" s="1311"/>
      <c r="J35" s="1311"/>
      <c r="K35" s="1311"/>
      <c r="L35" s="1311"/>
      <c r="M35" s="1311"/>
      <c r="N35" s="1312"/>
      <c r="O35" s="1313" t="s">
        <v>1461</v>
      </c>
      <c r="P35" s="1323"/>
      <c r="Q35" s="1323"/>
      <c r="R35" s="1323"/>
      <c r="S35" s="1324"/>
      <c r="T35" s="1317"/>
      <c r="U35" s="1307"/>
      <c r="V35" s="1318"/>
      <c r="W35" s="1318"/>
      <c r="X35" s="1319"/>
      <c r="Y35" s="1318"/>
      <c r="Z35" s="1318"/>
      <c r="AA35" s="1318"/>
      <c r="AB35" s="1319"/>
      <c r="AC35" s="1318"/>
      <c r="AD35" s="1318"/>
      <c r="AE35" s="1318"/>
      <c r="AF35" s="1319"/>
      <c r="AG35" s="1318"/>
      <c r="AH35" s="1318"/>
      <c r="AI35" s="1318"/>
      <c r="AJ35" s="1319"/>
      <c r="AK35" s="1318"/>
      <c r="AL35" s="1318"/>
      <c r="AM35" s="1318"/>
      <c r="AN35" s="1319"/>
      <c r="AO35" s="1318"/>
      <c r="AP35" s="1318"/>
      <c r="AQ35" s="1318"/>
      <c r="AR35" s="1319"/>
      <c r="AS35" s="1318"/>
      <c r="AT35" s="1318"/>
      <c r="AU35" s="1318"/>
      <c r="AV35" s="1319"/>
      <c r="AW35" s="1323"/>
      <c r="AX35" s="1323"/>
      <c r="AY35" s="1323"/>
      <c r="AZ35" s="1324"/>
    </row>
    <row r="36" spans="1:52" ht="21.75" customHeight="1">
      <c r="A36" s="1310" t="s">
        <v>814</v>
      </c>
      <c r="B36" s="1311"/>
      <c r="C36" s="1311"/>
      <c r="D36" s="1311"/>
      <c r="E36" s="1311"/>
      <c r="F36" s="1311"/>
      <c r="G36" s="1311"/>
      <c r="H36" s="1311"/>
      <c r="I36" s="1311"/>
      <c r="J36" s="1311"/>
      <c r="K36" s="1311"/>
      <c r="L36" s="1311"/>
      <c r="M36" s="1311"/>
      <c r="N36" s="1312"/>
      <c r="O36" s="1313">
        <v>25</v>
      </c>
      <c r="P36" s="1323"/>
      <c r="Q36" s="1323"/>
      <c r="R36" s="1323"/>
      <c r="S36" s="1324"/>
      <c r="T36" s="1317"/>
      <c r="U36" s="1307"/>
      <c r="V36" s="1318"/>
      <c r="W36" s="1318"/>
      <c r="X36" s="1319"/>
      <c r="Y36" s="1318"/>
      <c r="Z36" s="1318"/>
      <c r="AA36" s="1318"/>
      <c r="AB36" s="1319"/>
      <c r="AC36" s="1318"/>
      <c r="AD36" s="1318"/>
      <c r="AE36" s="1318"/>
      <c r="AF36" s="1319"/>
      <c r="AG36" s="1318"/>
      <c r="AH36" s="1318"/>
      <c r="AI36" s="1318"/>
      <c r="AJ36" s="1319"/>
      <c r="AK36" s="1318"/>
      <c r="AL36" s="1318"/>
      <c r="AM36" s="1318"/>
      <c r="AN36" s="1319"/>
      <c r="AO36" s="1318"/>
      <c r="AP36" s="1318"/>
      <c r="AQ36" s="1318"/>
      <c r="AR36" s="1319"/>
      <c r="AS36" s="1318"/>
      <c r="AT36" s="1318"/>
      <c r="AU36" s="1318"/>
      <c r="AV36" s="1319"/>
      <c r="AW36" s="1323"/>
      <c r="AX36" s="1323"/>
      <c r="AY36" s="1323"/>
      <c r="AZ36" s="1324"/>
    </row>
    <row r="37" spans="1:52" ht="21.75" customHeight="1">
      <c r="A37" s="1310" t="s">
        <v>815</v>
      </c>
      <c r="B37" s="1311"/>
      <c r="C37" s="1311"/>
      <c r="D37" s="1311"/>
      <c r="E37" s="1311"/>
      <c r="F37" s="1311"/>
      <c r="G37" s="1311"/>
      <c r="H37" s="1311"/>
      <c r="I37" s="1311"/>
      <c r="J37" s="1311"/>
      <c r="K37" s="1311"/>
      <c r="L37" s="1311"/>
      <c r="M37" s="1311"/>
      <c r="N37" s="1312"/>
      <c r="O37" s="1313">
        <v>26</v>
      </c>
      <c r="P37" s="1323"/>
      <c r="Q37" s="1323"/>
      <c r="R37" s="1323"/>
      <c r="S37" s="1324"/>
      <c r="T37" s="1317"/>
      <c r="U37" s="1307"/>
      <c r="V37" s="1318"/>
      <c r="W37" s="1318"/>
      <c r="X37" s="1319"/>
      <c r="Y37" s="1318"/>
      <c r="Z37" s="1318"/>
      <c r="AA37" s="1318"/>
      <c r="AB37" s="1319"/>
      <c r="AC37" s="1318"/>
      <c r="AD37" s="1318"/>
      <c r="AE37" s="1318"/>
      <c r="AF37" s="1319"/>
      <c r="AG37" s="1318"/>
      <c r="AH37" s="1318"/>
      <c r="AI37" s="1318"/>
      <c r="AJ37" s="1319"/>
      <c r="AK37" s="1318"/>
      <c r="AL37" s="1318"/>
      <c r="AM37" s="1318"/>
      <c r="AN37" s="1319"/>
      <c r="AO37" s="1318"/>
      <c r="AP37" s="1318"/>
      <c r="AQ37" s="1318"/>
      <c r="AR37" s="1319"/>
      <c r="AS37" s="1318"/>
      <c r="AT37" s="1318"/>
      <c r="AU37" s="1318"/>
      <c r="AV37" s="1319"/>
      <c r="AW37" s="1323"/>
      <c r="AX37" s="1323"/>
      <c r="AY37" s="1323"/>
      <c r="AZ37" s="1324"/>
    </row>
    <row r="38" spans="1:52" ht="21.75" customHeight="1">
      <c r="A38" s="1327" t="s">
        <v>790</v>
      </c>
      <c r="B38" s="1311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2"/>
      <c r="O38" s="1328">
        <v>27</v>
      </c>
      <c r="P38" s="1329">
        <f>SUM(P28:S37)</f>
        <v>50000</v>
      </c>
      <c r="Q38" s="1330"/>
      <c r="R38" s="1330"/>
      <c r="S38" s="1331"/>
      <c r="T38" s="1317"/>
      <c r="U38" s="1307"/>
      <c r="V38" s="1318"/>
      <c r="W38" s="1318"/>
      <c r="X38" s="1319"/>
      <c r="Y38" s="1318"/>
      <c r="Z38" s="1318"/>
      <c r="AA38" s="1318"/>
      <c r="AB38" s="1319"/>
      <c r="AC38" s="1318"/>
      <c r="AD38" s="1318"/>
      <c r="AE38" s="1318"/>
      <c r="AF38" s="1319"/>
      <c r="AG38" s="1318"/>
      <c r="AH38" s="1318"/>
      <c r="AI38" s="1318"/>
      <c r="AJ38" s="1319"/>
      <c r="AK38" s="1318"/>
      <c r="AL38" s="1318"/>
      <c r="AM38" s="1318"/>
      <c r="AN38" s="1319"/>
      <c r="AO38" s="1318"/>
      <c r="AP38" s="1318"/>
      <c r="AQ38" s="1318"/>
      <c r="AR38" s="1319"/>
      <c r="AS38" s="1318"/>
      <c r="AT38" s="1318"/>
      <c r="AU38" s="1318"/>
      <c r="AV38" s="1319"/>
      <c r="AW38" s="1329">
        <f>SUM(AW28:AZ37)</f>
        <v>50000</v>
      </c>
      <c r="AX38" s="1330"/>
      <c r="AY38" s="1330"/>
      <c r="AZ38" s="1331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spans="1:4" ht="21.75" customHeight="1">
      <c r="A67" s="1332"/>
      <c r="B67" s="1332"/>
      <c r="C67" s="1332"/>
      <c r="D67" s="1332"/>
    </row>
    <row r="68" spans="1:4" ht="21.75" customHeight="1">
      <c r="A68" s="1332"/>
      <c r="B68" s="1332"/>
      <c r="C68" s="1332"/>
      <c r="D68" s="1332"/>
    </row>
    <row r="69" spans="1:4" ht="21.75" customHeight="1">
      <c r="A69" s="1332"/>
      <c r="B69" s="1332"/>
      <c r="C69" s="1332"/>
      <c r="D69" s="1332"/>
    </row>
    <row r="70" spans="1:4" ht="21.75" customHeight="1">
      <c r="A70" s="1332"/>
      <c r="B70" s="1332"/>
      <c r="C70" s="1332"/>
      <c r="D70" s="1332"/>
    </row>
    <row r="71" spans="1:4" ht="21.75" customHeight="1">
      <c r="A71" s="1332"/>
      <c r="B71" s="1332"/>
      <c r="C71" s="1332"/>
      <c r="D71" s="1332"/>
    </row>
    <row r="72" spans="1:4" ht="21.75" customHeight="1">
      <c r="A72" s="1332"/>
      <c r="B72" s="1332"/>
      <c r="C72" s="1332"/>
      <c r="D72" s="1332"/>
    </row>
    <row r="73" spans="1:4" ht="21.75" customHeight="1">
      <c r="A73" s="1332"/>
      <c r="B73" s="1332"/>
      <c r="C73" s="1332"/>
      <c r="D73" s="1332"/>
    </row>
    <row r="74" spans="1:4" ht="21.75" customHeight="1">
      <c r="A74" s="1332"/>
      <c r="B74" s="1332"/>
      <c r="C74" s="1332"/>
      <c r="D74" s="1332"/>
    </row>
    <row r="75" spans="1:4" ht="21.75" customHeight="1">
      <c r="A75" s="1332"/>
      <c r="B75" s="1332"/>
      <c r="C75" s="1332"/>
      <c r="D75" s="1332"/>
    </row>
    <row r="76" spans="1:4" ht="21.75" customHeight="1">
      <c r="A76" s="1332"/>
      <c r="B76" s="1332"/>
      <c r="C76" s="1332"/>
      <c r="D76" s="1332"/>
    </row>
    <row r="77" spans="1:4" ht="21.75" customHeight="1">
      <c r="A77" s="1332"/>
      <c r="B77" s="1332"/>
      <c r="C77" s="1332"/>
      <c r="D77" s="1332"/>
    </row>
    <row r="78" spans="1:4" ht="21.75" customHeight="1">
      <c r="A78" s="1332"/>
      <c r="B78" s="1332"/>
      <c r="C78" s="1332"/>
      <c r="D78" s="1332"/>
    </row>
    <row r="79" spans="1:4" ht="21.75" customHeight="1">
      <c r="A79" s="1332"/>
      <c r="B79" s="1332"/>
      <c r="C79" s="1332"/>
      <c r="D79" s="1332"/>
    </row>
    <row r="80" spans="1:4" ht="21.75" customHeight="1">
      <c r="A80" s="1332"/>
      <c r="B80" s="1332"/>
      <c r="C80" s="1332"/>
      <c r="D80" s="1332"/>
    </row>
    <row r="81" spans="1:4" ht="21.75" customHeight="1">
      <c r="A81" s="1332"/>
      <c r="B81" s="1332"/>
      <c r="C81" s="1332"/>
      <c r="D81" s="1332"/>
    </row>
    <row r="82" spans="1:4" ht="21.75" customHeight="1">
      <c r="A82" s="1332"/>
      <c r="B82" s="1332"/>
      <c r="C82" s="1332"/>
      <c r="D82" s="1332"/>
    </row>
    <row r="83" spans="1:4" ht="21.75" customHeight="1">
      <c r="A83" s="1332"/>
      <c r="B83" s="1332"/>
      <c r="C83" s="1332"/>
      <c r="D83" s="1332"/>
    </row>
    <row r="84" spans="1:4" ht="21.75" customHeight="1">
      <c r="A84" s="1332"/>
      <c r="B84" s="1332"/>
      <c r="C84" s="1332"/>
      <c r="D84" s="1332"/>
    </row>
    <row r="85" spans="1:4" ht="21.75" customHeight="1">
      <c r="A85" s="1332"/>
      <c r="B85" s="1332"/>
      <c r="C85" s="1332"/>
      <c r="D85" s="1332"/>
    </row>
    <row r="86" spans="1:4" ht="21.75" customHeight="1">
      <c r="A86" s="1332"/>
      <c r="B86" s="1332"/>
      <c r="C86" s="1332"/>
      <c r="D86" s="1332"/>
    </row>
    <row r="87" spans="1:4" ht="21.75" customHeight="1">
      <c r="A87" s="1332"/>
      <c r="B87" s="1332"/>
      <c r="C87" s="1332"/>
      <c r="D87" s="1332"/>
    </row>
    <row r="88" spans="1:4" ht="21.75" customHeight="1">
      <c r="A88" s="1332"/>
      <c r="B88" s="1332"/>
      <c r="C88" s="1332"/>
      <c r="D88" s="1332"/>
    </row>
    <row r="89" spans="1:4" ht="21.75" customHeight="1">
      <c r="A89" s="1332"/>
      <c r="B89" s="1332"/>
      <c r="C89" s="1332"/>
      <c r="D89" s="1332"/>
    </row>
    <row r="90" spans="1:4" ht="21.75" customHeight="1">
      <c r="A90" s="1332"/>
      <c r="B90" s="1332"/>
      <c r="C90" s="1332"/>
      <c r="D90" s="1332"/>
    </row>
    <row r="91" spans="1:4" ht="21.75" customHeight="1">
      <c r="A91" s="1332"/>
      <c r="B91" s="1332"/>
      <c r="C91" s="1332"/>
      <c r="D91" s="1332"/>
    </row>
    <row r="92" spans="1:4" ht="21.75" customHeight="1">
      <c r="A92" s="1332"/>
      <c r="B92" s="1332"/>
      <c r="C92" s="1332"/>
      <c r="D92" s="1332"/>
    </row>
    <row r="93" spans="1:4" ht="21.75" customHeight="1">
      <c r="A93" s="1332"/>
      <c r="B93" s="1332"/>
      <c r="C93" s="1332"/>
      <c r="D93" s="1332"/>
    </row>
    <row r="94" spans="1:4" ht="21.75" customHeight="1">
      <c r="A94" s="1332"/>
      <c r="B94" s="1332"/>
      <c r="C94" s="1332"/>
      <c r="D94" s="1332"/>
    </row>
    <row r="95" spans="1:4" ht="21.75" customHeight="1">
      <c r="A95" s="1332"/>
      <c r="B95" s="1332"/>
      <c r="C95" s="1332"/>
      <c r="D95" s="1332"/>
    </row>
    <row r="96" spans="1:4" ht="21.75" customHeight="1">
      <c r="A96" s="1332"/>
      <c r="B96" s="1332"/>
      <c r="C96" s="1332"/>
      <c r="D96" s="1332"/>
    </row>
    <row r="97" spans="1:4" ht="21.75" customHeight="1">
      <c r="A97" s="1332"/>
      <c r="B97" s="1332"/>
      <c r="C97" s="1332"/>
      <c r="D97" s="1332"/>
    </row>
    <row r="98" spans="1:4" ht="21.75" customHeight="1">
      <c r="A98" s="1332"/>
      <c r="B98" s="1332"/>
      <c r="C98" s="1332"/>
      <c r="D98" s="1332"/>
    </row>
    <row r="99" spans="1:4" ht="21.75" customHeight="1">
      <c r="A99" s="1332"/>
      <c r="B99" s="1332"/>
      <c r="C99" s="1332"/>
      <c r="D99" s="1332"/>
    </row>
    <row r="100" spans="1:4" ht="21.75" customHeight="1">
      <c r="A100" s="1332"/>
      <c r="B100" s="1332"/>
      <c r="C100" s="1332"/>
      <c r="D100" s="1332"/>
    </row>
    <row r="101" spans="1:4" ht="21.75" customHeight="1">
      <c r="A101" s="1332"/>
      <c r="B101" s="1332"/>
      <c r="C101" s="1332"/>
      <c r="D101" s="1332"/>
    </row>
    <row r="102" spans="1:4" ht="21.75" customHeight="1">
      <c r="A102" s="1332"/>
      <c r="B102" s="1332"/>
      <c r="C102" s="1332"/>
      <c r="D102" s="1332"/>
    </row>
    <row r="103" spans="1:4" ht="21.75" customHeight="1">
      <c r="A103" s="1332"/>
      <c r="B103" s="1332"/>
      <c r="C103" s="1332"/>
      <c r="D103" s="1332"/>
    </row>
    <row r="104" spans="1:4" ht="21.75" customHeight="1">
      <c r="A104" s="1332"/>
      <c r="B104" s="1332"/>
      <c r="C104" s="1332"/>
      <c r="D104" s="1332"/>
    </row>
    <row r="105" spans="1:4" ht="21.75" customHeight="1">
      <c r="A105" s="1332"/>
      <c r="B105" s="1332"/>
      <c r="C105" s="1332"/>
      <c r="D105" s="1332"/>
    </row>
    <row r="106" spans="1:4" ht="21.75" customHeight="1">
      <c r="A106" s="1332"/>
      <c r="B106" s="1332"/>
      <c r="C106" s="1332"/>
      <c r="D106" s="1332"/>
    </row>
    <row r="107" spans="1:4" ht="21.75" customHeight="1">
      <c r="A107" s="1332"/>
      <c r="B107" s="1332"/>
      <c r="C107" s="1332"/>
      <c r="D107" s="1332"/>
    </row>
    <row r="108" spans="1:4" ht="21.75" customHeight="1">
      <c r="A108" s="1332"/>
      <c r="B108" s="1332"/>
      <c r="C108" s="1332"/>
      <c r="D108" s="1332"/>
    </row>
    <row r="109" spans="1:4" ht="21.75" customHeight="1">
      <c r="A109" s="1332"/>
      <c r="B109" s="1332"/>
      <c r="C109" s="1332"/>
      <c r="D109" s="1332"/>
    </row>
    <row r="110" spans="1:4" ht="21.75" customHeight="1">
      <c r="A110" s="1332"/>
      <c r="B110" s="1332"/>
      <c r="C110" s="1332"/>
      <c r="D110" s="1332"/>
    </row>
    <row r="111" spans="1:4" ht="21.75" customHeight="1">
      <c r="A111" s="1332"/>
      <c r="B111" s="1332"/>
      <c r="C111" s="1332"/>
      <c r="D111" s="1332"/>
    </row>
    <row r="112" spans="1:4" ht="21.75" customHeight="1">
      <c r="A112" s="1332"/>
      <c r="B112" s="1332"/>
      <c r="C112" s="1332"/>
      <c r="D112" s="1332"/>
    </row>
    <row r="113" spans="1:4" ht="21.75" customHeight="1">
      <c r="A113" s="1332"/>
      <c r="B113" s="1332"/>
      <c r="C113" s="1332"/>
      <c r="D113" s="1332"/>
    </row>
    <row r="114" spans="1:4" ht="21.75" customHeight="1">
      <c r="A114" s="1332"/>
      <c r="B114" s="1332"/>
      <c r="C114" s="1332"/>
      <c r="D114" s="1332"/>
    </row>
    <row r="115" spans="1:4" ht="21.75" customHeight="1">
      <c r="A115" s="1332"/>
      <c r="B115" s="1332"/>
      <c r="C115" s="1332"/>
      <c r="D115" s="1332"/>
    </row>
    <row r="116" spans="1:4" ht="21.75" customHeight="1">
      <c r="A116" s="1332"/>
      <c r="B116" s="1332"/>
      <c r="C116" s="1332"/>
      <c r="D116" s="1332"/>
    </row>
    <row r="117" spans="1:4" ht="21.75" customHeight="1">
      <c r="A117" s="1332"/>
      <c r="B117" s="1332"/>
      <c r="C117" s="1332"/>
      <c r="D117" s="1332"/>
    </row>
    <row r="118" spans="1:4" ht="21.75" customHeight="1">
      <c r="A118" s="1332"/>
      <c r="B118" s="1332"/>
      <c r="C118" s="1332"/>
      <c r="D118" s="1332"/>
    </row>
    <row r="119" spans="1:4" ht="21.75" customHeight="1">
      <c r="A119" s="1332"/>
      <c r="B119" s="1332"/>
      <c r="C119" s="1332"/>
      <c r="D119" s="1332"/>
    </row>
    <row r="120" spans="1:4" ht="21.75" customHeight="1">
      <c r="A120" s="1332"/>
      <c r="B120" s="1332"/>
      <c r="C120" s="1332"/>
      <c r="D120" s="1332"/>
    </row>
    <row r="121" spans="1:4" ht="21.75" customHeight="1">
      <c r="A121" s="1332"/>
      <c r="B121" s="1332"/>
      <c r="C121" s="1332"/>
      <c r="D121" s="1332"/>
    </row>
    <row r="122" spans="1:4" ht="21.75" customHeight="1">
      <c r="A122" s="1332"/>
      <c r="B122" s="1332"/>
      <c r="C122" s="1332"/>
      <c r="D122" s="1332"/>
    </row>
    <row r="123" spans="1:4" ht="21.75" customHeight="1">
      <c r="A123" s="1332"/>
      <c r="B123" s="1332"/>
      <c r="C123" s="1332"/>
      <c r="D123" s="1332"/>
    </row>
    <row r="124" spans="1:4" ht="21.75" customHeight="1">
      <c r="A124" s="1332"/>
      <c r="B124" s="1332"/>
      <c r="C124" s="1332"/>
      <c r="D124" s="1332"/>
    </row>
    <row r="125" spans="1:4" ht="21.75" customHeight="1">
      <c r="A125" s="1332"/>
      <c r="B125" s="1332"/>
      <c r="C125" s="1332"/>
      <c r="D125" s="1332"/>
    </row>
    <row r="126" spans="1:4" ht="21.75" customHeight="1">
      <c r="A126" s="1332"/>
      <c r="B126" s="1332"/>
      <c r="C126" s="1332"/>
      <c r="D126" s="1332"/>
    </row>
    <row r="127" spans="1:4" ht="21.75" customHeight="1">
      <c r="A127" s="1332"/>
      <c r="B127" s="1332"/>
      <c r="C127" s="1332"/>
      <c r="D127" s="1332"/>
    </row>
    <row r="128" spans="1:4" ht="21.75" customHeight="1">
      <c r="A128" s="1332"/>
      <c r="B128" s="1332"/>
      <c r="C128" s="1332"/>
      <c r="D128" s="1332"/>
    </row>
    <row r="129" spans="1:4" ht="21.75" customHeight="1">
      <c r="A129" s="1332"/>
      <c r="B129" s="1332"/>
      <c r="C129" s="1332"/>
      <c r="D129" s="1332"/>
    </row>
    <row r="130" spans="1:4" ht="21.75" customHeight="1">
      <c r="A130" s="1332"/>
      <c r="B130" s="1332"/>
      <c r="C130" s="1332"/>
      <c r="D130" s="1332"/>
    </row>
    <row r="131" spans="1:4" ht="21.75" customHeight="1">
      <c r="A131" s="1332"/>
      <c r="B131" s="1332"/>
      <c r="C131" s="1332"/>
      <c r="D131" s="1332"/>
    </row>
    <row r="132" spans="1:4" ht="21.75" customHeight="1">
      <c r="A132" s="1332"/>
      <c r="B132" s="1332"/>
      <c r="C132" s="1332"/>
      <c r="D132" s="1332"/>
    </row>
    <row r="133" spans="1:4" ht="21.75" customHeight="1">
      <c r="A133" s="1332"/>
      <c r="B133" s="1332"/>
      <c r="C133" s="1332"/>
      <c r="D133" s="1332"/>
    </row>
    <row r="134" spans="1:4" ht="21.75" customHeight="1">
      <c r="A134" s="1332"/>
      <c r="B134" s="1332"/>
      <c r="C134" s="1332"/>
      <c r="D134" s="1332"/>
    </row>
    <row r="135" spans="1:4" ht="21.75" customHeight="1">
      <c r="A135" s="1332"/>
      <c r="B135" s="1332"/>
      <c r="C135" s="1332"/>
      <c r="D135" s="1332"/>
    </row>
    <row r="136" spans="1:4" ht="21.75" customHeight="1">
      <c r="A136" s="1332"/>
      <c r="B136" s="1332"/>
      <c r="C136" s="1332"/>
      <c r="D136" s="1332"/>
    </row>
    <row r="137" spans="1:4" ht="21.75" customHeight="1">
      <c r="A137" s="1332"/>
      <c r="B137" s="1332"/>
      <c r="C137" s="1332"/>
      <c r="D137" s="1332"/>
    </row>
    <row r="138" spans="1:4" ht="21.75" customHeight="1">
      <c r="A138" s="1332"/>
      <c r="B138" s="1332"/>
      <c r="C138" s="1332"/>
      <c r="D138" s="1332"/>
    </row>
    <row r="139" spans="1:4" ht="21.75" customHeight="1">
      <c r="A139" s="1332"/>
      <c r="B139" s="1332"/>
      <c r="C139" s="1332"/>
      <c r="D139" s="1332"/>
    </row>
    <row r="140" spans="1:4" ht="21.75" customHeight="1">
      <c r="A140" s="1332"/>
      <c r="B140" s="1332"/>
      <c r="C140" s="1332"/>
      <c r="D140" s="1332"/>
    </row>
    <row r="141" spans="1:4" ht="21.75" customHeight="1">
      <c r="A141" s="1332"/>
      <c r="B141" s="1332"/>
      <c r="C141" s="1332"/>
      <c r="D141" s="1332"/>
    </row>
    <row r="142" spans="1:4" ht="21.75" customHeight="1">
      <c r="A142" s="1332"/>
      <c r="B142" s="1332"/>
      <c r="C142" s="1332"/>
      <c r="D142" s="1332"/>
    </row>
    <row r="143" spans="1:4" ht="12.75">
      <c r="A143" s="1332"/>
      <c r="B143" s="1332"/>
      <c r="C143" s="1332"/>
      <c r="D143" s="1332"/>
    </row>
    <row r="144" spans="1:4" ht="12.75">
      <c r="A144" s="1332"/>
      <c r="B144" s="1332"/>
      <c r="C144" s="1332"/>
      <c r="D144" s="1332"/>
    </row>
    <row r="145" spans="1:4" ht="12.75">
      <c r="A145" s="1332"/>
      <c r="B145" s="1332"/>
      <c r="C145" s="1332"/>
      <c r="D145" s="1332"/>
    </row>
    <row r="146" spans="1:4" ht="12.75">
      <c r="A146" s="1332"/>
      <c r="B146" s="1332"/>
      <c r="C146" s="1332"/>
      <c r="D146" s="1332"/>
    </row>
    <row r="147" spans="1:4" ht="12.75">
      <c r="A147" s="1332"/>
      <c r="B147" s="1332"/>
      <c r="C147" s="1332"/>
      <c r="D147" s="1332"/>
    </row>
    <row r="148" spans="1:4" ht="12.75">
      <c r="A148" s="1332"/>
      <c r="B148" s="1332"/>
      <c r="C148" s="1332"/>
      <c r="D148" s="1332"/>
    </row>
    <row r="149" spans="1:4" ht="12.75">
      <c r="A149" s="1332"/>
      <c r="B149" s="1332"/>
      <c r="C149" s="1332"/>
      <c r="D149" s="1332"/>
    </row>
  </sheetData>
  <mergeCells count="55">
    <mergeCell ref="AQ4:AZ4"/>
    <mergeCell ref="A9:N10"/>
    <mergeCell ref="O9:O10"/>
    <mergeCell ref="A17:N17"/>
    <mergeCell ref="P9:S9"/>
    <mergeCell ref="P12:S12"/>
    <mergeCell ref="P13:S13"/>
    <mergeCell ref="P14:S14"/>
    <mergeCell ref="P15:S15"/>
    <mergeCell ref="P16:S16"/>
    <mergeCell ref="A30:N30"/>
    <mergeCell ref="A12:N12"/>
    <mergeCell ref="A13:N13"/>
    <mergeCell ref="A14:N14"/>
    <mergeCell ref="A15:N15"/>
    <mergeCell ref="A18:N18"/>
    <mergeCell ref="A20:N20"/>
    <mergeCell ref="A23:N23"/>
    <mergeCell ref="A24:N24"/>
    <mergeCell ref="A28:N28"/>
    <mergeCell ref="A29:N29"/>
    <mergeCell ref="A25:N25"/>
    <mergeCell ref="A26:N26"/>
    <mergeCell ref="A27:N27"/>
    <mergeCell ref="A21:N21"/>
    <mergeCell ref="A22:N22"/>
    <mergeCell ref="A16:N16"/>
    <mergeCell ref="A19:N19"/>
    <mergeCell ref="A31:N31"/>
    <mergeCell ref="A38:N38"/>
    <mergeCell ref="A32:N32"/>
    <mergeCell ref="A35:N35"/>
    <mergeCell ref="A36:N36"/>
    <mergeCell ref="A37:N37"/>
    <mergeCell ref="A33:N33"/>
    <mergeCell ref="A34:N34"/>
    <mergeCell ref="P18:S18"/>
    <mergeCell ref="P19:S19"/>
    <mergeCell ref="P21:S21"/>
    <mergeCell ref="P25:S25"/>
    <mergeCell ref="P28:S28"/>
    <mergeCell ref="P34:S34"/>
    <mergeCell ref="P38:S38"/>
    <mergeCell ref="AW12:AZ12"/>
    <mergeCell ref="AW13:AZ13"/>
    <mergeCell ref="AW14:AZ14"/>
    <mergeCell ref="AW15:AZ15"/>
    <mergeCell ref="AW16:AZ16"/>
    <mergeCell ref="AW18:AZ18"/>
    <mergeCell ref="AW19:AZ19"/>
    <mergeCell ref="AW38:AZ38"/>
    <mergeCell ref="AW21:AZ21"/>
    <mergeCell ref="AW25:AZ25"/>
    <mergeCell ref="AW28:AZ28"/>
    <mergeCell ref="AW34:AZ34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zoomScaleSheetLayoutView="100" workbookViewId="0" topLeftCell="A68">
      <selection activeCell="V72" sqref="V72:Z72"/>
    </sheetView>
  </sheetViews>
  <sheetFormatPr defaultColWidth="9.140625" defaultRowHeight="12.75"/>
  <cols>
    <col min="1" max="6" width="3.28125" style="1" customWidth="1"/>
    <col min="7" max="7" width="3.8515625" style="1" customWidth="1"/>
    <col min="8" max="11" width="3.28125" style="1" customWidth="1"/>
    <col min="12" max="12" width="3.8515625" style="1" customWidth="1"/>
    <col min="13" max="13" width="3.28125" style="1" customWidth="1"/>
    <col min="14" max="14" width="3.421875" style="1" customWidth="1"/>
    <col min="15" max="15" width="3.8515625" style="1" customWidth="1"/>
    <col min="16" max="16" width="3.28125" style="1" customWidth="1"/>
    <col min="17" max="17" width="3.421875" style="1" customWidth="1"/>
    <col min="18" max="19" width="3.28125" style="1" customWidth="1"/>
    <col min="20" max="20" width="2.421875" style="1" customWidth="1"/>
    <col min="21" max="35" width="3.28125" style="1" customWidth="1"/>
    <col min="36" max="36" width="3.140625" style="1" customWidth="1"/>
    <col min="37" max="37" width="2.421875" style="1" customWidth="1"/>
    <col min="38" max="16384" width="9.140625" style="1" customWidth="1"/>
  </cols>
  <sheetData>
    <row r="1" spans="35:36" ht="15" customHeight="1" thickBot="1">
      <c r="AI1" s="2"/>
      <c r="AJ1" s="3"/>
    </row>
    <row r="2" spans="35:36" ht="15" customHeight="1">
      <c r="AI2" s="4" t="s">
        <v>1309</v>
      </c>
      <c r="AJ2" s="5"/>
    </row>
    <row r="3" spans="1:36" ht="17.25" customHeight="1">
      <c r="A3" s="591" t="s">
        <v>1310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</row>
    <row r="4" spans="1:36" ht="15" customHeight="1">
      <c r="A4" s="591" t="s">
        <v>1311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</row>
    <row r="5" spans="34:35" ht="15" customHeight="1">
      <c r="AH5" s="4"/>
      <c r="AI5" s="4"/>
    </row>
    <row r="6" spans="24:36" ht="15" customHeight="1">
      <c r="X6" s="6"/>
      <c r="Y6" s="6"/>
      <c r="Z6" s="6"/>
      <c r="AA6" s="620" t="s">
        <v>1312</v>
      </c>
      <c r="AB6" s="620"/>
      <c r="AC6" s="620"/>
      <c r="AD6" s="620"/>
      <c r="AE6" s="620"/>
      <c r="AF6" s="620"/>
      <c r="AG6" s="620"/>
      <c r="AH6" s="620"/>
      <c r="AI6" s="620"/>
      <c r="AJ6" s="620"/>
    </row>
    <row r="7" spans="27:35" ht="15" customHeight="1">
      <c r="AA7" s="7" t="s">
        <v>1313</v>
      </c>
      <c r="AB7" s="7"/>
      <c r="AC7" s="7"/>
      <c r="AD7" s="7"/>
      <c r="AE7" s="7"/>
      <c r="AF7" s="7"/>
      <c r="AG7" s="7"/>
      <c r="AH7" s="7"/>
      <c r="AI7" s="7"/>
    </row>
    <row r="8" ht="15" customHeight="1" thickBot="1"/>
    <row r="9" spans="1:36" ht="15.75" customHeight="1" thickBot="1">
      <c r="A9" s="8">
        <v>5</v>
      </c>
      <c r="B9" s="9">
        <v>1</v>
      </c>
      <c r="C9" s="9">
        <v>3</v>
      </c>
      <c r="D9" s="9">
        <v>0</v>
      </c>
      <c r="E9" s="9">
        <v>0</v>
      </c>
      <c r="F9" s="10">
        <v>9</v>
      </c>
      <c r="H9" s="8">
        <v>1</v>
      </c>
      <c r="I9" s="9">
        <v>2</v>
      </c>
      <c r="J9" s="9">
        <v>5</v>
      </c>
      <c r="K9" s="10">
        <v>4</v>
      </c>
      <c r="M9" s="8">
        <v>0</v>
      </c>
      <c r="N9" s="10">
        <v>1</v>
      </c>
      <c r="P9" s="8">
        <v>2</v>
      </c>
      <c r="Q9" s="9">
        <v>8</v>
      </c>
      <c r="R9" s="9">
        <v>0</v>
      </c>
      <c r="S9" s="10">
        <v>0</v>
      </c>
      <c r="U9" s="8">
        <v>8</v>
      </c>
      <c r="V9" s="9">
        <v>4</v>
      </c>
      <c r="W9" s="9">
        <v>1</v>
      </c>
      <c r="X9" s="9">
        <v>1</v>
      </c>
      <c r="Y9" s="9">
        <v>0</v>
      </c>
      <c r="Z9" s="10">
        <v>5</v>
      </c>
      <c r="AB9" s="11">
        <v>0</v>
      </c>
      <c r="AC9" s="12">
        <v>2</v>
      </c>
      <c r="AE9" s="13">
        <v>2</v>
      </c>
      <c r="AF9" s="14">
        <v>0</v>
      </c>
      <c r="AG9" s="14">
        <v>0</v>
      </c>
      <c r="AH9" s="15">
        <v>8</v>
      </c>
      <c r="AJ9" s="16">
        <v>3</v>
      </c>
    </row>
    <row r="10" spans="1:36" ht="38.25" customHeight="1">
      <c r="A10" s="17" t="s">
        <v>1314</v>
      </c>
      <c r="B10" s="17"/>
      <c r="C10" s="17"/>
      <c r="D10" s="17"/>
      <c r="E10" s="17"/>
      <c r="F10" s="17"/>
      <c r="G10" s="18"/>
      <c r="H10" s="17" t="s">
        <v>1315</v>
      </c>
      <c r="I10" s="17"/>
      <c r="J10" s="17"/>
      <c r="K10" s="17"/>
      <c r="L10" s="18"/>
      <c r="M10" s="19" t="s">
        <v>1316</v>
      </c>
      <c r="N10" s="17"/>
      <c r="O10" s="18"/>
      <c r="P10" s="19" t="s">
        <v>1317</v>
      </c>
      <c r="Q10" s="19"/>
      <c r="R10" s="19"/>
      <c r="S10" s="19"/>
      <c r="U10" s="17" t="s">
        <v>1318</v>
      </c>
      <c r="V10" s="17"/>
      <c r="W10" s="17"/>
      <c r="X10" s="17"/>
      <c r="Y10" s="17"/>
      <c r="AB10" s="17" t="s">
        <v>1319</v>
      </c>
      <c r="AC10" s="17"/>
      <c r="AD10" s="17" t="s">
        <v>1320</v>
      </c>
      <c r="AE10" s="17"/>
      <c r="AF10" s="17"/>
      <c r="AG10" s="17"/>
      <c r="AH10" s="4"/>
      <c r="AJ10" s="17" t="s">
        <v>1321</v>
      </c>
    </row>
    <row r="11" spans="1:36" ht="15" customHeight="1">
      <c r="A11" s="17"/>
      <c r="B11" s="17"/>
      <c r="C11" s="17"/>
      <c r="D11" s="17"/>
      <c r="E11" s="17"/>
      <c r="F11" s="17"/>
      <c r="G11" s="18"/>
      <c r="H11" s="17"/>
      <c r="I11" s="17"/>
      <c r="J11" s="17"/>
      <c r="K11" s="17"/>
      <c r="L11" s="18"/>
      <c r="M11" s="19"/>
      <c r="N11" s="17"/>
      <c r="O11" s="18"/>
      <c r="P11" s="19"/>
      <c r="Q11" s="19"/>
      <c r="R11" s="19"/>
      <c r="S11" s="19"/>
      <c r="U11" s="17"/>
      <c r="V11" s="17"/>
      <c r="W11" s="17"/>
      <c r="X11" s="17"/>
      <c r="Y11" s="17"/>
      <c r="AB11" s="17"/>
      <c r="AC11" s="17"/>
      <c r="AD11" s="17"/>
      <c r="AE11" s="17"/>
      <c r="AF11" s="17"/>
      <c r="AG11" s="17"/>
      <c r="AH11" s="4"/>
      <c r="AJ11" s="17"/>
    </row>
    <row r="12" ht="15" customHeight="1">
      <c r="AF12" s="20" t="s">
        <v>1322</v>
      </c>
    </row>
    <row r="13" spans="1:36" ht="38.25" customHeight="1">
      <c r="A13" s="146" t="s">
        <v>1323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616"/>
      <c r="T13" s="435" t="s">
        <v>1324</v>
      </c>
      <c r="U13" s="436"/>
      <c r="V13" s="596" t="s">
        <v>1325</v>
      </c>
      <c r="W13" s="597"/>
      <c r="X13" s="597"/>
      <c r="Y13" s="597"/>
      <c r="Z13" s="598"/>
      <c r="AA13" s="596" t="s">
        <v>1326</v>
      </c>
      <c r="AB13" s="597"/>
      <c r="AC13" s="597"/>
      <c r="AD13" s="597"/>
      <c r="AE13" s="598"/>
      <c r="AF13" s="146" t="s">
        <v>1327</v>
      </c>
      <c r="AG13" s="107"/>
      <c r="AH13" s="107"/>
      <c r="AI13" s="107"/>
      <c r="AJ13" s="616"/>
    </row>
    <row r="14" spans="1:36" ht="12.75">
      <c r="A14" s="617"/>
      <c r="B14" s="618"/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9"/>
      <c r="T14" s="437"/>
      <c r="U14" s="438"/>
      <c r="V14" s="21" t="s">
        <v>1328</v>
      </c>
      <c r="W14" s="22"/>
      <c r="X14" s="22"/>
      <c r="Y14" s="22"/>
      <c r="Z14" s="22"/>
      <c r="AA14" s="21"/>
      <c r="AB14" s="22"/>
      <c r="AC14" s="22"/>
      <c r="AD14" s="22"/>
      <c r="AE14" s="23"/>
      <c r="AF14" s="617"/>
      <c r="AG14" s="618"/>
      <c r="AH14" s="618"/>
      <c r="AI14" s="618"/>
      <c r="AJ14" s="619"/>
    </row>
    <row r="15" spans="1:36" ht="12.75">
      <c r="A15" s="24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/>
      <c r="T15" s="25">
        <v>2</v>
      </c>
      <c r="U15" s="25"/>
      <c r="V15" s="24">
        <v>3</v>
      </c>
      <c r="W15" s="25"/>
      <c r="X15" s="25"/>
      <c r="Y15" s="25"/>
      <c r="Z15" s="25"/>
      <c r="AA15" s="24">
        <v>4</v>
      </c>
      <c r="AB15" s="25"/>
      <c r="AC15" s="25"/>
      <c r="AD15" s="25"/>
      <c r="AE15" s="25"/>
      <c r="AF15" s="24">
        <v>5</v>
      </c>
      <c r="AG15" s="25"/>
      <c r="AH15" s="25"/>
      <c r="AI15" s="25"/>
      <c r="AJ15" s="26"/>
    </row>
    <row r="16" spans="1:36" ht="19.5" customHeight="1">
      <c r="A16" s="615" t="s">
        <v>1329</v>
      </c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75"/>
      <c r="T16" s="27" t="s">
        <v>1330</v>
      </c>
      <c r="U16" s="25"/>
      <c r="V16" s="599">
        <v>530818</v>
      </c>
      <c r="W16" s="600"/>
      <c r="X16" s="600"/>
      <c r="Y16" s="600"/>
      <c r="Z16" s="601"/>
      <c r="AA16" s="602"/>
      <c r="AB16" s="603"/>
      <c r="AC16" s="603"/>
      <c r="AD16" s="603"/>
      <c r="AE16" s="604"/>
      <c r="AF16" s="602"/>
      <c r="AG16" s="603"/>
      <c r="AH16" s="603"/>
      <c r="AI16" s="603"/>
      <c r="AJ16" s="604"/>
    </row>
    <row r="17" spans="1:36" ht="19.5" customHeight="1">
      <c r="A17" s="615" t="s">
        <v>1331</v>
      </c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75"/>
      <c r="T17" s="27" t="s">
        <v>1332</v>
      </c>
      <c r="U17" s="25"/>
      <c r="V17" s="599">
        <v>79274</v>
      </c>
      <c r="W17" s="600"/>
      <c r="X17" s="600"/>
      <c r="Y17" s="600"/>
      <c r="Z17" s="601"/>
      <c r="AA17" s="602"/>
      <c r="AB17" s="603"/>
      <c r="AC17" s="603"/>
      <c r="AD17" s="603"/>
      <c r="AE17" s="604"/>
      <c r="AF17" s="602"/>
      <c r="AG17" s="603"/>
      <c r="AH17" s="603"/>
      <c r="AI17" s="603"/>
      <c r="AJ17" s="604"/>
    </row>
    <row r="18" spans="1:36" ht="19.5" customHeight="1">
      <c r="A18" s="615" t="s">
        <v>1333</v>
      </c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75"/>
      <c r="T18" s="27" t="s">
        <v>1334</v>
      </c>
      <c r="U18" s="25"/>
      <c r="V18" s="599">
        <v>12398</v>
      </c>
      <c r="W18" s="600"/>
      <c r="X18" s="600"/>
      <c r="Y18" s="600"/>
      <c r="Z18" s="601"/>
      <c r="AA18" s="602"/>
      <c r="AB18" s="603"/>
      <c r="AC18" s="603"/>
      <c r="AD18" s="603"/>
      <c r="AE18" s="604"/>
      <c r="AF18" s="602"/>
      <c r="AG18" s="603"/>
      <c r="AH18" s="603"/>
      <c r="AI18" s="603"/>
      <c r="AJ18" s="604"/>
    </row>
    <row r="19" spans="1:36" ht="19.5" customHeight="1">
      <c r="A19" s="615" t="s">
        <v>1335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4"/>
      <c r="T19" s="27" t="s">
        <v>1336</v>
      </c>
      <c r="U19" s="25"/>
      <c r="V19" s="599">
        <v>2350</v>
      </c>
      <c r="W19" s="600"/>
      <c r="X19" s="600"/>
      <c r="Y19" s="600"/>
      <c r="Z19" s="601"/>
      <c r="AA19" s="602"/>
      <c r="AB19" s="603"/>
      <c r="AC19" s="603"/>
      <c r="AD19" s="603"/>
      <c r="AE19" s="604"/>
      <c r="AF19" s="602"/>
      <c r="AG19" s="603"/>
      <c r="AH19" s="603"/>
      <c r="AI19" s="603"/>
      <c r="AJ19" s="604"/>
    </row>
    <row r="20" spans="1:36" ht="19.5" customHeight="1">
      <c r="A20" s="615" t="s">
        <v>1337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4"/>
      <c r="T20" s="27" t="s">
        <v>1338</v>
      </c>
      <c r="U20" s="26"/>
      <c r="V20" s="599">
        <v>101</v>
      </c>
      <c r="W20" s="600"/>
      <c r="X20" s="600"/>
      <c r="Y20" s="600"/>
      <c r="Z20" s="601"/>
      <c r="AA20" s="602"/>
      <c r="AB20" s="603"/>
      <c r="AC20" s="603"/>
      <c r="AD20" s="603"/>
      <c r="AE20" s="604"/>
      <c r="AF20" s="602"/>
      <c r="AG20" s="603"/>
      <c r="AH20" s="603"/>
      <c r="AI20" s="603"/>
      <c r="AJ20" s="604"/>
    </row>
    <row r="21" spans="1:36" ht="19.5" customHeight="1">
      <c r="A21" s="615" t="s">
        <v>1339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4"/>
      <c r="T21" s="27" t="s">
        <v>1340</v>
      </c>
      <c r="U21" s="26"/>
      <c r="V21" s="599"/>
      <c r="W21" s="600"/>
      <c r="X21" s="600"/>
      <c r="Y21" s="600"/>
      <c r="Z21" s="601"/>
      <c r="AA21" s="602"/>
      <c r="AB21" s="603"/>
      <c r="AC21" s="603"/>
      <c r="AD21" s="603"/>
      <c r="AE21" s="604"/>
      <c r="AF21" s="602"/>
      <c r="AG21" s="603"/>
      <c r="AH21" s="603"/>
      <c r="AI21" s="603"/>
      <c r="AJ21" s="604"/>
    </row>
    <row r="22" spans="1:36" ht="25.5" customHeight="1">
      <c r="A22" s="612" t="s">
        <v>1341</v>
      </c>
      <c r="B22" s="613"/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4"/>
      <c r="T22" s="576" t="s">
        <v>1342</v>
      </c>
      <c r="U22" s="542"/>
      <c r="V22" s="592">
        <f>SUM(V16:Z21)</f>
        <v>624941</v>
      </c>
      <c r="W22" s="593"/>
      <c r="X22" s="593"/>
      <c r="Y22" s="593"/>
      <c r="Z22" s="594"/>
      <c r="AA22" s="602"/>
      <c r="AB22" s="603"/>
      <c r="AC22" s="603"/>
      <c r="AD22" s="603"/>
      <c r="AE22" s="604"/>
      <c r="AF22" s="602"/>
      <c r="AG22" s="603"/>
      <c r="AH22" s="603"/>
      <c r="AI22" s="603"/>
      <c r="AJ22" s="604"/>
    </row>
    <row r="23" spans="1:36" ht="19.5" customHeight="1">
      <c r="A23" s="608" t="s">
        <v>1343</v>
      </c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10"/>
      <c r="T23" s="605" t="s">
        <v>1344</v>
      </c>
      <c r="U23" s="607"/>
      <c r="V23" s="599">
        <v>181</v>
      </c>
      <c r="W23" s="600"/>
      <c r="X23" s="600"/>
      <c r="Y23" s="600"/>
      <c r="Z23" s="601"/>
      <c r="AA23" s="602"/>
      <c r="AB23" s="603"/>
      <c r="AC23" s="603"/>
      <c r="AD23" s="603"/>
      <c r="AE23" s="604"/>
      <c r="AF23" s="602"/>
      <c r="AG23" s="603"/>
      <c r="AH23" s="603"/>
      <c r="AI23" s="603"/>
      <c r="AJ23" s="604"/>
    </row>
    <row r="24" spans="1:36" ht="19.5" customHeight="1">
      <c r="A24" s="485" t="s">
        <v>1345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4"/>
      <c r="T24" s="28" t="s">
        <v>1346</v>
      </c>
      <c r="U24" s="26"/>
      <c r="V24" s="592">
        <f>SUM(V22:Z23)</f>
        <v>625122</v>
      </c>
      <c r="W24" s="593"/>
      <c r="X24" s="593"/>
      <c r="Y24" s="593"/>
      <c r="Z24" s="594"/>
      <c r="AA24" s="602"/>
      <c r="AB24" s="603"/>
      <c r="AC24" s="603"/>
      <c r="AD24" s="603"/>
      <c r="AE24" s="604"/>
      <c r="AF24" s="602"/>
      <c r="AG24" s="603"/>
      <c r="AH24" s="603"/>
      <c r="AI24" s="603"/>
      <c r="AJ24" s="604"/>
    </row>
    <row r="25" spans="1:36" ht="19.5" customHeight="1">
      <c r="A25" s="608" t="s">
        <v>1347</v>
      </c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10"/>
      <c r="T25" s="29" t="s">
        <v>1348</v>
      </c>
      <c r="U25" s="26"/>
      <c r="V25" s="599">
        <v>58636</v>
      </c>
      <c r="W25" s="600"/>
      <c r="X25" s="600"/>
      <c r="Y25" s="600"/>
      <c r="Z25" s="601"/>
      <c r="AA25" s="602"/>
      <c r="AB25" s="603"/>
      <c r="AC25" s="603"/>
      <c r="AD25" s="603"/>
      <c r="AE25" s="604"/>
      <c r="AF25" s="602"/>
      <c r="AG25" s="603"/>
      <c r="AH25" s="603"/>
      <c r="AI25" s="603"/>
      <c r="AJ25" s="604"/>
    </row>
    <row r="26" spans="1:36" ht="19.5" customHeight="1">
      <c r="A26" s="608" t="s">
        <v>1349</v>
      </c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10"/>
      <c r="T26" s="29" t="s">
        <v>1350</v>
      </c>
      <c r="U26" s="26"/>
      <c r="V26" s="599"/>
      <c r="W26" s="600"/>
      <c r="X26" s="600"/>
      <c r="Y26" s="600"/>
      <c r="Z26" s="601"/>
      <c r="AA26" s="602"/>
      <c r="AB26" s="603"/>
      <c r="AC26" s="603"/>
      <c r="AD26" s="603"/>
      <c r="AE26" s="604"/>
      <c r="AF26" s="602"/>
      <c r="AG26" s="603"/>
      <c r="AH26" s="603"/>
      <c r="AI26" s="603"/>
      <c r="AJ26" s="604"/>
    </row>
    <row r="27" spans="1:36" ht="19.5" customHeight="1">
      <c r="A27" s="608" t="s">
        <v>1351</v>
      </c>
      <c r="B27" s="609"/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10"/>
      <c r="T27" s="29" t="s">
        <v>1352</v>
      </c>
      <c r="U27" s="26"/>
      <c r="V27" s="599">
        <v>3343</v>
      </c>
      <c r="W27" s="600"/>
      <c r="X27" s="600"/>
      <c r="Y27" s="600"/>
      <c r="Z27" s="601"/>
      <c r="AA27" s="602"/>
      <c r="AB27" s="603"/>
      <c r="AC27" s="603"/>
      <c r="AD27" s="603"/>
      <c r="AE27" s="604"/>
      <c r="AF27" s="602"/>
      <c r="AG27" s="603"/>
      <c r="AH27" s="603"/>
      <c r="AI27" s="603"/>
      <c r="AJ27" s="604"/>
    </row>
    <row r="28" spans="1:36" ht="19.5" customHeight="1">
      <c r="A28" s="608" t="s">
        <v>1353</v>
      </c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10"/>
      <c r="T28" s="29" t="s">
        <v>1354</v>
      </c>
      <c r="U28" s="26"/>
      <c r="V28" s="599">
        <v>97071</v>
      </c>
      <c r="W28" s="600"/>
      <c r="X28" s="600"/>
      <c r="Y28" s="600"/>
      <c r="Z28" s="601"/>
      <c r="AA28" s="602"/>
      <c r="AB28" s="603"/>
      <c r="AC28" s="603"/>
      <c r="AD28" s="603"/>
      <c r="AE28" s="604"/>
      <c r="AF28" s="602"/>
      <c r="AG28" s="603"/>
      <c r="AH28" s="603"/>
      <c r="AI28" s="603"/>
      <c r="AJ28" s="604"/>
    </row>
    <row r="29" spans="1:36" ht="25.5" customHeight="1">
      <c r="A29" s="612" t="s">
        <v>1355</v>
      </c>
      <c r="B29" s="613"/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4"/>
      <c r="T29" s="576" t="s">
        <v>1356</v>
      </c>
      <c r="U29" s="542"/>
      <c r="V29" s="592">
        <f>SUM(V25:Z28)</f>
        <v>159050</v>
      </c>
      <c r="W29" s="593"/>
      <c r="X29" s="593"/>
      <c r="Y29" s="593"/>
      <c r="Z29" s="594"/>
      <c r="AA29" s="602"/>
      <c r="AB29" s="603"/>
      <c r="AC29" s="603"/>
      <c r="AD29" s="603"/>
      <c r="AE29" s="604"/>
      <c r="AF29" s="602"/>
      <c r="AG29" s="603"/>
      <c r="AH29" s="603"/>
      <c r="AI29" s="603"/>
      <c r="AJ29" s="604"/>
    </row>
    <row r="30" spans="1:36" ht="19.5" customHeight="1">
      <c r="A30" s="608" t="s">
        <v>1357</v>
      </c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10"/>
      <c r="T30" s="605" t="s">
        <v>1358</v>
      </c>
      <c r="U30" s="607"/>
      <c r="V30" s="599"/>
      <c r="W30" s="600"/>
      <c r="X30" s="600"/>
      <c r="Y30" s="600"/>
      <c r="Z30" s="601"/>
      <c r="AA30" s="602"/>
      <c r="AB30" s="603"/>
      <c r="AC30" s="603"/>
      <c r="AD30" s="603"/>
      <c r="AE30" s="604"/>
      <c r="AF30" s="602"/>
      <c r="AG30" s="603"/>
      <c r="AH30" s="603"/>
      <c r="AI30" s="603"/>
      <c r="AJ30" s="604"/>
    </row>
    <row r="31" spans="1:36" ht="19.5" customHeight="1">
      <c r="A31" s="612" t="s">
        <v>1359</v>
      </c>
      <c r="B31" s="613"/>
      <c r="C31" s="613"/>
      <c r="D31" s="613"/>
      <c r="E31" s="613"/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4"/>
      <c r="T31" s="30" t="s">
        <v>1360</v>
      </c>
      <c r="U31" s="26"/>
      <c r="V31" s="592">
        <f>SUM(V29:Z30)</f>
        <v>159050</v>
      </c>
      <c r="W31" s="593"/>
      <c r="X31" s="593"/>
      <c r="Y31" s="593"/>
      <c r="Z31" s="594"/>
      <c r="AA31" s="602"/>
      <c r="AB31" s="603"/>
      <c r="AC31" s="603"/>
      <c r="AD31" s="603"/>
      <c r="AE31" s="604"/>
      <c r="AF31" s="602"/>
      <c r="AG31" s="603"/>
      <c r="AH31" s="603"/>
      <c r="AI31" s="603"/>
      <c r="AJ31" s="604"/>
    </row>
    <row r="32" spans="1:36" ht="19.5" customHeight="1">
      <c r="A32" s="612" t="s">
        <v>1361</v>
      </c>
      <c r="B32" s="613"/>
      <c r="C32" s="613"/>
      <c r="D32" s="613"/>
      <c r="E32" s="613"/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4"/>
      <c r="T32" s="28">
        <v>17</v>
      </c>
      <c r="U32" s="26"/>
      <c r="V32" s="599"/>
      <c r="W32" s="600"/>
      <c r="X32" s="600"/>
      <c r="Y32" s="600"/>
      <c r="Z32" s="601"/>
      <c r="AA32" s="605" t="s">
        <v>1362</v>
      </c>
      <c r="AB32" s="606"/>
      <c r="AC32" s="606"/>
      <c r="AD32" s="606"/>
      <c r="AE32" s="607"/>
      <c r="AF32" s="605" t="s">
        <v>1362</v>
      </c>
      <c r="AG32" s="606"/>
      <c r="AH32" s="606"/>
      <c r="AI32" s="606"/>
      <c r="AJ32" s="607"/>
    </row>
    <row r="33" spans="1:36" ht="19.5" customHeight="1">
      <c r="A33" s="608" t="s">
        <v>1363</v>
      </c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10"/>
      <c r="T33" s="29">
        <v>18</v>
      </c>
      <c r="U33" s="26"/>
      <c r="V33" s="599">
        <v>3002</v>
      </c>
      <c r="W33" s="600"/>
      <c r="X33" s="600"/>
      <c r="Y33" s="600"/>
      <c r="Z33" s="601"/>
      <c r="AA33" s="602"/>
      <c r="AB33" s="603"/>
      <c r="AC33" s="603"/>
      <c r="AD33" s="603"/>
      <c r="AE33" s="604"/>
      <c r="AF33" s="602"/>
      <c r="AG33" s="603"/>
      <c r="AH33" s="603"/>
      <c r="AI33" s="603"/>
      <c r="AJ33" s="604"/>
    </row>
    <row r="34" spans="1:36" ht="19.5" customHeight="1">
      <c r="A34" s="608" t="s">
        <v>1364</v>
      </c>
      <c r="B34" s="609"/>
      <c r="C34" s="609"/>
      <c r="D34" s="609"/>
      <c r="E34" s="609"/>
      <c r="F34" s="609"/>
      <c r="G34" s="609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R34" s="609"/>
      <c r="S34" s="610"/>
      <c r="T34" s="29">
        <v>19</v>
      </c>
      <c r="U34" s="26"/>
      <c r="V34" s="599">
        <v>13468</v>
      </c>
      <c r="W34" s="600"/>
      <c r="X34" s="600"/>
      <c r="Y34" s="600"/>
      <c r="Z34" s="601"/>
      <c r="AA34" s="602"/>
      <c r="AB34" s="603"/>
      <c r="AC34" s="603"/>
      <c r="AD34" s="603"/>
      <c r="AE34" s="604"/>
      <c r="AF34" s="602"/>
      <c r="AG34" s="603"/>
      <c r="AH34" s="603"/>
      <c r="AI34" s="603"/>
      <c r="AJ34" s="604"/>
    </row>
    <row r="35" spans="1:36" ht="19.5" customHeight="1">
      <c r="A35" s="608" t="s">
        <v>1365</v>
      </c>
      <c r="B35" s="609"/>
      <c r="C35" s="609"/>
      <c r="D35" s="609"/>
      <c r="E35" s="609"/>
      <c r="F35" s="609"/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10"/>
      <c r="T35" s="29">
        <v>20</v>
      </c>
      <c r="U35" s="26"/>
      <c r="V35" s="599">
        <v>2000</v>
      </c>
      <c r="W35" s="600"/>
      <c r="X35" s="600"/>
      <c r="Y35" s="600"/>
      <c r="Z35" s="601"/>
      <c r="AA35" s="602"/>
      <c r="AB35" s="603"/>
      <c r="AC35" s="603"/>
      <c r="AD35" s="603"/>
      <c r="AE35" s="604"/>
      <c r="AF35" s="602"/>
      <c r="AG35" s="603"/>
      <c r="AH35" s="603"/>
      <c r="AI35" s="603"/>
      <c r="AJ35" s="604"/>
    </row>
    <row r="36" spans="1:36" ht="19.5" customHeight="1">
      <c r="A36" s="608" t="s">
        <v>1366</v>
      </c>
      <c r="B36" s="609"/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10"/>
      <c r="T36" s="29">
        <v>21</v>
      </c>
      <c r="U36" s="26"/>
      <c r="V36" s="599">
        <v>14400</v>
      </c>
      <c r="W36" s="600"/>
      <c r="X36" s="600"/>
      <c r="Y36" s="600"/>
      <c r="Z36" s="601"/>
      <c r="AA36" s="602"/>
      <c r="AB36" s="603"/>
      <c r="AC36" s="603"/>
      <c r="AD36" s="603"/>
      <c r="AE36" s="604"/>
      <c r="AF36" s="602"/>
      <c r="AG36" s="603"/>
      <c r="AH36" s="603"/>
      <c r="AI36" s="603"/>
      <c r="AJ36" s="604"/>
    </row>
    <row r="37" spans="1:36" ht="19.5" customHeight="1">
      <c r="A37" s="608" t="s">
        <v>1367</v>
      </c>
      <c r="B37" s="609"/>
      <c r="C37" s="609"/>
      <c r="D37" s="609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10"/>
      <c r="T37" s="29">
        <v>22</v>
      </c>
      <c r="U37" s="26"/>
      <c r="V37" s="599">
        <v>11119</v>
      </c>
      <c r="W37" s="600"/>
      <c r="X37" s="600"/>
      <c r="Y37" s="600"/>
      <c r="Z37" s="601"/>
      <c r="AA37" s="602"/>
      <c r="AB37" s="603"/>
      <c r="AC37" s="603"/>
      <c r="AD37" s="603"/>
      <c r="AE37" s="604"/>
      <c r="AF37" s="602"/>
      <c r="AG37" s="603"/>
      <c r="AH37" s="603"/>
      <c r="AI37" s="603"/>
      <c r="AJ37" s="604"/>
    </row>
    <row r="38" spans="1:36" ht="19.5" customHeight="1">
      <c r="A38" s="612" t="s">
        <v>1368</v>
      </c>
      <c r="B38" s="613"/>
      <c r="C38" s="613"/>
      <c r="D38" s="613"/>
      <c r="E38" s="613"/>
      <c r="F38" s="613"/>
      <c r="G38" s="613"/>
      <c r="H38" s="613"/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4"/>
      <c r="T38" s="576">
        <v>23</v>
      </c>
      <c r="U38" s="542"/>
      <c r="V38" s="592">
        <f>SUM(V33:Z37)</f>
        <v>43989</v>
      </c>
      <c r="W38" s="593"/>
      <c r="X38" s="593"/>
      <c r="Y38" s="593"/>
      <c r="Z38" s="594"/>
      <c r="AA38" s="602"/>
      <c r="AB38" s="603"/>
      <c r="AC38" s="603"/>
      <c r="AD38" s="603"/>
      <c r="AE38" s="604"/>
      <c r="AF38" s="602"/>
      <c r="AG38" s="603"/>
      <c r="AH38" s="603"/>
      <c r="AI38" s="603"/>
      <c r="AJ38" s="604"/>
    </row>
    <row r="39" spans="1:36" ht="19.5" customHeight="1">
      <c r="A39" s="608" t="s">
        <v>1369</v>
      </c>
      <c r="B39" s="609"/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10"/>
      <c r="T39" s="29">
        <v>24</v>
      </c>
      <c r="U39" s="26"/>
      <c r="V39" s="599">
        <v>45</v>
      </c>
      <c r="W39" s="600"/>
      <c r="X39" s="600"/>
      <c r="Y39" s="600"/>
      <c r="Z39" s="601"/>
      <c r="AA39" s="602"/>
      <c r="AB39" s="603"/>
      <c r="AC39" s="603"/>
      <c r="AD39" s="603"/>
      <c r="AE39" s="604"/>
      <c r="AF39" s="602"/>
      <c r="AG39" s="603"/>
      <c r="AH39" s="603"/>
      <c r="AI39" s="603"/>
      <c r="AJ39" s="604"/>
    </row>
    <row r="40" spans="1:36" ht="21.75" customHeight="1">
      <c r="A40" s="612" t="s">
        <v>1370</v>
      </c>
      <c r="B40" s="613"/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4"/>
      <c r="T40" s="28">
        <v>25</v>
      </c>
      <c r="U40" s="26"/>
      <c r="V40" s="592">
        <f>SUM(V38:Z39)</f>
        <v>44034</v>
      </c>
      <c r="W40" s="593"/>
      <c r="X40" s="593"/>
      <c r="Y40" s="593"/>
      <c r="Z40" s="594"/>
      <c r="AA40" s="602"/>
      <c r="AB40" s="603"/>
      <c r="AC40" s="603"/>
      <c r="AD40" s="603"/>
      <c r="AE40" s="604"/>
      <c r="AF40" s="602"/>
      <c r="AG40" s="603"/>
      <c r="AH40" s="603"/>
      <c r="AI40" s="603"/>
      <c r="AJ40" s="604"/>
    </row>
    <row r="41" spans="1:36" ht="19.5" customHeight="1">
      <c r="A41" s="608" t="s">
        <v>1371</v>
      </c>
      <c r="B41" s="609"/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10"/>
      <c r="T41" s="29">
        <v>26</v>
      </c>
      <c r="U41" s="26"/>
      <c r="V41" s="599">
        <v>17000</v>
      </c>
      <c r="W41" s="600"/>
      <c r="X41" s="600"/>
      <c r="Y41" s="600"/>
      <c r="Z41" s="601"/>
      <c r="AA41" s="602"/>
      <c r="AB41" s="603"/>
      <c r="AC41" s="603"/>
      <c r="AD41" s="603"/>
      <c r="AE41" s="604"/>
      <c r="AF41" s="602"/>
      <c r="AG41" s="603"/>
      <c r="AH41" s="603"/>
      <c r="AI41" s="603"/>
      <c r="AJ41" s="604"/>
    </row>
    <row r="42" spans="1:36" ht="19.5" customHeight="1">
      <c r="A42" s="608" t="s">
        <v>1372</v>
      </c>
      <c r="B42" s="609"/>
      <c r="C42" s="609"/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10"/>
      <c r="T42" s="29">
        <v>27</v>
      </c>
      <c r="U42" s="26"/>
      <c r="V42" s="599">
        <v>15000</v>
      </c>
      <c r="W42" s="600"/>
      <c r="X42" s="600"/>
      <c r="Y42" s="600"/>
      <c r="Z42" s="601"/>
      <c r="AA42" s="602"/>
      <c r="AB42" s="603"/>
      <c r="AC42" s="603"/>
      <c r="AD42" s="603"/>
      <c r="AE42" s="604"/>
      <c r="AF42" s="602"/>
      <c r="AG42" s="603"/>
      <c r="AH42" s="603"/>
      <c r="AI42" s="603"/>
      <c r="AJ42" s="604"/>
    </row>
    <row r="43" spans="1:36" ht="19.5" customHeight="1">
      <c r="A43" s="608" t="s">
        <v>1373</v>
      </c>
      <c r="B43" s="609"/>
      <c r="C43" s="609"/>
      <c r="D43" s="609"/>
      <c r="E43" s="609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10"/>
      <c r="T43" s="29">
        <v>28</v>
      </c>
      <c r="U43" s="26"/>
      <c r="V43" s="599">
        <v>20227</v>
      </c>
      <c r="W43" s="600"/>
      <c r="X43" s="600"/>
      <c r="Y43" s="600"/>
      <c r="Z43" s="601"/>
      <c r="AA43" s="602"/>
      <c r="AB43" s="603"/>
      <c r="AC43" s="603"/>
      <c r="AD43" s="603"/>
      <c r="AE43" s="604"/>
      <c r="AF43" s="602"/>
      <c r="AG43" s="603"/>
      <c r="AH43" s="603"/>
      <c r="AI43" s="603"/>
      <c r="AJ43" s="604"/>
    </row>
    <row r="44" spans="1:36" ht="19.5" customHeight="1">
      <c r="A44" s="608" t="s">
        <v>1374</v>
      </c>
      <c r="B44" s="609"/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10"/>
      <c r="T44" s="29">
        <v>29</v>
      </c>
      <c r="U44" s="26"/>
      <c r="V44" s="599">
        <v>14400</v>
      </c>
      <c r="W44" s="600"/>
      <c r="X44" s="600"/>
      <c r="Y44" s="600"/>
      <c r="Z44" s="601"/>
      <c r="AA44" s="602"/>
      <c r="AB44" s="603"/>
      <c r="AC44" s="603"/>
      <c r="AD44" s="603"/>
      <c r="AE44" s="604"/>
      <c r="AF44" s="602"/>
      <c r="AG44" s="603"/>
      <c r="AH44" s="603"/>
      <c r="AI44" s="603"/>
      <c r="AJ44" s="604"/>
    </row>
    <row r="45" spans="1:36" ht="19.5" customHeight="1">
      <c r="A45" s="608" t="s">
        <v>1375</v>
      </c>
      <c r="B45" s="609"/>
      <c r="C45" s="609"/>
      <c r="D45" s="609"/>
      <c r="E45" s="609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10"/>
      <c r="T45" s="29">
        <v>30</v>
      </c>
      <c r="U45" s="26"/>
      <c r="V45" s="599">
        <v>6300</v>
      </c>
      <c r="W45" s="600"/>
      <c r="X45" s="600"/>
      <c r="Y45" s="600"/>
      <c r="Z45" s="601"/>
      <c r="AA45" s="602"/>
      <c r="AB45" s="603"/>
      <c r="AC45" s="603"/>
      <c r="AD45" s="603"/>
      <c r="AE45" s="604"/>
      <c r="AF45" s="602"/>
      <c r="AG45" s="603"/>
      <c r="AH45" s="603"/>
      <c r="AI45" s="603"/>
      <c r="AJ45" s="604"/>
    </row>
    <row r="46" spans="1:36" ht="25.5" customHeight="1">
      <c r="A46" s="612" t="s">
        <v>1376</v>
      </c>
      <c r="B46" s="613"/>
      <c r="C46" s="613"/>
      <c r="D46" s="613"/>
      <c r="E46" s="613"/>
      <c r="F46" s="613"/>
      <c r="G46" s="613"/>
      <c r="H46" s="613"/>
      <c r="I46" s="613"/>
      <c r="J46" s="613"/>
      <c r="K46" s="613"/>
      <c r="L46" s="613"/>
      <c r="M46" s="613"/>
      <c r="N46" s="613"/>
      <c r="O46" s="613"/>
      <c r="P46" s="613"/>
      <c r="Q46" s="613"/>
      <c r="R46" s="613"/>
      <c r="S46" s="614"/>
      <c r="T46" s="576">
        <v>31</v>
      </c>
      <c r="U46" s="542"/>
      <c r="V46" s="592">
        <f>SUM(V41:Z45)</f>
        <v>72927</v>
      </c>
      <c r="W46" s="593"/>
      <c r="X46" s="593"/>
      <c r="Y46" s="593"/>
      <c r="Z46" s="594"/>
      <c r="AA46" s="602"/>
      <c r="AB46" s="603"/>
      <c r="AC46" s="603"/>
      <c r="AD46" s="603"/>
      <c r="AE46" s="604"/>
      <c r="AF46" s="602"/>
      <c r="AG46" s="603"/>
      <c r="AH46" s="603"/>
      <c r="AI46" s="603"/>
      <c r="AJ46" s="604"/>
    </row>
    <row r="47" spans="1:36" ht="19.5" customHeight="1">
      <c r="A47" s="608" t="s">
        <v>1377</v>
      </c>
      <c r="B47" s="609"/>
      <c r="C47" s="609"/>
      <c r="D47" s="609"/>
      <c r="E47" s="609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10"/>
      <c r="T47" s="605">
        <v>32</v>
      </c>
      <c r="U47" s="607"/>
      <c r="V47" s="599"/>
      <c r="W47" s="600"/>
      <c r="X47" s="600"/>
      <c r="Y47" s="600"/>
      <c r="Z47" s="601"/>
      <c r="AA47" s="602"/>
      <c r="AB47" s="603"/>
      <c r="AC47" s="603"/>
      <c r="AD47" s="603"/>
      <c r="AE47" s="604"/>
      <c r="AF47" s="602"/>
      <c r="AG47" s="603"/>
      <c r="AH47" s="603"/>
      <c r="AI47" s="603"/>
      <c r="AJ47" s="604"/>
    </row>
    <row r="48" spans="1:36" s="31" customFormat="1" ht="25.5" customHeight="1">
      <c r="A48" s="612" t="s">
        <v>1378</v>
      </c>
      <c r="B48" s="613"/>
      <c r="C48" s="613"/>
      <c r="D48" s="613"/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4"/>
      <c r="T48" s="576">
        <v>33</v>
      </c>
      <c r="U48" s="542"/>
      <c r="V48" s="592">
        <f>SUM(V46:Z47)</f>
        <v>72927</v>
      </c>
      <c r="W48" s="593"/>
      <c r="X48" s="593"/>
      <c r="Y48" s="593"/>
      <c r="Z48" s="594"/>
      <c r="AA48" s="602"/>
      <c r="AB48" s="603"/>
      <c r="AC48" s="603"/>
      <c r="AD48" s="603"/>
      <c r="AE48" s="604"/>
      <c r="AF48" s="602"/>
      <c r="AG48" s="603"/>
      <c r="AH48" s="603"/>
      <c r="AI48" s="603"/>
      <c r="AJ48" s="604"/>
    </row>
    <row r="49" spans="1:36" ht="19.5" customHeight="1">
      <c r="A49" s="608" t="s">
        <v>1379</v>
      </c>
      <c r="B49" s="609"/>
      <c r="C49" s="609"/>
      <c r="D49" s="609"/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10"/>
      <c r="T49" s="29">
        <v>34</v>
      </c>
      <c r="U49" s="26"/>
      <c r="V49" s="599">
        <v>22000</v>
      </c>
      <c r="W49" s="600"/>
      <c r="X49" s="600"/>
      <c r="Y49" s="600"/>
      <c r="Z49" s="601"/>
      <c r="AA49" s="602"/>
      <c r="AB49" s="603"/>
      <c r="AC49" s="603"/>
      <c r="AD49" s="603"/>
      <c r="AE49" s="604"/>
      <c r="AF49" s="602"/>
      <c r="AG49" s="603"/>
      <c r="AH49" s="603"/>
      <c r="AI49" s="603"/>
      <c r="AJ49" s="604"/>
    </row>
    <row r="50" spans="1:36" s="31" customFormat="1" ht="19.5" customHeight="1">
      <c r="A50" s="608" t="s">
        <v>1380</v>
      </c>
      <c r="B50" s="609"/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10"/>
      <c r="T50" s="29">
        <v>35</v>
      </c>
      <c r="U50" s="26"/>
      <c r="V50" s="599"/>
      <c r="W50" s="600"/>
      <c r="X50" s="600"/>
      <c r="Y50" s="600"/>
      <c r="Z50" s="601"/>
      <c r="AA50" s="602"/>
      <c r="AB50" s="603"/>
      <c r="AC50" s="603"/>
      <c r="AD50" s="603"/>
      <c r="AE50" s="604"/>
      <c r="AF50" s="602"/>
      <c r="AG50" s="603"/>
      <c r="AH50" s="603"/>
      <c r="AI50" s="603"/>
      <c r="AJ50" s="604"/>
    </row>
    <row r="51" spans="1:36" s="31" customFormat="1" ht="19.5" customHeight="1">
      <c r="A51" s="612" t="s">
        <v>1381</v>
      </c>
      <c r="B51" s="613"/>
      <c r="C51" s="613"/>
      <c r="D51" s="613"/>
      <c r="E51" s="613"/>
      <c r="F51" s="613"/>
      <c r="G51" s="613"/>
      <c r="H51" s="613"/>
      <c r="I51" s="613"/>
      <c r="J51" s="613"/>
      <c r="K51" s="613"/>
      <c r="L51" s="613"/>
      <c r="M51" s="613"/>
      <c r="N51" s="613"/>
      <c r="O51" s="613"/>
      <c r="P51" s="613"/>
      <c r="Q51" s="613"/>
      <c r="R51" s="613"/>
      <c r="S51" s="614"/>
      <c r="T51" s="28">
        <v>36</v>
      </c>
      <c r="U51" s="26"/>
      <c r="V51" s="592">
        <f>SUM(V49:Z50)</f>
        <v>22000</v>
      </c>
      <c r="W51" s="593"/>
      <c r="X51" s="593"/>
      <c r="Y51" s="593"/>
      <c r="Z51" s="594"/>
      <c r="AA51" s="602"/>
      <c r="AB51" s="603"/>
      <c r="AC51" s="603"/>
      <c r="AD51" s="603"/>
      <c r="AE51" s="604"/>
      <c r="AF51" s="602"/>
      <c r="AG51" s="603"/>
      <c r="AH51" s="603"/>
      <c r="AI51" s="603"/>
      <c r="AJ51" s="604"/>
    </row>
    <row r="52" spans="1:36" s="31" customFormat="1" ht="19.5" customHeight="1">
      <c r="A52" s="608" t="s">
        <v>1382</v>
      </c>
      <c r="B52" s="609"/>
      <c r="C52" s="609"/>
      <c r="D52" s="609"/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10"/>
      <c r="T52" s="605">
        <v>37</v>
      </c>
      <c r="U52" s="607"/>
      <c r="V52" s="599"/>
      <c r="W52" s="600"/>
      <c r="X52" s="600"/>
      <c r="Y52" s="600"/>
      <c r="Z52" s="601"/>
      <c r="AA52" s="602"/>
      <c r="AB52" s="603"/>
      <c r="AC52" s="603"/>
      <c r="AD52" s="603"/>
      <c r="AE52" s="604"/>
      <c r="AF52" s="602"/>
      <c r="AG52" s="603"/>
      <c r="AH52" s="603"/>
      <c r="AI52" s="603"/>
      <c r="AJ52" s="604"/>
    </row>
    <row r="53" spans="1:36" s="31" customFormat="1" ht="19.5" customHeight="1">
      <c r="A53" s="608" t="s">
        <v>1383</v>
      </c>
      <c r="B53" s="609"/>
      <c r="C53" s="609"/>
      <c r="D53" s="609"/>
      <c r="E53" s="609"/>
      <c r="F53" s="609"/>
      <c r="G53" s="609"/>
      <c r="H53" s="609"/>
      <c r="I53" s="609"/>
      <c r="J53" s="609"/>
      <c r="K53" s="609"/>
      <c r="L53" s="609"/>
      <c r="M53" s="609"/>
      <c r="N53" s="609"/>
      <c r="O53" s="609"/>
      <c r="P53" s="609"/>
      <c r="Q53" s="609"/>
      <c r="R53" s="609"/>
      <c r="S53" s="610"/>
      <c r="T53" s="605">
        <v>38</v>
      </c>
      <c r="U53" s="607"/>
      <c r="V53" s="599"/>
      <c r="W53" s="600"/>
      <c r="X53" s="600"/>
      <c r="Y53" s="600"/>
      <c r="Z53" s="601"/>
      <c r="AA53" s="602"/>
      <c r="AB53" s="603"/>
      <c r="AC53" s="603"/>
      <c r="AD53" s="603"/>
      <c r="AE53" s="604"/>
      <c r="AF53" s="602"/>
      <c r="AG53" s="603"/>
      <c r="AH53" s="603"/>
      <c r="AI53" s="603"/>
      <c r="AJ53" s="604"/>
    </row>
    <row r="54" spans="1:36" s="31" customFormat="1" ht="19.5" customHeight="1">
      <c r="A54" s="612" t="s">
        <v>1384</v>
      </c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4"/>
      <c r="T54" s="28">
        <v>39</v>
      </c>
      <c r="U54" s="26"/>
      <c r="V54" s="592">
        <f>SUM(V52:Z53)</f>
        <v>0</v>
      </c>
      <c r="W54" s="593"/>
      <c r="X54" s="593"/>
      <c r="Y54" s="593"/>
      <c r="Z54" s="594"/>
      <c r="AA54" s="602"/>
      <c r="AB54" s="603"/>
      <c r="AC54" s="603"/>
      <c r="AD54" s="603"/>
      <c r="AE54" s="604"/>
      <c r="AF54" s="602"/>
      <c r="AG54" s="603"/>
      <c r="AH54" s="603"/>
      <c r="AI54" s="603"/>
      <c r="AJ54" s="604"/>
    </row>
    <row r="55" spans="1:36" s="31" customFormat="1" ht="24.75" customHeight="1">
      <c r="A55" s="612" t="s">
        <v>1385</v>
      </c>
      <c r="B55" s="613"/>
      <c r="C55" s="613"/>
      <c r="D55" s="613"/>
      <c r="E55" s="613"/>
      <c r="F55" s="613"/>
      <c r="G55" s="613"/>
      <c r="H55" s="613"/>
      <c r="I55" s="613"/>
      <c r="J55" s="613"/>
      <c r="K55" s="613"/>
      <c r="L55" s="613"/>
      <c r="M55" s="613"/>
      <c r="N55" s="613"/>
      <c r="O55" s="613"/>
      <c r="P55" s="613"/>
      <c r="Q55" s="613"/>
      <c r="R55" s="613"/>
      <c r="S55" s="614"/>
      <c r="T55" s="576">
        <v>40</v>
      </c>
      <c r="U55" s="542"/>
      <c r="V55" s="592">
        <f>V29+V38+V46+V49+V52</f>
        <v>297966</v>
      </c>
      <c r="W55" s="593"/>
      <c r="X55" s="593"/>
      <c r="Y55" s="593"/>
      <c r="Z55" s="594"/>
      <c r="AA55" s="602"/>
      <c r="AB55" s="603"/>
      <c r="AC55" s="603"/>
      <c r="AD55" s="603"/>
      <c r="AE55" s="604"/>
      <c r="AF55" s="602"/>
      <c r="AG55" s="603"/>
      <c r="AH55" s="603"/>
      <c r="AI55" s="603"/>
      <c r="AJ55" s="604"/>
    </row>
    <row r="56" spans="1:36" s="31" customFormat="1" ht="24.75" customHeight="1">
      <c r="A56" s="612" t="s">
        <v>1386</v>
      </c>
      <c r="B56" s="613"/>
      <c r="C56" s="613"/>
      <c r="D56" s="613"/>
      <c r="E56" s="613"/>
      <c r="F56" s="613"/>
      <c r="G56" s="613"/>
      <c r="H56" s="613"/>
      <c r="I56" s="613"/>
      <c r="J56" s="613"/>
      <c r="K56" s="613"/>
      <c r="L56" s="613"/>
      <c r="M56" s="613"/>
      <c r="N56" s="613"/>
      <c r="O56" s="613"/>
      <c r="P56" s="613"/>
      <c r="Q56" s="613"/>
      <c r="R56" s="613"/>
      <c r="S56" s="614"/>
      <c r="T56" s="576">
        <v>41</v>
      </c>
      <c r="U56" s="542"/>
      <c r="V56" s="592">
        <f>V30+V39+V47+V50+V53</f>
        <v>45</v>
      </c>
      <c r="W56" s="593"/>
      <c r="X56" s="593"/>
      <c r="Y56" s="593"/>
      <c r="Z56" s="594"/>
      <c r="AA56" s="602"/>
      <c r="AB56" s="603"/>
      <c r="AC56" s="603"/>
      <c r="AD56" s="603"/>
      <c r="AE56" s="604"/>
      <c r="AF56" s="602"/>
      <c r="AG56" s="603"/>
      <c r="AH56" s="603"/>
      <c r="AI56" s="603"/>
      <c r="AJ56" s="604"/>
    </row>
    <row r="57" spans="1:36" ht="19.5" customHeight="1">
      <c r="A57" s="612" t="s">
        <v>1387</v>
      </c>
      <c r="B57" s="613"/>
      <c r="C57" s="613"/>
      <c r="D57" s="613"/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4"/>
      <c r="T57" s="28">
        <v>42</v>
      </c>
      <c r="U57" s="26"/>
      <c r="V57" s="592">
        <f>V32+V55+V56</f>
        <v>298011</v>
      </c>
      <c r="W57" s="593"/>
      <c r="X57" s="593"/>
      <c r="Y57" s="593"/>
      <c r="Z57" s="594"/>
      <c r="AA57" s="602"/>
      <c r="AB57" s="603"/>
      <c r="AC57" s="603"/>
      <c r="AD57" s="603"/>
      <c r="AE57" s="604"/>
      <c r="AF57" s="602"/>
      <c r="AG57" s="603"/>
      <c r="AH57" s="603"/>
      <c r="AI57" s="603"/>
      <c r="AJ57" s="604"/>
    </row>
    <row r="58" spans="1:36" ht="19.5" customHeight="1">
      <c r="A58" s="612" t="s">
        <v>1388</v>
      </c>
      <c r="B58" s="613"/>
      <c r="C58" s="613"/>
      <c r="D58" s="613"/>
      <c r="E58" s="613"/>
      <c r="F58" s="613"/>
      <c r="G58" s="613"/>
      <c r="H58" s="613"/>
      <c r="I58" s="613"/>
      <c r="J58" s="613"/>
      <c r="K58" s="613"/>
      <c r="L58" s="613"/>
      <c r="M58" s="613"/>
      <c r="N58" s="613"/>
      <c r="O58" s="613"/>
      <c r="P58" s="613"/>
      <c r="Q58" s="613"/>
      <c r="R58" s="613"/>
      <c r="S58" s="614"/>
      <c r="T58" s="29">
        <v>43</v>
      </c>
      <c r="U58" s="26"/>
      <c r="V58" s="599">
        <v>129747</v>
      </c>
      <c r="W58" s="600"/>
      <c r="X58" s="600"/>
      <c r="Y58" s="600"/>
      <c r="Z58" s="601"/>
      <c r="AA58" s="602"/>
      <c r="AB58" s="603"/>
      <c r="AC58" s="603"/>
      <c r="AD58" s="603"/>
      <c r="AE58" s="604"/>
      <c r="AF58" s="602"/>
      <c r="AG58" s="603"/>
      <c r="AH58" s="603"/>
      <c r="AI58" s="603"/>
      <c r="AJ58" s="604"/>
    </row>
    <row r="59" spans="1:36" ht="19.5" customHeight="1">
      <c r="A59" s="608" t="s">
        <v>1389</v>
      </c>
      <c r="B59" s="609"/>
      <c r="C59" s="609"/>
      <c r="D59" s="609"/>
      <c r="E59" s="609"/>
      <c r="F59" s="609"/>
      <c r="G59" s="609"/>
      <c r="H59" s="609"/>
      <c r="I59" s="609"/>
      <c r="J59" s="609"/>
      <c r="K59" s="609"/>
      <c r="L59" s="609"/>
      <c r="M59" s="609"/>
      <c r="N59" s="609"/>
      <c r="O59" s="609"/>
      <c r="P59" s="609"/>
      <c r="Q59" s="609"/>
      <c r="R59" s="609"/>
      <c r="S59" s="610"/>
      <c r="T59" s="29">
        <v>44</v>
      </c>
      <c r="U59" s="26"/>
      <c r="V59" s="599"/>
      <c r="W59" s="600"/>
      <c r="X59" s="600"/>
      <c r="Y59" s="600"/>
      <c r="Z59" s="601"/>
      <c r="AA59" s="602"/>
      <c r="AB59" s="603"/>
      <c r="AC59" s="603"/>
      <c r="AD59" s="603"/>
      <c r="AE59" s="604"/>
      <c r="AF59" s="602"/>
      <c r="AG59" s="603"/>
      <c r="AH59" s="603"/>
      <c r="AI59" s="603"/>
      <c r="AJ59" s="604"/>
    </row>
    <row r="60" spans="1:36" ht="19.5" customHeight="1">
      <c r="A60" s="608" t="s">
        <v>1390</v>
      </c>
      <c r="B60" s="609"/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09"/>
      <c r="N60" s="609"/>
      <c r="O60" s="609"/>
      <c r="P60" s="609"/>
      <c r="Q60" s="609"/>
      <c r="R60" s="609"/>
      <c r="S60" s="610"/>
      <c r="T60" s="29">
        <v>45</v>
      </c>
      <c r="U60" s="26"/>
      <c r="V60" s="599"/>
      <c r="W60" s="600"/>
      <c r="X60" s="600"/>
      <c r="Y60" s="600"/>
      <c r="Z60" s="601"/>
      <c r="AA60" s="602"/>
      <c r="AB60" s="603"/>
      <c r="AC60" s="603"/>
      <c r="AD60" s="603"/>
      <c r="AE60" s="604"/>
      <c r="AF60" s="602"/>
      <c r="AG60" s="603"/>
      <c r="AH60" s="603"/>
      <c r="AI60" s="603"/>
      <c r="AJ60" s="604"/>
    </row>
    <row r="61" spans="1:36" ht="19.5" customHeight="1">
      <c r="A61" s="615" t="s">
        <v>1367</v>
      </c>
      <c r="B61" s="590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75"/>
      <c r="T61" s="29">
        <v>46</v>
      </c>
      <c r="U61" s="26"/>
      <c r="V61" s="599"/>
      <c r="W61" s="600"/>
      <c r="X61" s="600"/>
      <c r="Y61" s="600"/>
      <c r="Z61" s="601"/>
      <c r="AA61" s="602"/>
      <c r="AB61" s="603"/>
      <c r="AC61" s="603"/>
      <c r="AD61" s="603"/>
      <c r="AE61" s="604"/>
      <c r="AF61" s="602"/>
      <c r="AG61" s="603"/>
      <c r="AH61" s="603"/>
      <c r="AI61" s="603"/>
      <c r="AJ61" s="604"/>
    </row>
    <row r="62" spans="1:36" ht="24.75" customHeight="1">
      <c r="A62" s="612" t="s">
        <v>1391</v>
      </c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4"/>
      <c r="T62" s="576">
        <v>47</v>
      </c>
      <c r="U62" s="542"/>
      <c r="V62" s="592">
        <f>SUM(V59:Z61)</f>
        <v>0</v>
      </c>
      <c r="W62" s="593"/>
      <c r="X62" s="593"/>
      <c r="Y62" s="593"/>
      <c r="Z62" s="594"/>
      <c r="AA62" s="602"/>
      <c r="AB62" s="603"/>
      <c r="AC62" s="603"/>
      <c r="AD62" s="603"/>
      <c r="AE62" s="604"/>
      <c r="AF62" s="602"/>
      <c r="AG62" s="603"/>
      <c r="AH62" s="603"/>
      <c r="AI62" s="603"/>
      <c r="AJ62" s="604"/>
    </row>
    <row r="63" spans="1:36" ht="19.5" customHeight="1">
      <c r="A63" s="612" t="s">
        <v>1392</v>
      </c>
      <c r="B63" s="613"/>
      <c r="C63" s="613"/>
      <c r="D63" s="613"/>
      <c r="E63" s="613"/>
      <c r="F63" s="613"/>
      <c r="G63" s="613"/>
      <c r="H63" s="613"/>
      <c r="I63" s="613"/>
      <c r="J63" s="613"/>
      <c r="K63" s="613"/>
      <c r="L63" s="613"/>
      <c r="M63" s="613"/>
      <c r="N63" s="613"/>
      <c r="O63" s="613"/>
      <c r="P63" s="613"/>
      <c r="Q63" s="613"/>
      <c r="R63" s="613"/>
      <c r="S63" s="614"/>
      <c r="T63" s="28">
        <v>48</v>
      </c>
      <c r="U63" s="26"/>
      <c r="V63" s="592">
        <f>V58+V62</f>
        <v>129747</v>
      </c>
      <c r="W63" s="593"/>
      <c r="X63" s="593"/>
      <c r="Y63" s="593"/>
      <c r="Z63" s="594"/>
      <c r="AA63" s="602"/>
      <c r="AB63" s="603"/>
      <c r="AC63" s="603"/>
      <c r="AD63" s="603"/>
      <c r="AE63" s="604"/>
      <c r="AF63" s="602"/>
      <c r="AG63" s="603"/>
      <c r="AH63" s="603"/>
      <c r="AI63" s="603"/>
      <c r="AJ63" s="604"/>
    </row>
    <row r="64" spans="1:36" ht="19.5" customHeight="1">
      <c r="A64" s="612" t="s">
        <v>1393</v>
      </c>
      <c r="B64" s="613"/>
      <c r="C64" s="613"/>
      <c r="D64" s="613"/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4"/>
      <c r="T64" s="28">
        <v>49</v>
      </c>
      <c r="U64" s="26"/>
      <c r="V64" s="592">
        <f>V24+V57+V63</f>
        <v>1052880</v>
      </c>
      <c r="W64" s="593"/>
      <c r="X64" s="593"/>
      <c r="Y64" s="593"/>
      <c r="Z64" s="594"/>
      <c r="AA64" s="602"/>
      <c r="AB64" s="603"/>
      <c r="AC64" s="603"/>
      <c r="AD64" s="603"/>
      <c r="AE64" s="604"/>
      <c r="AF64" s="602"/>
      <c r="AG64" s="603"/>
      <c r="AH64" s="603"/>
      <c r="AI64" s="603"/>
      <c r="AJ64" s="604"/>
    </row>
    <row r="65" spans="1:36" ht="19.5" customHeight="1">
      <c r="A65" s="608" t="s">
        <v>1394</v>
      </c>
      <c r="B65" s="609"/>
      <c r="C65" s="609"/>
      <c r="D65" s="609"/>
      <c r="E65" s="609"/>
      <c r="F65" s="609"/>
      <c r="G65" s="609"/>
      <c r="H65" s="609"/>
      <c r="I65" s="609"/>
      <c r="J65" s="609"/>
      <c r="K65" s="609"/>
      <c r="L65" s="609"/>
      <c r="M65" s="609"/>
      <c r="N65" s="609"/>
      <c r="O65" s="609"/>
      <c r="P65" s="609"/>
      <c r="Q65" s="609"/>
      <c r="R65" s="609"/>
      <c r="S65" s="610"/>
      <c r="T65" s="29">
        <v>50</v>
      </c>
      <c r="U65" s="26"/>
      <c r="V65" s="599">
        <v>291489</v>
      </c>
      <c r="W65" s="600"/>
      <c r="X65" s="600"/>
      <c r="Y65" s="600"/>
      <c r="Z65" s="601"/>
      <c r="AA65" s="602"/>
      <c r="AB65" s="603"/>
      <c r="AC65" s="603"/>
      <c r="AD65" s="603"/>
      <c r="AE65" s="604"/>
      <c r="AF65" s="602"/>
      <c r="AG65" s="603"/>
      <c r="AH65" s="603"/>
      <c r="AI65" s="603"/>
      <c r="AJ65" s="604"/>
    </row>
    <row r="66" spans="1:36" ht="19.5" customHeight="1">
      <c r="A66" s="608" t="s">
        <v>1395</v>
      </c>
      <c r="B66" s="503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503"/>
      <c r="R66" s="503"/>
      <c r="S66" s="484"/>
      <c r="T66" s="29">
        <v>51</v>
      </c>
      <c r="U66" s="26"/>
      <c r="V66" s="599"/>
      <c r="W66" s="600"/>
      <c r="X66" s="600"/>
      <c r="Y66" s="600"/>
      <c r="Z66" s="601"/>
      <c r="AA66" s="602"/>
      <c r="AB66" s="603"/>
      <c r="AC66" s="603"/>
      <c r="AD66" s="603"/>
      <c r="AE66" s="604"/>
      <c r="AF66" s="602"/>
      <c r="AG66" s="603"/>
      <c r="AH66" s="603"/>
      <c r="AI66" s="603"/>
      <c r="AJ66" s="604"/>
    </row>
    <row r="67" spans="1:36" ht="19.5" customHeight="1">
      <c r="A67" s="608" t="s">
        <v>1396</v>
      </c>
      <c r="B67" s="609"/>
      <c r="C67" s="609"/>
      <c r="D67" s="609"/>
      <c r="E67" s="609"/>
      <c r="F67" s="609"/>
      <c r="G67" s="609"/>
      <c r="H67" s="609"/>
      <c r="I67" s="609"/>
      <c r="J67" s="609"/>
      <c r="K67" s="609"/>
      <c r="L67" s="609"/>
      <c r="M67" s="609"/>
      <c r="N67" s="609"/>
      <c r="O67" s="609"/>
      <c r="P67" s="609"/>
      <c r="Q67" s="609"/>
      <c r="R67" s="609"/>
      <c r="S67" s="610"/>
      <c r="T67" s="29">
        <v>52</v>
      </c>
      <c r="U67" s="26"/>
      <c r="V67" s="599">
        <f>26075+843</f>
        <v>26918</v>
      </c>
      <c r="W67" s="600"/>
      <c r="X67" s="600"/>
      <c r="Y67" s="600"/>
      <c r="Z67" s="601"/>
      <c r="AA67" s="602"/>
      <c r="AB67" s="603"/>
      <c r="AC67" s="603"/>
      <c r="AD67" s="603"/>
      <c r="AE67" s="604"/>
      <c r="AF67" s="602"/>
      <c r="AG67" s="603"/>
      <c r="AH67" s="603"/>
      <c r="AI67" s="603"/>
      <c r="AJ67" s="604"/>
    </row>
    <row r="68" spans="1:36" ht="19.5" customHeight="1">
      <c r="A68" s="608" t="s">
        <v>1397</v>
      </c>
      <c r="B68" s="609"/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09"/>
      <c r="N68" s="609"/>
      <c r="O68" s="609"/>
      <c r="P68" s="609"/>
      <c r="Q68" s="609"/>
      <c r="R68" s="609"/>
      <c r="S68" s="610"/>
      <c r="T68" s="29">
        <v>53</v>
      </c>
      <c r="U68" s="26"/>
      <c r="V68" s="599">
        <v>6148</v>
      </c>
      <c r="W68" s="600"/>
      <c r="X68" s="600"/>
      <c r="Y68" s="600"/>
      <c r="Z68" s="601"/>
      <c r="AA68" s="602"/>
      <c r="AB68" s="603"/>
      <c r="AC68" s="603"/>
      <c r="AD68" s="603"/>
      <c r="AE68" s="604"/>
      <c r="AF68" s="602"/>
      <c r="AG68" s="603"/>
      <c r="AH68" s="603"/>
      <c r="AI68" s="603"/>
      <c r="AJ68" s="604"/>
    </row>
    <row r="69" spans="1:36" ht="19.5" customHeight="1">
      <c r="A69" s="608" t="s">
        <v>1398</v>
      </c>
      <c r="B69" s="609"/>
      <c r="C69" s="609"/>
      <c r="D69" s="609"/>
      <c r="E69" s="609"/>
      <c r="F69" s="609"/>
      <c r="G69" s="609"/>
      <c r="H69" s="609"/>
      <c r="I69" s="609"/>
      <c r="J69" s="609"/>
      <c r="K69" s="609"/>
      <c r="L69" s="609"/>
      <c r="M69" s="609"/>
      <c r="N69" s="609"/>
      <c r="O69" s="609"/>
      <c r="P69" s="609"/>
      <c r="Q69" s="609"/>
      <c r="R69" s="609"/>
      <c r="S69" s="610"/>
      <c r="T69" s="29">
        <v>54</v>
      </c>
      <c r="U69" s="26"/>
      <c r="V69" s="599">
        <v>4617</v>
      </c>
      <c r="W69" s="600"/>
      <c r="X69" s="600"/>
      <c r="Y69" s="600"/>
      <c r="Z69" s="601"/>
      <c r="AA69" s="602"/>
      <c r="AB69" s="603"/>
      <c r="AC69" s="603"/>
      <c r="AD69" s="603"/>
      <c r="AE69" s="604"/>
      <c r="AF69" s="602"/>
      <c r="AG69" s="603"/>
      <c r="AH69" s="603"/>
      <c r="AI69" s="603"/>
      <c r="AJ69" s="604"/>
    </row>
    <row r="70" spans="1:36" s="31" customFormat="1" ht="19.5" customHeight="1">
      <c r="A70" s="608" t="s">
        <v>1399</v>
      </c>
      <c r="B70" s="609"/>
      <c r="C70" s="609"/>
      <c r="D70" s="609"/>
      <c r="E70" s="609"/>
      <c r="F70" s="609"/>
      <c r="G70" s="609"/>
      <c r="H70" s="609"/>
      <c r="I70" s="609"/>
      <c r="J70" s="609"/>
      <c r="K70" s="609"/>
      <c r="L70" s="609"/>
      <c r="M70" s="609"/>
      <c r="N70" s="609"/>
      <c r="O70" s="609"/>
      <c r="P70" s="609"/>
      <c r="Q70" s="609"/>
      <c r="R70" s="609"/>
      <c r="S70" s="610"/>
      <c r="T70" s="29">
        <v>55</v>
      </c>
      <c r="U70" s="26"/>
      <c r="V70" s="599"/>
      <c r="W70" s="600"/>
      <c r="X70" s="600"/>
      <c r="Y70" s="600"/>
      <c r="Z70" s="601"/>
      <c r="AA70" s="602"/>
      <c r="AB70" s="603"/>
      <c r="AC70" s="603"/>
      <c r="AD70" s="603"/>
      <c r="AE70" s="604"/>
      <c r="AF70" s="602"/>
      <c r="AG70" s="603"/>
      <c r="AH70" s="603"/>
      <c r="AI70" s="603"/>
      <c r="AJ70" s="604"/>
    </row>
    <row r="71" spans="1:36" ht="19.5" customHeight="1">
      <c r="A71" s="608" t="s">
        <v>1400</v>
      </c>
      <c r="B71" s="609"/>
      <c r="C71" s="609"/>
      <c r="D71" s="609"/>
      <c r="E71" s="609"/>
      <c r="F71" s="609"/>
      <c r="G71" s="609"/>
      <c r="H71" s="609"/>
      <c r="I71" s="609"/>
      <c r="J71" s="609"/>
      <c r="K71" s="609"/>
      <c r="L71" s="609"/>
      <c r="M71" s="609"/>
      <c r="N71" s="609"/>
      <c r="O71" s="609"/>
      <c r="P71" s="609"/>
      <c r="Q71" s="609"/>
      <c r="R71" s="609"/>
      <c r="S71" s="610"/>
      <c r="T71" s="29">
        <v>56</v>
      </c>
      <c r="U71" s="26"/>
      <c r="V71" s="599">
        <v>13000</v>
      </c>
      <c r="W71" s="600"/>
      <c r="X71" s="600"/>
      <c r="Y71" s="600"/>
      <c r="Z71" s="601"/>
      <c r="AA71" s="602"/>
      <c r="AB71" s="603"/>
      <c r="AC71" s="603"/>
      <c r="AD71" s="603"/>
      <c r="AE71" s="604"/>
      <c r="AF71" s="602"/>
      <c r="AG71" s="603"/>
      <c r="AH71" s="603"/>
      <c r="AI71" s="603"/>
      <c r="AJ71" s="604"/>
    </row>
    <row r="72" spans="1:36" ht="19.5" customHeight="1">
      <c r="A72" s="611" t="s">
        <v>1401</v>
      </c>
      <c r="B72" s="611"/>
      <c r="C72" s="611"/>
      <c r="D72" s="611"/>
      <c r="E72" s="611"/>
      <c r="F72" s="611"/>
      <c r="G72" s="611"/>
      <c r="H72" s="611"/>
      <c r="I72" s="611"/>
      <c r="J72" s="611"/>
      <c r="K72" s="611"/>
      <c r="L72" s="611"/>
      <c r="M72" s="611"/>
      <c r="N72" s="611"/>
      <c r="O72" s="611"/>
      <c r="P72" s="611"/>
      <c r="Q72" s="611"/>
      <c r="R72" s="611"/>
      <c r="S72" s="611"/>
      <c r="T72" s="28">
        <v>57</v>
      </c>
      <c r="U72" s="26"/>
      <c r="V72" s="592">
        <f>SUM(V65:Z71)</f>
        <v>342172</v>
      </c>
      <c r="W72" s="593"/>
      <c r="X72" s="593"/>
      <c r="Y72" s="593"/>
      <c r="Z72" s="594"/>
      <c r="AA72" s="595"/>
      <c r="AB72" s="595"/>
      <c r="AC72" s="595"/>
      <c r="AD72" s="595"/>
      <c r="AE72" s="595"/>
      <c r="AF72" s="595"/>
      <c r="AG72" s="595"/>
      <c r="AH72" s="595"/>
      <c r="AI72" s="595"/>
      <c r="AJ72" s="595"/>
    </row>
    <row r="73" spans="1:4" ht="21.75" customHeight="1">
      <c r="A73" s="32"/>
      <c r="B73" s="32"/>
      <c r="C73" s="33"/>
      <c r="D73" s="32"/>
    </row>
    <row r="74" spans="1:4" ht="21.75" customHeight="1">
      <c r="A74" s="32"/>
      <c r="B74" s="32"/>
      <c r="C74" s="33"/>
      <c r="D74" s="32"/>
    </row>
    <row r="75" spans="1:4" ht="21.75" customHeight="1">
      <c r="A75" s="32"/>
      <c r="B75" s="32"/>
      <c r="C75" s="32"/>
      <c r="D75" s="32"/>
    </row>
    <row r="76" spans="1:4" ht="21.75" customHeight="1">
      <c r="A76" s="32"/>
      <c r="B76" s="32"/>
      <c r="C76" s="32"/>
      <c r="D76" s="32"/>
    </row>
    <row r="77" spans="1:4" ht="21.75" customHeight="1">
      <c r="A77" s="32"/>
      <c r="B77" s="32"/>
      <c r="C77" s="32"/>
      <c r="D77" s="32"/>
    </row>
    <row r="78" spans="1:4" ht="21.75" customHeight="1">
      <c r="A78" s="32"/>
      <c r="B78" s="32"/>
      <c r="C78" s="32"/>
      <c r="D78" s="32"/>
    </row>
    <row r="79" spans="1:4" ht="21.75" customHeight="1">
      <c r="A79" s="32"/>
      <c r="B79" s="32"/>
      <c r="C79" s="32"/>
      <c r="D79" s="32"/>
    </row>
    <row r="80" spans="1:4" ht="21.75" customHeight="1">
      <c r="A80" s="32"/>
      <c r="B80" s="32"/>
      <c r="C80" s="32"/>
      <c r="D80" s="32"/>
    </row>
    <row r="81" spans="1:4" ht="21.75" customHeight="1">
      <c r="A81" s="32"/>
      <c r="B81" s="32"/>
      <c r="C81" s="32"/>
      <c r="D81" s="32"/>
    </row>
    <row r="82" spans="1:4" ht="21.75" customHeight="1">
      <c r="A82" s="32"/>
      <c r="B82" s="32"/>
      <c r="C82" s="32"/>
      <c r="D82" s="32"/>
    </row>
    <row r="83" spans="1:4" ht="21.75" customHeight="1">
      <c r="A83" s="32"/>
      <c r="B83" s="32"/>
      <c r="C83" s="32"/>
      <c r="D83" s="32"/>
    </row>
    <row r="84" spans="1:4" ht="21.75" customHeight="1">
      <c r="A84" s="32"/>
      <c r="B84" s="32"/>
      <c r="C84" s="32"/>
      <c r="D84" s="32"/>
    </row>
    <row r="85" spans="1:4" ht="21.75" customHeight="1">
      <c r="A85" s="32"/>
      <c r="B85" s="32"/>
      <c r="C85" s="32"/>
      <c r="D85" s="32"/>
    </row>
    <row r="86" spans="1:4" ht="21.75" customHeight="1">
      <c r="A86" s="32"/>
      <c r="B86" s="32"/>
      <c r="C86" s="32"/>
      <c r="D86" s="32"/>
    </row>
    <row r="87" spans="1:4" ht="21.75" customHeight="1">
      <c r="A87" s="32"/>
      <c r="B87" s="32"/>
      <c r="C87" s="32"/>
      <c r="D87" s="32"/>
    </row>
    <row r="88" spans="1:4" ht="21.75" customHeight="1">
      <c r="A88" s="32"/>
      <c r="B88" s="32"/>
      <c r="C88" s="32"/>
      <c r="D88" s="32"/>
    </row>
    <row r="89" spans="1:4" ht="21.75" customHeight="1">
      <c r="A89" s="32"/>
      <c r="B89" s="32"/>
      <c r="C89" s="32"/>
      <c r="D89" s="32"/>
    </row>
    <row r="90" spans="1:4" ht="21.75" customHeight="1">
      <c r="A90" s="32"/>
      <c r="B90" s="32"/>
      <c r="C90" s="32"/>
      <c r="D90" s="32"/>
    </row>
    <row r="91" spans="1:4" ht="21.75" customHeight="1">
      <c r="A91" s="32"/>
      <c r="B91" s="32"/>
      <c r="C91" s="32"/>
      <c r="D91" s="32"/>
    </row>
    <row r="92" spans="1:4" ht="21.75" customHeight="1">
      <c r="A92" s="32"/>
      <c r="B92" s="32"/>
      <c r="C92" s="32"/>
      <c r="D92" s="32"/>
    </row>
    <row r="93" spans="1:4" ht="21.75" customHeight="1">
      <c r="A93" s="32"/>
      <c r="B93" s="32"/>
      <c r="C93" s="32"/>
      <c r="D93" s="32"/>
    </row>
    <row r="94" spans="1:4" ht="21.75" customHeight="1">
      <c r="A94" s="32"/>
      <c r="B94" s="32"/>
      <c r="C94" s="32"/>
      <c r="D94" s="32"/>
    </row>
    <row r="95" spans="1:4" ht="21.75" customHeight="1">
      <c r="A95" s="32"/>
      <c r="B95" s="32"/>
      <c r="C95" s="32"/>
      <c r="D95" s="32"/>
    </row>
    <row r="96" spans="1:4" ht="21.75" customHeight="1">
      <c r="A96" s="32"/>
      <c r="B96" s="32"/>
      <c r="C96" s="32"/>
      <c r="D96" s="32"/>
    </row>
    <row r="97" spans="1:4" ht="21.75" customHeight="1">
      <c r="A97" s="32"/>
      <c r="B97" s="32"/>
      <c r="C97" s="32"/>
      <c r="D97" s="32"/>
    </row>
    <row r="98" spans="1:4" ht="21.75" customHeight="1">
      <c r="A98" s="32"/>
      <c r="B98" s="32"/>
      <c r="C98" s="32"/>
      <c r="D98" s="32"/>
    </row>
    <row r="99" spans="1:4" ht="21.75" customHeight="1">
      <c r="A99" s="32"/>
      <c r="B99" s="32"/>
      <c r="C99" s="32"/>
      <c r="D99" s="32"/>
    </row>
    <row r="100" spans="1:4" ht="21.75" customHeight="1">
      <c r="A100" s="32"/>
      <c r="B100" s="32"/>
      <c r="C100" s="32"/>
      <c r="D100" s="32"/>
    </row>
    <row r="101" spans="1:4" ht="21.75" customHeight="1">
      <c r="A101" s="32"/>
      <c r="B101" s="32"/>
      <c r="C101" s="32"/>
      <c r="D101" s="32"/>
    </row>
    <row r="102" spans="1:4" ht="21.75" customHeight="1">
      <c r="A102" s="32"/>
      <c r="B102" s="32"/>
      <c r="C102" s="32"/>
      <c r="D102" s="32"/>
    </row>
    <row r="103" spans="1:4" ht="21.75" customHeight="1">
      <c r="A103" s="32"/>
      <c r="B103" s="32"/>
      <c r="C103" s="32"/>
      <c r="D103" s="32"/>
    </row>
    <row r="104" spans="1:4" ht="21.75" customHeight="1">
      <c r="A104" s="32"/>
      <c r="B104" s="32"/>
      <c r="C104" s="32"/>
      <c r="D104" s="32"/>
    </row>
    <row r="105" spans="1:4" ht="21.75" customHeight="1">
      <c r="A105" s="32"/>
      <c r="B105" s="32"/>
      <c r="C105" s="32"/>
      <c r="D105" s="32"/>
    </row>
    <row r="106" spans="1:4" ht="21.75" customHeight="1">
      <c r="A106" s="32"/>
      <c r="B106" s="32"/>
      <c r="C106" s="32"/>
      <c r="D106" s="32"/>
    </row>
    <row r="107" spans="1:4" ht="21.75" customHeight="1">
      <c r="A107" s="32"/>
      <c r="B107" s="32"/>
      <c r="C107" s="32"/>
      <c r="D107" s="32"/>
    </row>
    <row r="108" spans="1:4" ht="21.75" customHeight="1">
      <c r="A108" s="32"/>
      <c r="B108" s="32"/>
      <c r="C108" s="32"/>
      <c r="D108" s="32"/>
    </row>
    <row r="109" spans="1:4" ht="21.75" customHeight="1">
      <c r="A109" s="32"/>
      <c r="B109" s="32"/>
      <c r="C109" s="32"/>
      <c r="D109" s="32"/>
    </row>
    <row r="110" spans="1:4" ht="21.75" customHeight="1">
      <c r="A110" s="32"/>
      <c r="B110" s="32"/>
      <c r="C110" s="32"/>
      <c r="D110" s="32"/>
    </row>
    <row r="111" spans="1:4" ht="21.75" customHeight="1">
      <c r="A111" s="32"/>
      <c r="B111" s="32"/>
      <c r="C111" s="32"/>
      <c r="D111" s="32"/>
    </row>
    <row r="112" spans="1:4" ht="21.75" customHeight="1">
      <c r="A112" s="32"/>
      <c r="B112" s="32"/>
      <c r="C112" s="32"/>
      <c r="D112" s="32"/>
    </row>
    <row r="113" spans="1:4" ht="21.75" customHeight="1">
      <c r="A113" s="32"/>
      <c r="B113" s="32"/>
      <c r="C113" s="32"/>
      <c r="D113" s="32"/>
    </row>
    <row r="114" spans="1:4" ht="21.75" customHeight="1">
      <c r="A114" s="32"/>
      <c r="B114" s="32"/>
      <c r="C114" s="32"/>
      <c r="D114" s="32"/>
    </row>
    <row r="115" spans="1:4" ht="21.75" customHeight="1">
      <c r="A115" s="32"/>
      <c r="B115" s="32"/>
      <c r="C115" s="32"/>
      <c r="D115" s="32"/>
    </row>
    <row r="116" spans="1:4" ht="21.75" customHeight="1">
      <c r="A116" s="32"/>
      <c r="B116" s="32"/>
      <c r="C116" s="32"/>
      <c r="D116" s="32"/>
    </row>
    <row r="117" spans="1:4" ht="21.75" customHeight="1">
      <c r="A117" s="32"/>
      <c r="B117" s="32"/>
      <c r="C117" s="32"/>
      <c r="D117" s="32"/>
    </row>
    <row r="118" spans="1:4" ht="21.75" customHeight="1">
      <c r="A118" s="32"/>
      <c r="B118" s="32"/>
      <c r="C118" s="32"/>
      <c r="D118" s="32"/>
    </row>
    <row r="119" spans="1:4" ht="21.75" customHeight="1">
      <c r="A119" s="32"/>
      <c r="B119" s="32"/>
      <c r="C119" s="32"/>
      <c r="D119" s="32"/>
    </row>
    <row r="120" spans="1:4" ht="21.75" customHeight="1">
      <c r="A120" s="32"/>
      <c r="B120" s="32"/>
      <c r="C120" s="32"/>
      <c r="D120" s="32"/>
    </row>
    <row r="121" spans="1:4" ht="21.75" customHeight="1">
      <c r="A121" s="32"/>
      <c r="B121" s="32"/>
      <c r="C121" s="32"/>
      <c r="D121" s="32"/>
    </row>
    <row r="122" spans="1:4" ht="21.75" customHeight="1">
      <c r="A122" s="32"/>
      <c r="B122" s="32"/>
      <c r="C122" s="32"/>
      <c r="D122" s="32"/>
    </row>
    <row r="123" spans="1:4" ht="21.75" customHeight="1">
      <c r="A123" s="32"/>
      <c r="B123" s="32"/>
      <c r="C123" s="32"/>
      <c r="D123" s="32"/>
    </row>
    <row r="124" spans="1:4" ht="21.75" customHeight="1">
      <c r="A124" s="32"/>
      <c r="B124" s="32"/>
      <c r="C124" s="32"/>
      <c r="D124" s="32"/>
    </row>
    <row r="125" spans="1:4" ht="21.75" customHeight="1">
      <c r="A125" s="32"/>
      <c r="B125" s="32"/>
      <c r="C125" s="32"/>
      <c r="D125" s="32"/>
    </row>
    <row r="126" spans="1:4" ht="21.75" customHeight="1">
      <c r="A126" s="32"/>
      <c r="B126" s="32"/>
      <c r="C126" s="32"/>
      <c r="D126" s="32"/>
    </row>
    <row r="127" spans="1:4" ht="21.75" customHeight="1">
      <c r="A127" s="32"/>
      <c r="B127" s="32"/>
      <c r="C127" s="32"/>
      <c r="D127" s="32"/>
    </row>
    <row r="128" spans="1:4" ht="21.75" customHeight="1">
      <c r="A128" s="32"/>
      <c r="B128" s="32"/>
      <c r="C128" s="32"/>
      <c r="D128" s="32"/>
    </row>
    <row r="129" spans="1:4" ht="21.75" customHeight="1">
      <c r="A129" s="32"/>
      <c r="B129" s="32"/>
      <c r="C129" s="32"/>
      <c r="D129" s="32"/>
    </row>
    <row r="130" spans="1:4" ht="21.75" customHeight="1">
      <c r="A130" s="32"/>
      <c r="B130" s="32"/>
      <c r="C130" s="32"/>
      <c r="D130" s="32"/>
    </row>
    <row r="131" spans="1:4" ht="21.75" customHeight="1">
      <c r="A131" s="32"/>
      <c r="B131" s="32"/>
      <c r="C131" s="32"/>
      <c r="D131" s="32"/>
    </row>
    <row r="132" spans="1:4" ht="21.75" customHeight="1">
      <c r="A132" s="32"/>
      <c r="B132" s="32"/>
      <c r="C132" s="32"/>
      <c r="D132" s="32"/>
    </row>
    <row r="133" spans="1:4" ht="21.75" customHeight="1">
      <c r="A133" s="32"/>
      <c r="B133" s="32"/>
      <c r="C133" s="32"/>
      <c r="D133" s="32"/>
    </row>
    <row r="134" spans="1:4" ht="21.75" customHeight="1">
      <c r="A134" s="32"/>
      <c r="B134" s="32"/>
      <c r="C134" s="32"/>
      <c r="D134" s="32"/>
    </row>
    <row r="135" spans="1:4" ht="21.75" customHeight="1">
      <c r="A135" s="32"/>
      <c r="B135" s="32"/>
      <c r="C135" s="32"/>
      <c r="D135" s="32"/>
    </row>
    <row r="136" spans="1:4" ht="21.75" customHeight="1">
      <c r="A136" s="32"/>
      <c r="B136" s="32"/>
      <c r="C136" s="32"/>
      <c r="D136" s="32"/>
    </row>
    <row r="137" spans="1:4" ht="21.75" customHeight="1">
      <c r="A137" s="32"/>
      <c r="B137" s="32"/>
      <c r="C137" s="32"/>
      <c r="D137" s="32"/>
    </row>
    <row r="138" spans="1:4" ht="21.75" customHeight="1">
      <c r="A138" s="32"/>
      <c r="B138" s="32"/>
      <c r="C138" s="32"/>
      <c r="D138" s="32"/>
    </row>
    <row r="139" spans="1:4" ht="21.75" customHeight="1">
      <c r="A139" s="32"/>
      <c r="B139" s="32"/>
      <c r="C139" s="32"/>
      <c r="D139" s="32"/>
    </row>
    <row r="140" spans="1:4" ht="21.75" customHeight="1">
      <c r="A140" s="32"/>
      <c r="B140" s="32"/>
      <c r="C140" s="32"/>
      <c r="D140" s="32"/>
    </row>
    <row r="141" spans="1:4" ht="21.75" customHeight="1">
      <c r="A141" s="32"/>
      <c r="B141" s="32"/>
      <c r="C141" s="32"/>
      <c r="D141" s="32"/>
    </row>
    <row r="142" spans="1:4" ht="21.75" customHeight="1">
      <c r="A142" s="32"/>
      <c r="B142" s="32"/>
      <c r="C142" s="32"/>
      <c r="D142" s="32"/>
    </row>
    <row r="143" spans="1:4" ht="21.75" customHeight="1">
      <c r="A143" s="32"/>
      <c r="B143" s="32"/>
      <c r="C143" s="32"/>
      <c r="D143" s="32"/>
    </row>
    <row r="144" spans="1:4" ht="21.75" customHeight="1">
      <c r="A144" s="32"/>
      <c r="B144" s="32"/>
      <c r="C144" s="32"/>
      <c r="D144" s="32"/>
    </row>
    <row r="145" spans="1:4" ht="21.75" customHeight="1">
      <c r="A145" s="32"/>
      <c r="B145" s="32"/>
      <c r="C145" s="32"/>
      <c r="D145" s="32"/>
    </row>
    <row r="146" spans="1:4" ht="21.75" customHeight="1">
      <c r="A146" s="32"/>
      <c r="B146" s="32"/>
      <c r="C146" s="32"/>
      <c r="D146" s="32"/>
    </row>
    <row r="147" spans="1:4" ht="21.75" customHeight="1">
      <c r="A147" s="32"/>
      <c r="B147" s="32"/>
      <c r="C147" s="32"/>
      <c r="D147" s="32"/>
    </row>
    <row r="148" spans="1:4" ht="21.75" customHeight="1">
      <c r="A148" s="32"/>
      <c r="B148" s="32"/>
      <c r="C148" s="32"/>
      <c r="D148" s="32"/>
    </row>
    <row r="149" spans="1:4" ht="21.75" customHeight="1">
      <c r="A149" s="32"/>
      <c r="B149" s="32"/>
      <c r="C149" s="32"/>
      <c r="D149" s="32"/>
    </row>
    <row r="150" spans="1:4" ht="21.75" customHeight="1">
      <c r="A150" s="32"/>
      <c r="B150" s="32"/>
      <c r="C150" s="32"/>
      <c r="D150" s="32"/>
    </row>
    <row r="151" spans="1:4" ht="21.75" customHeight="1">
      <c r="A151" s="32"/>
      <c r="B151" s="32"/>
      <c r="C151" s="32"/>
      <c r="D151" s="32"/>
    </row>
    <row r="152" spans="1:4" ht="21.75" customHeight="1">
      <c r="A152" s="32"/>
      <c r="B152" s="32"/>
      <c r="C152" s="32"/>
      <c r="D152" s="32"/>
    </row>
    <row r="153" spans="1:4" ht="21.75" customHeight="1">
      <c r="A153" s="32"/>
      <c r="B153" s="32"/>
      <c r="C153" s="32"/>
      <c r="D153" s="32"/>
    </row>
    <row r="154" spans="1:4" ht="21.75" customHeight="1">
      <c r="A154" s="32"/>
      <c r="B154" s="32"/>
      <c r="C154" s="32"/>
      <c r="D154" s="32"/>
    </row>
    <row r="155" spans="1:4" ht="21.75" customHeight="1">
      <c r="A155" s="32"/>
      <c r="B155" s="32"/>
      <c r="C155" s="32"/>
      <c r="D155" s="32"/>
    </row>
    <row r="156" spans="1:4" ht="21.75" customHeight="1">
      <c r="A156" s="32"/>
      <c r="B156" s="32"/>
      <c r="C156" s="32"/>
      <c r="D156" s="32"/>
    </row>
    <row r="157" spans="1:4" ht="21.75" customHeight="1">
      <c r="A157" s="32"/>
      <c r="B157" s="32"/>
      <c r="C157" s="32"/>
      <c r="D157" s="32"/>
    </row>
    <row r="158" spans="1:4" ht="21.75" customHeight="1">
      <c r="A158" s="32"/>
      <c r="B158" s="32"/>
      <c r="C158" s="32"/>
      <c r="D158" s="32"/>
    </row>
    <row r="159" spans="1:4" ht="21.75" customHeight="1">
      <c r="A159" s="32"/>
      <c r="B159" s="32"/>
      <c r="C159" s="32"/>
      <c r="D159" s="32"/>
    </row>
    <row r="160" spans="1:4" ht="21.75" customHeight="1">
      <c r="A160" s="32"/>
      <c r="B160" s="32"/>
      <c r="C160" s="32"/>
      <c r="D160" s="32"/>
    </row>
    <row r="161" spans="1:4" ht="21.75" customHeight="1">
      <c r="A161" s="32"/>
      <c r="B161" s="32"/>
      <c r="C161" s="32"/>
      <c r="D161" s="32"/>
    </row>
    <row r="162" spans="1:4" ht="21.75" customHeight="1">
      <c r="A162" s="32"/>
      <c r="B162" s="32"/>
      <c r="C162" s="32"/>
      <c r="D162" s="32"/>
    </row>
    <row r="163" spans="1:4" ht="21.75" customHeight="1">
      <c r="A163" s="32"/>
      <c r="B163" s="32"/>
      <c r="C163" s="32"/>
      <c r="D163" s="32"/>
    </row>
    <row r="164" spans="1:4" ht="21.75" customHeight="1">
      <c r="A164" s="32"/>
      <c r="B164" s="32"/>
      <c r="C164" s="32"/>
      <c r="D164" s="32"/>
    </row>
    <row r="165" spans="1:4" ht="21.75" customHeight="1">
      <c r="A165" s="32"/>
      <c r="B165" s="32"/>
      <c r="C165" s="32"/>
      <c r="D165" s="32"/>
    </row>
    <row r="166" spans="1:4" ht="21.75" customHeight="1">
      <c r="A166" s="32"/>
      <c r="B166" s="32"/>
      <c r="C166" s="32"/>
      <c r="D166" s="32"/>
    </row>
    <row r="167" spans="1:4" ht="21.75" customHeight="1">
      <c r="A167" s="32"/>
      <c r="B167" s="32"/>
      <c r="C167" s="32"/>
      <c r="D167" s="32"/>
    </row>
    <row r="168" spans="1:4" ht="21.75" customHeight="1">
      <c r="A168" s="32"/>
      <c r="B168" s="32"/>
      <c r="C168" s="32"/>
      <c r="D168" s="32"/>
    </row>
    <row r="169" spans="1:4" ht="21.75" customHeight="1">
      <c r="A169" s="32"/>
      <c r="B169" s="32"/>
      <c r="C169" s="32"/>
      <c r="D169" s="32"/>
    </row>
    <row r="170" spans="1:4" ht="21.75" customHeight="1">
      <c r="A170" s="32"/>
      <c r="B170" s="32"/>
      <c r="C170" s="32"/>
      <c r="D170" s="32"/>
    </row>
    <row r="171" spans="1:4" ht="21.75" customHeight="1">
      <c r="A171" s="32"/>
      <c r="B171" s="32"/>
      <c r="C171" s="32"/>
      <c r="D171" s="32"/>
    </row>
    <row r="172" spans="1:4" ht="21.75" customHeight="1">
      <c r="A172" s="32"/>
      <c r="B172" s="32"/>
      <c r="C172" s="32"/>
      <c r="D172" s="32"/>
    </row>
    <row r="173" spans="1:4" ht="21.75" customHeight="1">
      <c r="A173" s="32"/>
      <c r="B173" s="32"/>
      <c r="C173" s="32"/>
      <c r="D173" s="32"/>
    </row>
    <row r="174" spans="1:4" ht="12.75">
      <c r="A174" s="32"/>
      <c r="B174" s="32"/>
      <c r="C174" s="32"/>
      <c r="D174" s="32"/>
    </row>
    <row r="175" spans="1:4" ht="12.75">
      <c r="A175" s="32"/>
      <c r="B175" s="32"/>
      <c r="C175" s="32"/>
      <c r="D175" s="32"/>
    </row>
    <row r="176" spans="1:4" ht="12.75">
      <c r="A176" s="32"/>
      <c r="B176" s="32"/>
      <c r="C176" s="32"/>
      <c r="D176" s="32"/>
    </row>
    <row r="177" spans="1:4" ht="12.75">
      <c r="A177" s="32"/>
      <c r="B177" s="32"/>
      <c r="C177" s="32"/>
      <c r="D177" s="32"/>
    </row>
    <row r="178" spans="1:4" ht="12.75">
      <c r="A178" s="32"/>
      <c r="B178" s="32"/>
      <c r="C178" s="32"/>
      <c r="D178" s="32"/>
    </row>
    <row r="179" spans="1:4" ht="12.75">
      <c r="A179" s="32"/>
      <c r="B179" s="32"/>
      <c r="C179" s="32"/>
      <c r="D179" s="32"/>
    </row>
    <row r="180" spans="1:4" ht="12.75">
      <c r="A180" s="32"/>
      <c r="B180" s="32"/>
      <c r="C180" s="32"/>
      <c r="D180" s="32"/>
    </row>
  </sheetData>
  <mergeCells count="249">
    <mergeCell ref="T13:U14"/>
    <mergeCell ref="AF13:AJ14"/>
    <mergeCell ref="A4:AJ4"/>
    <mergeCell ref="AA6:AJ6"/>
    <mergeCell ref="A13:S14"/>
    <mergeCell ref="A19:S19"/>
    <mergeCell ref="A66:S66"/>
    <mergeCell ref="V66:Z66"/>
    <mergeCell ref="AA66:AE66"/>
    <mergeCell ref="A28:S28"/>
    <mergeCell ref="A29:S29"/>
    <mergeCell ref="A24:S24"/>
    <mergeCell ref="T48:U48"/>
    <mergeCell ref="T22:U22"/>
    <mergeCell ref="T23:U23"/>
    <mergeCell ref="A16:S16"/>
    <mergeCell ref="A17:S17"/>
    <mergeCell ref="A18:S18"/>
    <mergeCell ref="A27:S27"/>
    <mergeCell ref="A20:S20"/>
    <mergeCell ref="A21:S21"/>
    <mergeCell ref="A22:S22"/>
    <mergeCell ref="A23:S23"/>
    <mergeCell ref="A25:S25"/>
    <mergeCell ref="A26:S26"/>
    <mergeCell ref="T29:U29"/>
    <mergeCell ref="T30:U30"/>
    <mergeCell ref="T38:U38"/>
    <mergeCell ref="T46:U46"/>
    <mergeCell ref="T47:U47"/>
    <mergeCell ref="T62:U62"/>
    <mergeCell ref="T52:U52"/>
    <mergeCell ref="T53:U53"/>
    <mergeCell ref="T55:U55"/>
    <mergeCell ref="T56:U56"/>
    <mergeCell ref="A30:S30"/>
    <mergeCell ref="A31:S31"/>
    <mergeCell ref="A32:S32"/>
    <mergeCell ref="A33:S33"/>
    <mergeCell ref="A34:S34"/>
    <mergeCell ref="A35:S35"/>
    <mergeCell ref="A36:S36"/>
    <mergeCell ref="A37:S37"/>
    <mergeCell ref="A38:S38"/>
    <mergeCell ref="A39:S39"/>
    <mergeCell ref="A40:S40"/>
    <mergeCell ref="A41:S41"/>
    <mergeCell ref="A42:S42"/>
    <mergeCell ref="A43:S43"/>
    <mergeCell ref="A44:S44"/>
    <mergeCell ref="A49:S49"/>
    <mergeCell ref="A50:S50"/>
    <mergeCell ref="A48:S48"/>
    <mergeCell ref="A45:S45"/>
    <mergeCell ref="A46:S46"/>
    <mergeCell ref="A47:S47"/>
    <mergeCell ref="A51:S51"/>
    <mergeCell ref="A52:S52"/>
    <mergeCell ref="A53:S53"/>
    <mergeCell ref="A54:S54"/>
    <mergeCell ref="A55:S55"/>
    <mergeCell ref="A56:S56"/>
    <mergeCell ref="A57:S57"/>
    <mergeCell ref="A58:S58"/>
    <mergeCell ref="A62:S62"/>
    <mergeCell ref="A59:S59"/>
    <mergeCell ref="A60:S60"/>
    <mergeCell ref="A61:S61"/>
    <mergeCell ref="A68:S68"/>
    <mergeCell ref="A69:S69"/>
    <mergeCell ref="A70:S70"/>
    <mergeCell ref="A63:S63"/>
    <mergeCell ref="A64:S64"/>
    <mergeCell ref="A65:S65"/>
    <mergeCell ref="A67:S67"/>
    <mergeCell ref="A71:S71"/>
    <mergeCell ref="A72:S72"/>
    <mergeCell ref="V16:Z16"/>
    <mergeCell ref="AA16:AE16"/>
    <mergeCell ref="V20:Z20"/>
    <mergeCell ref="V21:Z21"/>
    <mergeCell ref="AA20:AE20"/>
    <mergeCell ref="AA21:AE21"/>
    <mergeCell ref="V24:Z24"/>
    <mergeCell ref="AA24:AE24"/>
    <mergeCell ref="AF16:AJ16"/>
    <mergeCell ref="V17:Z17"/>
    <mergeCell ref="V18:Z18"/>
    <mergeCell ref="V19:Z19"/>
    <mergeCell ref="AA17:AE17"/>
    <mergeCell ref="AA18:AE18"/>
    <mergeCell ref="AA19:AE19"/>
    <mergeCell ref="AF17:AJ17"/>
    <mergeCell ref="AF18:AJ18"/>
    <mergeCell ref="AF19:AJ19"/>
    <mergeCell ref="AF24:AJ24"/>
    <mergeCell ref="V22:Z22"/>
    <mergeCell ref="V23:Z23"/>
    <mergeCell ref="AA22:AE22"/>
    <mergeCell ref="AA23:AE23"/>
    <mergeCell ref="AF20:AJ20"/>
    <mergeCell ref="AF21:AJ21"/>
    <mergeCell ref="AF22:AJ22"/>
    <mergeCell ref="AF23:AJ23"/>
    <mergeCell ref="V25:Z25"/>
    <mergeCell ref="AA25:AE25"/>
    <mergeCell ref="AF25:AJ25"/>
    <mergeCell ref="V29:Z29"/>
    <mergeCell ref="AA29:AE29"/>
    <mergeCell ref="AF29:AJ29"/>
    <mergeCell ref="V26:Z26"/>
    <mergeCell ref="V27:Z27"/>
    <mergeCell ref="V28:Z28"/>
    <mergeCell ref="AA26:AE26"/>
    <mergeCell ref="AA27:AE27"/>
    <mergeCell ref="AA28:AE28"/>
    <mergeCell ref="AF26:AJ26"/>
    <mergeCell ref="V30:Z30"/>
    <mergeCell ref="AA30:AE30"/>
    <mergeCell ref="AF30:AJ30"/>
    <mergeCell ref="AF27:AJ27"/>
    <mergeCell ref="AF28:AJ28"/>
    <mergeCell ref="V31:Z31"/>
    <mergeCell ref="AA31:AE31"/>
    <mergeCell ref="AF31:AJ31"/>
    <mergeCell ref="V32:Z32"/>
    <mergeCell ref="V33:Z33"/>
    <mergeCell ref="AA33:AE33"/>
    <mergeCell ref="AF33:AJ33"/>
    <mergeCell ref="AA32:AE32"/>
    <mergeCell ref="AF32:AJ32"/>
    <mergeCell ref="V34:Z34"/>
    <mergeCell ref="AA34:AE34"/>
    <mergeCell ref="AF34:AJ34"/>
    <mergeCell ref="V35:Z35"/>
    <mergeCell ref="AA35:AE35"/>
    <mergeCell ref="AF35:AJ35"/>
    <mergeCell ref="V36:Z36"/>
    <mergeCell ref="AA36:AE36"/>
    <mergeCell ref="AF36:AJ36"/>
    <mergeCell ref="V37:Z37"/>
    <mergeCell ref="AA37:AE37"/>
    <mergeCell ref="AF37:AJ37"/>
    <mergeCell ref="AF38:AJ38"/>
    <mergeCell ref="AF39:AJ39"/>
    <mergeCell ref="V40:Z40"/>
    <mergeCell ref="AA40:AE40"/>
    <mergeCell ref="AF40:AJ40"/>
    <mergeCell ref="V38:Z38"/>
    <mergeCell ref="V39:Z39"/>
    <mergeCell ref="AA38:AE38"/>
    <mergeCell ref="AA39:AE39"/>
    <mergeCell ref="V41:Z41"/>
    <mergeCell ref="AA41:AE41"/>
    <mergeCell ref="AF41:AJ41"/>
    <mergeCell ref="V42:Z42"/>
    <mergeCell ref="AF42:AJ42"/>
    <mergeCell ref="V43:Z43"/>
    <mergeCell ref="V44:Z44"/>
    <mergeCell ref="V45:Z45"/>
    <mergeCell ref="AA42:AE42"/>
    <mergeCell ref="AA43:AE43"/>
    <mergeCell ref="AA44:AE44"/>
    <mergeCell ref="AF43:AJ43"/>
    <mergeCell ref="AF44:AJ44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8:Z48"/>
    <mergeCell ref="AA48:AE48"/>
    <mergeCell ref="AF48:AJ48"/>
    <mergeCell ref="V49:Z49"/>
    <mergeCell ref="AA49:AE49"/>
    <mergeCell ref="AF49:AJ49"/>
    <mergeCell ref="V50:Z50"/>
    <mergeCell ref="AA50:AE50"/>
    <mergeCell ref="AF50:AJ50"/>
    <mergeCell ref="V51:Z51"/>
    <mergeCell ref="AA51:AE51"/>
    <mergeCell ref="AF51:AJ51"/>
    <mergeCell ref="V52:Z52"/>
    <mergeCell ref="AA52:AE52"/>
    <mergeCell ref="AF52:AJ52"/>
    <mergeCell ref="V53:Z53"/>
    <mergeCell ref="AA53:AE53"/>
    <mergeCell ref="AF53:AJ53"/>
    <mergeCell ref="V54:Z54"/>
    <mergeCell ref="AA54:AE54"/>
    <mergeCell ref="AF54:AJ54"/>
    <mergeCell ref="V55:Z55"/>
    <mergeCell ref="AA55:AE55"/>
    <mergeCell ref="AF55:AJ55"/>
    <mergeCell ref="V56:Z56"/>
    <mergeCell ref="AA56:AE56"/>
    <mergeCell ref="AF56:AJ56"/>
    <mergeCell ref="V57:Z57"/>
    <mergeCell ref="AA57:AE57"/>
    <mergeCell ref="AF57:AJ57"/>
    <mergeCell ref="V58:Z58"/>
    <mergeCell ref="AA58:AE58"/>
    <mergeCell ref="AF58:AJ58"/>
    <mergeCell ref="V59:Z59"/>
    <mergeCell ref="V60:Z60"/>
    <mergeCell ref="AA59:AE59"/>
    <mergeCell ref="AF59:AJ59"/>
    <mergeCell ref="AA60:AE60"/>
    <mergeCell ref="AF60:AJ60"/>
    <mergeCell ref="V61:Z61"/>
    <mergeCell ref="AA61:AE61"/>
    <mergeCell ref="AF61:AJ61"/>
    <mergeCell ref="V62:Z62"/>
    <mergeCell ref="AA62:AE62"/>
    <mergeCell ref="AF62:AJ62"/>
    <mergeCell ref="V63:Z63"/>
    <mergeCell ref="AA63:AE63"/>
    <mergeCell ref="AF63:AJ63"/>
    <mergeCell ref="V64:Z64"/>
    <mergeCell ref="AA64:AE64"/>
    <mergeCell ref="AF64:AJ64"/>
    <mergeCell ref="V65:Z65"/>
    <mergeCell ref="AA65:AE65"/>
    <mergeCell ref="AF65:AJ65"/>
    <mergeCell ref="V67:Z67"/>
    <mergeCell ref="AA67:AE67"/>
    <mergeCell ref="AF67:AJ67"/>
    <mergeCell ref="AF66:AJ66"/>
    <mergeCell ref="AA71:AE71"/>
    <mergeCell ref="AF71:AJ71"/>
    <mergeCell ref="V68:Z68"/>
    <mergeCell ref="AA68:AE68"/>
    <mergeCell ref="AF68:AJ68"/>
    <mergeCell ref="V69:Z69"/>
    <mergeCell ref="AA69:AE69"/>
    <mergeCell ref="AF69:AJ69"/>
    <mergeCell ref="A3:AJ3"/>
    <mergeCell ref="V72:Z72"/>
    <mergeCell ref="AA72:AE72"/>
    <mergeCell ref="AF72:AJ72"/>
    <mergeCell ref="V13:Z13"/>
    <mergeCell ref="AA13:AE13"/>
    <mergeCell ref="V70:Z70"/>
    <mergeCell ref="AA70:AE70"/>
    <mergeCell ref="AF70:AJ70"/>
    <mergeCell ref="V71:Z71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60" verticalDpi="360" orientation="portrait" paperSize="9" scale="82" r:id="rId1"/>
  <rowBreaks count="1" manualBreakCount="1">
    <brk id="4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G177"/>
  <sheetViews>
    <sheetView view="pageBreakPreview" zoomScale="80" zoomScaleSheetLayoutView="80" workbookViewId="0" topLeftCell="A1">
      <pane xSplit="15" ySplit="14" topLeftCell="P160" activePane="bottomRight" state="frozen"/>
      <selection pane="topLeft" activeCell="A1" sqref="A1"/>
      <selection pane="topRight" activeCell="P1" sqref="P1"/>
      <selection pane="bottomLeft" activeCell="A15" sqref="A15"/>
      <selection pane="bottomRight" activeCell="A168" sqref="A168:O168"/>
    </sheetView>
  </sheetViews>
  <sheetFormatPr defaultColWidth="9.140625" defaultRowHeight="12.75"/>
  <cols>
    <col min="1" max="1" width="10.7109375" style="1333" customWidth="1"/>
    <col min="2" max="6" width="3.28125" style="1333" customWidth="1"/>
    <col min="7" max="7" width="3.8515625" style="1333" customWidth="1"/>
    <col min="8" max="8" width="4.28125" style="1333" customWidth="1"/>
    <col min="9" max="11" width="3.28125" style="1333" customWidth="1"/>
    <col min="12" max="12" width="3.8515625" style="1333" customWidth="1"/>
    <col min="13" max="13" width="4.28125" style="1333" customWidth="1"/>
    <col min="14" max="14" width="3.28125" style="1333" customWidth="1"/>
    <col min="15" max="15" width="3.421875" style="1333" customWidth="1"/>
    <col min="16" max="16" width="3.140625" style="1333" customWidth="1"/>
    <col min="17" max="19" width="3.421875" style="1333" customWidth="1"/>
    <col min="20" max="20" width="3.57421875" style="1333" customWidth="1"/>
    <col min="21" max="21" width="1.7109375" style="1333" hidden="1" customWidth="1"/>
    <col min="22" max="54" width="3.28125" style="1333" customWidth="1"/>
    <col min="55" max="66" width="3.28125" style="1336" customWidth="1"/>
    <col min="67" max="85" width="9.140625" style="1336" customWidth="1"/>
    <col min="86" max="16384" width="9.140625" style="1333" customWidth="1"/>
  </cols>
  <sheetData>
    <row r="1" spans="53:54" ht="13.5" thickBot="1">
      <c r="BA1" s="1334"/>
      <c r="BB1" s="1335"/>
    </row>
    <row r="2" spans="53:54" ht="12.75">
      <c r="BA2" s="1337" t="s">
        <v>1309</v>
      </c>
      <c r="BB2" s="1337"/>
    </row>
    <row r="3" spans="1:54" ht="22.5" customHeight="1">
      <c r="A3" s="1338" t="s">
        <v>816</v>
      </c>
      <c r="B3" s="1338"/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  <c r="N3" s="1338"/>
      <c r="O3" s="1338"/>
      <c r="P3" s="1338"/>
      <c r="Q3" s="1338"/>
      <c r="R3" s="1338"/>
      <c r="S3" s="1338"/>
      <c r="T3" s="1338"/>
      <c r="U3" s="1338"/>
      <c r="V3" s="1338"/>
      <c r="W3" s="1338"/>
      <c r="X3" s="1338"/>
      <c r="Y3" s="1338"/>
      <c r="Z3" s="1338"/>
      <c r="AA3" s="1338"/>
      <c r="AB3" s="1338"/>
      <c r="AC3" s="1338"/>
      <c r="AD3" s="1338"/>
      <c r="AE3" s="1338"/>
      <c r="AF3" s="1338"/>
      <c r="AG3" s="1338"/>
      <c r="AH3" s="1338"/>
      <c r="AI3" s="1338"/>
      <c r="AJ3" s="1338"/>
      <c r="AK3" s="1338"/>
      <c r="AL3" s="1338"/>
      <c r="AM3" s="1338"/>
      <c r="AN3" s="1338"/>
      <c r="AO3" s="1338"/>
      <c r="AP3" s="1338"/>
      <c r="AQ3" s="1338"/>
      <c r="AR3" s="1338"/>
      <c r="AS3" s="1338"/>
      <c r="AT3" s="1338"/>
      <c r="AU3" s="1338"/>
      <c r="AV3" s="1338"/>
      <c r="AW3" s="1338"/>
      <c r="AX3" s="1338"/>
      <c r="AY3" s="1338"/>
      <c r="AZ3" s="1338"/>
      <c r="BA3" s="1338"/>
      <c r="BB3" s="1338"/>
    </row>
    <row r="5" ht="13.5" thickBot="1"/>
    <row r="6" spans="2:54" ht="15.75" customHeight="1" thickBot="1">
      <c r="B6" s="1339">
        <v>5</v>
      </c>
      <c r="C6" s="1340">
        <v>1</v>
      </c>
      <c r="D6" s="1340">
        <v>3</v>
      </c>
      <c r="E6" s="1340">
        <v>0</v>
      </c>
      <c r="F6" s="1340">
        <v>0</v>
      </c>
      <c r="G6" s="1341">
        <v>9</v>
      </c>
      <c r="I6" s="1339">
        <v>1</v>
      </c>
      <c r="J6" s="1340">
        <v>2</v>
      </c>
      <c r="K6" s="1340">
        <v>5</v>
      </c>
      <c r="L6" s="1341">
        <v>4</v>
      </c>
      <c r="N6" s="1339">
        <v>0</v>
      </c>
      <c r="O6" s="1341">
        <v>1</v>
      </c>
      <c r="Q6" s="1339">
        <v>2</v>
      </c>
      <c r="R6" s="1340">
        <v>8</v>
      </c>
      <c r="S6" s="1340">
        <v>0</v>
      </c>
      <c r="T6" s="1341">
        <v>0</v>
      </c>
      <c r="W6" s="1339">
        <v>8</v>
      </c>
      <c r="X6" s="1340">
        <v>4</v>
      </c>
      <c r="Y6" s="1340">
        <v>1</v>
      </c>
      <c r="Z6" s="1340">
        <v>1</v>
      </c>
      <c r="AA6" s="1340">
        <v>0</v>
      </c>
      <c r="AB6" s="1341">
        <v>5</v>
      </c>
      <c r="AD6" s="1342">
        <v>3</v>
      </c>
      <c r="AE6" s="1343">
        <v>4</v>
      </c>
      <c r="AG6" s="1344">
        <v>2</v>
      </c>
      <c r="AH6" s="1345">
        <v>0</v>
      </c>
      <c r="AI6" s="1345">
        <v>0</v>
      </c>
      <c r="AJ6" s="1346">
        <v>8</v>
      </c>
      <c r="AL6" s="1347">
        <v>3</v>
      </c>
      <c r="AQ6" s="1348"/>
      <c r="AR6" s="1348"/>
      <c r="AS6" s="1349" t="s">
        <v>1312</v>
      </c>
      <c r="AT6" s="1349"/>
      <c r="AU6" s="1349"/>
      <c r="AV6" s="1349"/>
      <c r="AW6" s="1349"/>
      <c r="AX6" s="1349"/>
      <c r="AY6" s="1349"/>
      <c r="AZ6" s="1349"/>
      <c r="BA6" s="1349"/>
      <c r="BB6" s="1349"/>
    </row>
    <row r="7" spans="2:54" ht="25.5" customHeight="1">
      <c r="B7" s="1350" t="s">
        <v>1314</v>
      </c>
      <c r="C7" s="1350"/>
      <c r="D7" s="1350"/>
      <c r="E7" s="1350"/>
      <c r="F7" s="1350"/>
      <c r="G7" s="1350"/>
      <c r="H7" s="1351"/>
      <c r="I7" s="1350" t="s">
        <v>1315</v>
      </c>
      <c r="J7" s="1350"/>
      <c r="K7" s="1350"/>
      <c r="L7" s="1350"/>
      <c r="M7" s="1351"/>
      <c r="N7" s="1352" t="s">
        <v>1316</v>
      </c>
      <c r="O7" s="1352"/>
      <c r="P7" s="1351"/>
      <c r="Q7" s="1352" t="s">
        <v>1586</v>
      </c>
      <c r="R7" s="1352"/>
      <c r="S7" s="1352"/>
      <c r="T7" s="1352"/>
      <c r="U7" s="1351"/>
      <c r="W7" s="1350" t="s">
        <v>1318</v>
      </c>
      <c r="X7" s="1350"/>
      <c r="Y7" s="1350"/>
      <c r="Z7" s="1350"/>
      <c r="AA7" s="1350"/>
      <c r="AB7" s="1350"/>
      <c r="AD7" s="1350" t="s">
        <v>1319</v>
      </c>
      <c r="AE7" s="1350"/>
      <c r="AG7" s="1350" t="s">
        <v>1320</v>
      </c>
      <c r="AH7" s="1350"/>
      <c r="AI7" s="1350"/>
      <c r="AJ7" s="1350"/>
      <c r="AL7" s="1350" t="s">
        <v>1321</v>
      </c>
      <c r="AW7" s="1353" t="s">
        <v>1313</v>
      </c>
      <c r="AX7" s="1353"/>
      <c r="AY7" s="1354"/>
      <c r="AZ7" s="1353"/>
      <c r="BA7" s="1353"/>
      <c r="BB7" s="1353"/>
    </row>
    <row r="8" ht="12.75">
      <c r="BB8" s="1355"/>
    </row>
    <row r="9" spans="1:54" ht="12.75">
      <c r="A9" s="1356" t="s">
        <v>817</v>
      </c>
      <c r="AY9" s="1355" t="s">
        <v>1322</v>
      </c>
      <c r="AZ9" s="1355"/>
      <c r="BA9" s="1355"/>
      <c r="BB9" s="1355"/>
    </row>
    <row r="10" spans="1:54" ht="12.75" customHeight="1">
      <c r="A10" s="1357" t="s">
        <v>818</v>
      </c>
      <c r="B10" s="1357"/>
      <c r="C10" s="1357"/>
      <c r="D10" s="1358" t="s">
        <v>819</v>
      </c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9" t="s">
        <v>1324</v>
      </c>
      <c r="Q10" s="1359"/>
      <c r="R10" s="1359" t="s">
        <v>820</v>
      </c>
      <c r="S10" s="1359"/>
      <c r="T10" s="1359"/>
      <c r="U10" s="1360"/>
      <c r="V10" s="1359" t="s">
        <v>821</v>
      </c>
      <c r="W10" s="1359"/>
      <c r="X10" s="1359"/>
      <c r="Y10" s="1359"/>
      <c r="Z10" s="1359" t="s">
        <v>822</v>
      </c>
      <c r="AA10" s="1359"/>
      <c r="AB10" s="1359"/>
      <c r="AC10" s="1359" t="s">
        <v>823</v>
      </c>
      <c r="AD10" s="1359"/>
      <c r="AE10" s="1359"/>
      <c r="AF10" s="1359" t="s">
        <v>824</v>
      </c>
      <c r="AG10" s="1359"/>
      <c r="AH10" s="1359"/>
      <c r="AI10" s="1359"/>
      <c r="AJ10" s="1361" t="s">
        <v>1339</v>
      </c>
      <c r="AK10" s="1361"/>
      <c r="AL10" s="1361"/>
      <c r="AM10" s="1361"/>
      <c r="AN10" s="1359" t="s">
        <v>825</v>
      </c>
      <c r="AO10" s="1359"/>
      <c r="AP10" s="1359"/>
      <c r="AQ10" s="1359"/>
      <c r="AR10" s="1362" t="s">
        <v>826</v>
      </c>
      <c r="AS10" s="1362"/>
      <c r="AT10" s="1362"/>
      <c r="AU10" s="1362"/>
      <c r="AV10" s="1362" t="s">
        <v>827</v>
      </c>
      <c r="AW10" s="1362"/>
      <c r="AX10" s="1362"/>
      <c r="AY10" s="1362"/>
      <c r="AZ10" s="1359" t="s">
        <v>828</v>
      </c>
      <c r="BA10" s="1359"/>
      <c r="BB10" s="1359"/>
    </row>
    <row r="11" spans="1:54" ht="12.75" customHeight="1">
      <c r="A11" s="1363"/>
      <c r="B11" s="1363"/>
      <c r="C11" s="1363"/>
      <c r="D11" s="1358"/>
      <c r="E11" s="1358"/>
      <c r="F11" s="1358"/>
      <c r="G11" s="1358"/>
      <c r="H11" s="1358"/>
      <c r="I11" s="1358"/>
      <c r="J11" s="1358"/>
      <c r="K11" s="1358"/>
      <c r="L11" s="1358"/>
      <c r="M11" s="1358"/>
      <c r="N11" s="1358"/>
      <c r="O11" s="1358"/>
      <c r="P11" s="1364"/>
      <c r="Q11" s="1364"/>
      <c r="R11" s="1364"/>
      <c r="S11" s="1364"/>
      <c r="T11" s="1364"/>
      <c r="U11" s="1365"/>
      <c r="V11" s="1364"/>
      <c r="W11" s="1364"/>
      <c r="X11" s="1364"/>
      <c r="Y11" s="1364"/>
      <c r="Z11" s="1364"/>
      <c r="AA11" s="1364"/>
      <c r="AB11" s="1364"/>
      <c r="AC11" s="1364"/>
      <c r="AD11" s="1364"/>
      <c r="AE11" s="1364"/>
      <c r="AF11" s="1364"/>
      <c r="AG11" s="1364"/>
      <c r="AH11" s="1364"/>
      <c r="AI11" s="1364"/>
      <c r="AJ11" s="1366"/>
      <c r="AK11" s="1366"/>
      <c r="AL11" s="1366"/>
      <c r="AM11" s="1366"/>
      <c r="AN11" s="1364"/>
      <c r="AO11" s="1364"/>
      <c r="AP11" s="1364"/>
      <c r="AQ11" s="1364"/>
      <c r="AR11" s="1367"/>
      <c r="AS11" s="1367"/>
      <c r="AT11" s="1367"/>
      <c r="AU11" s="1367"/>
      <c r="AV11" s="1367"/>
      <c r="AW11" s="1367"/>
      <c r="AX11" s="1367"/>
      <c r="AY11" s="1367"/>
      <c r="AZ11" s="1364"/>
      <c r="BA11" s="1364"/>
      <c r="BB11" s="1364"/>
    </row>
    <row r="12" spans="1:54" ht="12.75">
      <c r="A12" s="1363"/>
      <c r="B12" s="1363"/>
      <c r="C12" s="1363"/>
      <c r="D12" s="1358"/>
      <c r="E12" s="1358"/>
      <c r="F12" s="1358"/>
      <c r="G12" s="1358"/>
      <c r="H12" s="1358"/>
      <c r="I12" s="1358"/>
      <c r="J12" s="1358"/>
      <c r="K12" s="1358"/>
      <c r="L12" s="1358"/>
      <c r="M12" s="1358"/>
      <c r="N12" s="1358"/>
      <c r="O12" s="1358"/>
      <c r="P12" s="1364"/>
      <c r="Q12" s="1364"/>
      <c r="R12" s="1364"/>
      <c r="S12" s="1364"/>
      <c r="T12" s="1364"/>
      <c r="U12" s="1365"/>
      <c r="V12" s="1364"/>
      <c r="W12" s="1364"/>
      <c r="X12" s="1364"/>
      <c r="Y12" s="1364"/>
      <c r="Z12" s="1364"/>
      <c r="AA12" s="1364"/>
      <c r="AB12" s="1364"/>
      <c r="AC12" s="1364"/>
      <c r="AD12" s="1364"/>
      <c r="AE12" s="1364"/>
      <c r="AF12" s="1364"/>
      <c r="AG12" s="1364"/>
      <c r="AH12" s="1364"/>
      <c r="AI12" s="1364"/>
      <c r="AJ12" s="1366"/>
      <c r="AK12" s="1366"/>
      <c r="AL12" s="1366"/>
      <c r="AM12" s="1366"/>
      <c r="AN12" s="1364"/>
      <c r="AO12" s="1364"/>
      <c r="AP12" s="1364"/>
      <c r="AQ12" s="1364"/>
      <c r="AR12" s="1367"/>
      <c r="AS12" s="1367"/>
      <c r="AT12" s="1367"/>
      <c r="AU12" s="1367"/>
      <c r="AV12" s="1367"/>
      <c r="AW12" s="1367"/>
      <c r="AX12" s="1367"/>
      <c r="AY12" s="1367"/>
      <c r="AZ12" s="1364"/>
      <c r="BA12" s="1364"/>
      <c r="BB12" s="1364"/>
    </row>
    <row r="13" spans="1:54" ht="12.75">
      <c r="A13" s="1368"/>
      <c r="B13" s="1368"/>
      <c r="C13" s="1368"/>
      <c r="D13" s="1358"/>
      <c r="E13" s="1358"/>
      <c r="F13" s="1358"/>
      <c r="G13" s="1358"/>
      <c r="H13" s="1358"/>
      <c r="I13" s="1358"/>
      <c r="J13" s="1358"/>
      <c r="K13" s="1358"/>
      <c r="L13" s="1358"/>
      <c r="M13" s="1358"/>
      <c r="N13" s="1358"/>
      <c r="O13" s="1358"/>
      <c r="P13" s="1369"/>
      <c r="Q13" s="1369"/>
      <c r="R13" s="1369"/>
      <c r="S13" s="1369"/>
      <c r="T13" s="1369"/>
      <c r="U13" s="1370"/>
      <c r="V13" s="1369"/>
      <c r="W13" s="1369"/>
      <c r="X13" s="1369"/>
      <c r="Y13" s="1369"/>
      <c r="Z13" s="1369"/>
      <c r="AA13" s="1369"/>
      <c r="AB13" s="1369"/>
      <c r="AC13" s="1369"/>
      <c r="AD13" s="1369"/>
      <c r="AE13" s="1369"/>
      <c r="AF13" s="1369"/>
      <c r="AG13" s="1369"/>
      <c r="AH13" s="1369"/>
      <c r="AI13" s="1369"/>
      <c r="AJ13" s="1371"/>
      <c r="AK13" s="1371"/>
      <c r="AL13" s="1371"/>
      <c r="AM13" s="1371"/>
      <c r="AN13" s="1369"/>
      <c r="AO13" s="1369"/>
      <c r="AP13" s="1369"/>
      <c r="AQ13" s="1369"/>
      <c r="AR13" s="1372"/>
      <c r="AS13" s="1372"/>
      <c r="AT13" s="1372"/>
      <c r="AU13" s="1372"/>
      <c r="AV13" s="1372"/>
      <c r="AW13" s="1372"/>
      <c r="AX13" s="1372"/>
      <c r="AY13" s="1372"/>
      <c r="AZ13" s="1369"/>
      <c r="BA13" s="1369"/>
      <c r="BB13" s="1369"/>
    </row>
    <row r="14" spans="1:54" ht="12.75">
      <c r="A14" s="1373">
        <v>1</v>
      </c>
      <c r="B14" s="1373"/>
      <c r="C14" s="1373"/>
      <c r="D14" s="1373">
        <v>2</v>
      </c>
      <c r="E14" s="1373"/>
      <c r="F14" s="1373"/>
      <c r="G14" s="1373"/>
      <c r="H14" s="1373"/>
      <c r="I14" s="1373"/>
      <c r="J14" s="1373"/>
      <c r="K14" s="1373"/>
      <c r="L14" s="1373"/>
      <c r="M14" s="1373"/>
      <c r="N14" s="1373"/>
      <c r="O14" s="1373"/>
      <c r="P14" s="1374">
        <v>3</v>
      </c>
      <c r="Q14" s="1374"/>
      <c r="R14" s="1374">
        <v>4</v>
      </c>
      <c r="S14" s="1374"/>
      <c r="T14" s="1374"/>
      <c r="U14" s="1375"/>
      <c r="V14" s="1374">
        <v>5</v>
      </c>
      <c r="W14" s="1374"/>
      <c r="X14" s="1374"/>
      <c r="Y14" s="1374"/>
      <c r="Z14" s="1374">
        <v>6</v>
      </c>
      <c r="AA14" s="1374"/>
      <c r="AB14" s="1374"/>
      <c r="AC14" s="1374">
        <v>7</v>
      </c>
      <c r="AD14" s="1374"/>
      <c r="AE14" s="1374"/>
      <c r="AF14" s="1374">
        <v>8</v>
      </c>
      <c r="AG14" s="1374"/>
      <c r="AH14" s="1374"/>
      <c r="AI14" s="1374"/>
      <c r="AJ14" s="1376">
        <v>9</v>
      </c>
      <c r="AK14" s="1376"/>
      <c r="AL14" s="1376"/>
      <c r="AM14" s="1376"/>
      <c r="AN14" s="1376">
        <v>10</v>
      </c>
      <c r="AO14" s="1376"/>
      <c r="AP14" s="1376"/>
      <c r="AQ14" s="1376"/>
      <c r="AR14" s="1374">
        <v>11</v>
      </c>
      <c r="AS14" s="1374"/>
      <c r="AT14" s="1374"/>
      <c r="AU14" s="1374"/>
      <c r="AV14" s="1374">
        <v>12</v>
      </c>
      <c r="AW14" s="1374"/>
      <c r="AX14" s="1374"/>
      <c r="AY14" s="1374"/>
      <c r="AZ14" s="1374">
        <v>13</v>
      </c>
      <c r="BA14" s="1374"/>
      <c r="BB14" s="1374"/>
    </row>
    <row r="15" spans="1:54" ht="21.75" customHeight="1">
      <c r="A15" s="1377" t="s">
        <v>829</v>
      </c>
      <c r="B15" s="1377"/>
      <c r="C15" s="1377"/>
      <c r="D15" s="1377"/>
      <c r="E15" s="1377"/>
      <c r="F15" s="1377"/>
      <c r="G15" s="1377"/>
      <c r="H15" s="1377"/>
      <c r="I15" s="1377"/>
      <c r="J15" s="1377"/>
      <c r="K15" s="1377"/>
      <c r="L15" s="1377"/>
      <c r="M15" s="1377"/>
      <c r="N15" s="1377"/>
      <c r="O15" s="1377"/>
      <c r="P15" s="1376"/>
      <c r="Q15" s="1376"/>
      <c r="R15" s="1376"/>
      <c r="S15" s="1376"/>
      <c r="T15" s="1376"/>
      <c r="U15" s="1374"/>
      <c r="V15" s="1376"/>
      <c r="W15" s="1376"/>
      <c r="X15" s="1376"/>
      <c r="Y15" s="1376"/>
      <c r="Z15" s="1376"/>
      <c r="AA15" s="1376"/>
      <c r="AB15" s="1376"/>
      <c r="AC15" s="1376"/>
      <c r="AD15" s="1376"/>
      <c r="AE15" s="1376"/>
      <c r="AF15" s="1376"/>
      <c r="AG15" s="1376"/>
      <c r="AH15" s="1376"/>
      <c r="AI15" s="1376"/>
      <c r="AJ15" s="1376"/>
      <c r="AK15" s="1376"/>
      <c r="AL15" s="1376"/>
      <c r="AM15" s="1376"/>
      <c r="AN15" s="1376"/>
      <c r="AO15" s="1376"/>
      <c r="AP15" s="1376"/>
      <c r="AQ15" s="1376"/>
      <c r="AR15" s="1376"/>
      <c r="AS15" s="1376"/>
      <c r="AT15" s="1376"/>
      <c r="AU15" s="1376"/>
      <c r="AV15" s="1376"/>
      <c r="AW15" s="1376"/>
      <c r="AX15" s="1376"/>
      <c r="AY15" s="1376"/>
      <c r="AZ15" s="1376"/>
      <c r="BA15" s="1376"/>
      <c r="BB15" s="1376"/>
    </row>
    <row r="16" spans="1:54" ht="19.5" customHeight="1">
      <c r="A16" s="1378" t="s">
        <v>830</v>
      </c>
      <c r="B16" s="1378"/>
      <c r="C16" s="1378"/>
      <c r="D16" s="1379" t="s">
        <v>831</v>
      </c>
      <c r="E16" s="1379"/>
      <c r="F16" s="1379"/>
      <c r="G16" s="1379"/>
      <c r="H16" s="1379"/>
      <c r="I16" s="1379"/>
      <c r="J16" s="1379"/>
      <c r="K16" s="1379"/>
      <c r="L16" s="1379"/>
      <c r="M16" s="1379"/>
      <c r="N16" s="1379"/>
      <c r="O16" s="1379"/>
      <c r="P16" s="1376" t="s">
        <v>1330</v>
      </c>
      <c r="Q16" s="1376"/>
      <c r="R16" s="1380"/>
      <c r="S16" s="1380"/>
      <c r="T16" s="1380"/>
      <c r="U16" s="1381"/>
      <c r="V16" s="1380"/>
      <c r="W16" s="1380"/>
      <c r="X16" s="1380"/>
      <c r="Y16" s="1380"/>
      <c r="Z16" s="1380"/>
      <c r="AA16" s="1380"/>
      <c r="AB16" s="1380"/>
      <c r="AC16" s="1380"/>
      <c r="AD16" s="1380"/>
      <c r="AE16" s="1380"/>
      <c r="AF16" s="1380"/>
      <c r="AG16" s="1380"/>
      <c r="AH16" s="1380"/>
      <c r="AI16" s="1380"/>
      <c r="AJ16" s="1380"/>
      <c r="AK16" s="1380"/>
      <c r="AL16" s="1380"/>
      <c r="AM16" s="1380"/>
      <c r="AN16" s="1380"/>
      <c r="AO16" s="1380"/>
      <c r="AP16" s="1380"/>
      <c r="AQ16" s="1380"/>
      <c r="AR16" s="1380"/>
      <c r="AS16" s="1380"/>
      <c r="AT16" s="1380"/>
      <c r="AU16" s="1380"/>
      <c r="AV16" s="1380"/>
      <c r="AW16" s="1380"/>
      <c r="AX16" s="1380"/>
      <c r="AY16" s="1380"/>
      <c r="AZ16" s="1380"/>
      <c r="BA16" s="1380"/>
      <c r="BB16" s="1380"/>
    </row>
    <row r="17" spans="1:54" ht="19.5" customHeight="1">
      <c r="A17" s="1378" t="s">
        <v>832</v>
      </c>
      <c r="B17" s="1378"/>
      <c r="C17" s="1378"/>
      <c r="D17" s="1379" t="s">
        <v>833</v>
      </c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6" t="s">
        <v>1332</v>
      </c>
      <c r="Q17" s="1376"/>
      <c r="R17" s="1380"/>
      <c r="S17" s="1380"/>
      <c r="T17" s="1380"/>
      <c r="U17" s="1381"/>
      <c r="V17" s="1380"/>
      <c r="W17" s="1380"/>
      <c r="X17" s="1380"/>
      <c r="Y17" s="1380"/>
      <c r="Z17" s="1380"/>
      <c r="AA17" s="1380"/>
      <c r="AB17" s="1380"/>
      <c r="AC17" s="1380"/>
      <c r="AD17" s="1380"/>
      <c r="AE17" s="1380"/>
      <c r="AF17" s="1380"/>
      <c r="AG17" s="1380"/>
      <c r="AH17" s="1380"/>
      <c r="AI17" s="1380"/>
      <c r="AJ17" s="1380"/>
      <c r="AK17" s="1380"/>
      <c r="AL17" s="1380"/>
      <c r="AM17" s="1380"/>
      <c r="AN17" s="1380"/>
      <c r="AO17" s="1380"/>
      <c r="AP17" s="1380"/>
      <c r="AQ17" s="1380"/>
      <c r="AR17" s="1380"/>
      <c r="AS17" s="1380"/>
      <c r="AT17" s="1380"/>
      <c r="AU17" s="1380"/>
      <c r="AV17" s="1380"/>
      <c r="AW17" s="1380"/>
      <c r="AX17" s="1380"/>
      <c r="AY17" s="1380"/>
      <c r="AZ17" s="1380"/>
      <c r="BA17" s="1380"/>
      <c r="BB17" s="1380"/>
    </row>
    <row r="18" spans="1:54" ht="19.5" customHeight="1">
      <c r="A18" s="1378" t="s">
        <v>834</v>
      </c>
      <c r="B18" s="1378"/>
      <c r="C18" s="1378"/>
      <c r="D18" s="1379" t="s">
        <v>835</v>
      </c>
      <c r="E18" s="1379"/>
      <c r="F18" s="1379"/>
      <c r="G18" s="1379"/>
      <c r="H18" s="1379"/>
      <c r="I18" s="1379"/>
      <c r="J18" s="1379"/>
      <c r="K18" s="1379"/>
      <c r="L18" s="1379"/>
      <c r="M18" s="1379"/>
      <c r="N18" s="1379"/>
      <c r="O18" s="1379"/>
      <c r="P18" s="1376" t="s">
        <v>1334</v>
      </c>
      <c r="Q18" s="1376"/>
      <c r="R18" s="1380"/>
      <c r="S18" s="1380"/>
      <c r="T18" s="1380"/>
      <c r="U18" s="1382"/>
      <c r="V18" s="1380"/>
      <c r="W18" s="1380"/>
      <c r="X18" s="1380"/>
      <c r="Y18" s="1380"/>
      <c r="Z18" s="1380"/>
      <c r="AA18" s="1380"/>
      <c r="AB18" s="1380"/>
      <c r="AC18" s="1380"/>
      <c r="AD18" s="1380"/>
      <c r="AE18" s="1380"/>
      <c r="AF18" s="1380"/>
      <c r="AG18" s="1380"/>
      <c r="AH18" s="1380"/>
      <c r="AI18" s="1380"/>
      <c r="AJ18" s="1380"/>
      <c r="AK18" s="1380"/>
      <c r="AL18" s="1380"/>
      <c r="AM18" s="1380"/>
      <c r="AN18" s="1380"/>
      <c r="AO18" s="1380"/>
      <c r="AP18" s="1380"/>
      <c r="AQ18" s="1380"/>
      <c r="AR18" s="1380"/>
      <c r="AS18" s="1380"/>
      <c r="AT18" s="1380"/>
      <c r="AU18" s="1380"/>
      <c r="AV18" s="1380"/>
      <c r="AW18" s="1380"/>
      <c r="AX18" s="1380"/>
      <c r="AY18" s="1380"/>
      <c r="AZ18" s="1380"/>
      <c r="BA18" s="1380"/>
      <c r="BB18" s="1380"/>
    </row>
    <row r="19" spans="1:54" ht="19.5" customHeight="1">
      <c r="A19" s="1378" t="s">
        <v>836</v>
      </c>
      <c r="B19" s="1378"/>
      <c r="C19" s="1378"/>
      <c r="D19" s="1379" t="s">
        <v>837</v>
      </c>
      <c r="E19" s="1379"/>
      <c r="F19" s="1379"/>
      <c r="G19" s="1379"/>
      <c r="H19" s="1379"/>
      <c r="I19" s="1379"/>
      <c r="J19" s="1379"/>
      <c r="K19" s="1379"/>
      <c r="L19" s="1379"/>
      <c r="M19" s="1379"/>
      <c r="N19" s="1379"/>
      <c r="O19" s="1379"/>
      <c r="P19" s="1376" t="s">
        <v>1336</v>
      </c>
      <c r="Q19" s="1376"/>
      <c r="R19" s="1380"/>
      <c r="S19" s="1380"/>
      <c r="T19" s="1380"/>
      <c r="U19" s="1382"/>
      <c r="V19" s="1380"/>
      <c r="W19" s="1380"/>
      <c r="X19" s="1380"/>
      <c r="Y19" s="1380"/>
      <c r="Z19" s="1380"/>
      <c r="AA19" s="1380"/>
      <c r="AB19" s="1380"/>
      <c r="AC19" s="1380"/>
      <c r="AD19" s="1380"/>
      <c r="AE19" s="1380"/>
      <c r="AF19" s="1380"/>
      <c r="AG19" s="1380"/>
      <c r="AH19" s="1380"/>
      <c r="AI19" s="1380"/>
      <c r="AJ19" s="1380"/>
      <c r="AK19" s="1380"/>
      <c r="AL19" s="1380"/>
      <c r="AM19" s="1380"/>
      <c r="AN19" s="1380"/>
      <c r="AO19" s="1380"/>
      <c r="AP19" s="1380"/>
      <c r="AQ19" s="1380"/>
      <c r="AR19" s="1380"/>
      <c r="AS19" s="1380"/>
      <c r="AT19" s="1380"/>
      <c r="AU19" s="1380"/>
      <c r="AV19" s="1380"/>
      <c r="AW19" s="1380"/>
      <c r="AX19" s="1380"/>
      <c r="AY19" s="1380"/>
      <c r="AZ19" s="1380"/>
      <c r="BA19" s="1380"/>
      <c r="BB19" s="1380"/>
    </row>
    <row r="20" spans="1:54" ht="19.5" customHeight="1">
      <c r="A20" s="1378" t="s">
        <v>838</v>
      </c>
      <c r="B20" s="1378"/>
      <c r="C20" s="1378"/>
      <c r="D20" s="1379" t="s">
        <v>839</v>
      </c>
      <c r="E20" s="1379"/>
      <c r="F20" s="1379"/>
      <c r="G20" s="1379"/>
      <c r="H20" s="1379"/>
      <c r="I20" s="1379"/>
      <c r="J20" s="1379"/>
      <c r="K20" s="1379"/>
      <c r="L20" s="1379"/>
      <c r="M20" s="1379"/>
      <c r="N20" s="1379"/>
      <c r="O20" s="1379"/>
      <c r="P20" s="1376" t="s">
        <v>1338</v>
      </c>
      <c r="Q20" s="1376"/>
      <c r="R20" s="1380"/>
      <c r="S20" s="1380"/>
      <c r="T20" s="1380"/>
      <c r="U20" s="1382"/>
      <c r="V20" s="1380"/>
      <c r="W20" s="1380"/>
      <c r="X20" s="1380"/>
      <c r="Y20" s="1380"/>
      <c r="Z20" s="1380"/>
      <c r="AA20" s="1380"/>
      <c r="AB20" s="1380"/>
      <c r="AC20" s="1380"/>
      <c r="AD20" s="1380"/>
      <c r="AE20" s="1380"/>
      <c r="AF20" s="1380"/>
      <c r="AG20" s="1380"/>
      <c r="AH20" s="1380"/>
      <c r="AI20" s="1380"/>
      <c r="AJ20" s="1380"/>
      <c r="AK20" s="1380"/>
      <c r="AL20" s="1380"/>
      <c r="AM20" s="1380"/>
      <c r="AN20" s="1380"/>
      <c r="AO20" s="1380"/>
      <c r="AP20" s="1380"/>
      <c r="AQ20" s="1380"/>
      <c r="AR20" s="1380"/>
      <c r="AS20" s="1380"/>
      <c r="AT20" s="1380"/>
      <c r="AU20" s="1380"/>
      <c r="AV20" s="1380"/>
      <c r="AW20" s="1380"/>
      <c r="AX20" s="1380"/>
      <c r="AY20" s="1380"/>
      <c r="AZ20" s="1380"/>
      <c r="BA20" s="1380"/>
      <c r="BB20" s="1380"/>
    </row>
    <row r="21" spans="1:54" ht="19.5" customHeight="1">
      <c r="A21" s="1378" t="s">
        <v>840</v>
      </c>
      <c r="B21" s="1378"/>
      <c r="C21" s="1378"/>
      <c r="D21" s="1379" t="s">
        <v>841</v>
      </c>
      <c r="E21" s="1379"/>
      <c r="F21" s="1379"/>
      <c r="G21" s="1379"/>
      <c r="H21" s="1379"/>
      <c r="I21" s="1379"/>
      <c r="J21" s="1379"/>
      <c r="K21" s="1379"/>
      <c r="L21" s="1379"/>
      <c r="M21" s="1379"/>
      <c r="N21" s="1379"/>
      <c r="O21" s="1379"/>
      <c r="P21" s="1376" t="s">
        <v>1340</v>
      </c>
      <c r="Q21" s="1376"/>
      <c r="R21" s="1380"/>
      <c r="S21" s="1380"/>
      <c r="T21" s="1380"/>
      <c r="U21" s="1382"/>
      <c r="V21" s="1380"/>
      <c r="W21" s="1380"/>
      <c r="X21" s="1380"/>
      <c r="Y21" s="1380"/>
      <c r="Z21" s="1380"/>
      <c r="AA21" s="1380"/>
      <c r="AB21" s="1380"/>
      <c r="AC21" s="1380"/>
      <c r="AD21" s="1380"/>
      <c r="AE21" s="1380"/>
      <c r="AF21" s="1380"/>
      <c r="AG21" s="1380"/>
      <c r="AH21" s="1380"/>
      <c r="AI21" s="1380"/>
      <c r="AJ21" s="1380"/>
      <c r="AK21" s="1380"/>
      <c r="AL21" s="1380"/>
      <c r="AM21" s="1380"/>
      <c r="AN21" s="1380"/>
      <c r="AO21" s="1380"/>
      <c r="AP21" s="1380"/>
      <c r="AQ21" s="1380"/>
      <c r="AR21" s="1380"/>
      <c r="AS21" s="1380"/>
      <c r="AT21" s="1380"/>
      <c r="AU21" s="1380"/>
      <c r="AV21" s="1380"/>
      <c r="AW21" s="1380"/>
      <c r="AX21" s="1380"/>
      <c r="AY21" s="1380"/>
      <c r="AZ21" s="1380"/>
      <c r="BA21" s="1380"/>
      <c r="BB21" s="1380"/>
    </row>
    <row r="22" spans="1:54" ht="19.5" customHeight="1">
      <c r="A22" s="1378" t="s">
        <v>842</v>
      </c>
      <c r="B22" s="1378"/>
      <c r="C22" s="1378"/>
      <c r="D22" s="1379" t="s">
        <v>843</v>
      </c>
      <c r="E22" s="1379"/>
      <c r="F22" s="1379"/>
      <c r="G22" s="1379"/>
      <c r="H22" s="1379"/>
      <c r="I22" s="1379"/>
      <c r="J22" s="1379"/>
      <c r="K22" s="1379"/>
      <c r="L22" s="1379"/>
      <c r="M22" s="1379"/>
      <c r="N22" s="1379"/>
      <c r="O22" s="1379"/>
      <c r="P22" s="1376" t="s">
        <v>1342</v>
      </c>
      <c r="Q22" s="1376"/>
      <c r="R22" s="1380"/>
      <c r="S22" s="1380"/>
      <c r="T22" s="1380"/>
      <c r="U22" s="1382"/>
      <c r="V22" s="1380"/>
      <c r="W22" s="1380"/>
      <c r="X22" s="1380"/>
      <c r="Y22" s="1380"/>
      <c r="Z22" s="1380"/>
      <c r="AA22" s="1380"/>
      <c r="AB22" s="1380"/>
      <c r="AC22" s="1380"/>
      <c r="AD22" s="1380"/>
      <c r="AE22" s="1380"/>
      <c r="AF22" s="1380"/>
      <c r="AG22" s="1380"/>
      <c r="AH22" s="1380"/>
      <c r="AI22" s="1380"/>
      <c r="AJ22" s="1380"/>
      <c r="AK22" s="1380"/>
      <c r="AL22" s="1380"/>
      <c r="AM22" s="1380"/>
      <c r="AN22" s="1380"/>
      <c r="AO22" s="1380"/>
      <c r="AP22" s="1380"/>
      <c r="AQ22" s="1380"/>
      <c r="AR22" s="1380"/>
      <c r="AS22" s="1380"/>
      <c r="AT22" s="1380"/>
      <c r="AU22" s="1380"/>
      <c r="AV22" s="1380"/>
      <c r="AW22" s="1380"/>
      <c r="AX22" s="1380"/>
      <c r="AY22" s="1380"/>
      <c r="AZ22" s="1380"/>
      <c r="BA22" s="1380"/>
      <c r="BB22" s="1380"/>
    </row>
    <row r="23" spans="1:54" ht="19.5" customHeight="1">
      <c r="A23" s="1378" t="s">
        <v>844</v>
      </c>
      <c r="B23" s="1378"/>
      <c r="C23" s="1378"/>
      <c r="D23" s="1379" t="s">
        <v>845</v>
      </c>
      <c r="E23" s="1379"/>
      <c r="F23" s="1379"/>
      <c r="G23" s="1379"/>
      <c r="H23" s="1379"/>
      <c r="I23" s="1379"/>
      <c r="J23" s="1379"/>
      <c r="K23" s="1379"/>
      <c r="L23" s="1379"/>
      <c r="M23" s="1379"/>
      <c r="N23" s="1379"/>
      <c r="O23" s="1379"/>
      <c r="P23" s="1376" t="s">
        <v>1344</v>
      </c>
      <c r="Q23" s="1376"/>
      <c r="R23" s="1380"/>
      <c r="S23" s="1380"/>
      <c r="T23" s="1380"/>
      <c r="U23" s="1382"/>
      <c r="V23" s="1380"/>
      <c r="W23" s="1380"/>
      <c r="X23" s="1380"/>
      <c r="Y23" s="1380"/>
      <c r="Z23" s="1380"/>
      <c r="AA23" s="1380"/>
      <c r="AB23" s="1380"/>
      <c r="AC23" s="1380"/>
      <c r="AD23" s="1380"/>
      <c r="AE23" s="1380"/>
      <c r="AF23" s="1380"/>
      <c r="AG23" s="1380"/>
      <c r="AH23" s="1380"/>
      <c r="AI23" s="1380"/>
      <c r="AJ23" s="1380"/>
      <c r="AK23" s="1380"/>
      <c r="AL23" s="1380"/>
      <c r="AM23" s="1380"/>
      <c r="AN23" s="1380"/>
      <c r="AO23" s="1380"/>
      <c r="AP23" s="1380"/>
      <c r="AQ23" s="1380"/>
      <c r="AR23" s="1380"/>
      <c r="AS23" s="1380"/>
      <c r="AT23" s="1380"/>
      <c r="AU23" s="1380"/>
      <c r="AV23" s="1380"/>
      <c r="AW23" s="1380"/>
      <c r="AX23" s="1380"/>
      <c r="AY23" s="1380"/>
      <c r="AZ23" s="1380"/>
      <c r="BA23" s="1380"/>
      <c r="BB23" s="1380"/>
    </row>
    <row r="24" spans="1:54" ht="19.5" customHeight="1">
      <c r="A24" s="1378" t="s">
        <v>846</v>
      </c>
      <c r="B24" s="1378"/>
      <c r="C24" s="1378"/>
      <c r="D24" s="1379" t="s">
        <v>847</v>
      </c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6" t="s">
        <v>1346</v>
      </c>
      <c r="Q24" s="1376"/>
      <c r="R24" s="1380"/>
      <c r="S24" s="1380"/>
      <c r="T24" s="1380"/>
      <c r="U24" s="1382"/>
      <c r="V24" s="1380"/>
      <c r="W24" s="1380"/>
      <c r="X24" s="1380"/>
      <c r="Y24" s="1380"/>
      <c r="Z24" s="1380"/>
      <c r="AA24" s="1380"/>
      <c r="AB24" s="1380"/>
      <c r="AC24" s="1380"/>
      <c r="AD24" s="1380"/>
      <c r="AE24" s="1380"/>
      <c r="AF24" s="1380"/>
      <c r="AG24" s="1380"/>
      <c r="AH24" s="1380"/>
      <c r="AI24" s="1380"/>
      <c r="AJ24" s="1380"/>
      <c r="AK24" s="1380"/>
      <c r="AL24" s="1380"/>
      <c r="AM24" s="1380"/>
      <c r="AN24" s="1380"/>
      <c r="AO24" s="1380"/>
      <c r="AP24" s="1380"/>
      <c r="AQ24" s="1380"/>
      <c r="AR24" s="1380"/>
      <c r="AS24" s="1380"/>
      <c r="AT24" s="1380"/>
      <c r="AU24" s="1380"/>
      <c r="AV24" s="1380"/>
      <c r="AW24" s="1380"/>
      <c r="AX24" s="1380"/>
      <c r="AY24" s="1380"/>
      <c r="AZ24" s="1380"/>
      <c r="BA24" s="1380"/>
      <c r="BB24" s="1380"/>
    </row>
    <row r="25" spans="1:54" ht="19.5" customHeight="1">
      <c r="A25" s="1378" t="s">
        <v>848</v>
      </c>
      <c r="B25" s="1378"/>
      <c r="C25" s="1378"/>
      <c r="D25" s="1379" t="s">
        <v>849</v>
      </c>
      <c r="E25" s="1379"/>
      <c r="F25" s="1379"/>
      <c r="G25" s="1379"/>
      <c r="H25" s="1379"/>
      <c r="I25" s="1379"/>
      <c r="J25" s="1379"/>
      <c r="K25" s="1379"/>
      <c r="L25" s="1379"/>
      <c r="M25" s="1379"/>
      <c r="N25" s="1379"/>
      <c r="O25" s="1379"/>
      <c r="P25" s="1376" t="s">
        <v>1348</v>
      </c>
      <c r="Q25" s="1376"/>
      <c r="R25" s="1380"/>
      <c r="S25" s="1380"/>
      <c r="T25" s="1380"/>
      <c r="U25" s="1382"/>
      <c r="V25" s="1380"/>
      <c r="W25" s="1380"/>
      <c r="X25" s="1380"/>
      <c r="Y25" s="1380"/>
      <c r="Z25" s="1380"/>
      <c r="AA25" s="1380"/>
      <c r="AB25" s="1380"/>
      <c r="AC25" s="1380"/>
      <c r="AD25" s="1380"/>
      <c r="AE25" s="1380"/>
      <c r="AF25" s="1380"/>
      <c r="AG25" s="1380"/>
      <c r="AH25" s="1380"/>
      <c r="AI25" s="1380"/>
      <c r="AJ25" s="1380"/>
      <c r="AK25" s="1380"/>
      <c r="AL25" s="1380"/>
      <c r="AM25" s="1380"/>
      <c r="AN25" s="1380"/>
      <c r="AO25" s="1380"/>
      <c r="AP25" s="1380"/>
      <c r="AQ25" s="1380"/>
      <c r="AR25" s="1380"/>
      <c r="AS25" s="1380"/>
      <c r="AT25" s="1380"/>
      <c r="AU25" s="1380"/>
      <c r="AV25" s="1380"/>
      <c r="AW25" s="1380"/>
      <c r="AX25" s="1380"/>
      <c r="AY25" s="1380"/>
      <c r="AZ25" s="1380"/>
      <c r="BA25" s="1380"/>
      <c r="BB25" s="1380"/>
    </row>
    <row r="26" spans="1:54" ht="19.5" customHeight="1">
      <c r="A26" s="1378" t="s">
        <v>850</v>
      </c>
      <c r="B26" s="1378"/>
      <c r="C26" s="1378"/>
      <c r="D26" s="1379" t="s">
        <v>851</v>
      </c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6" t="s">
        <v>1350</v>
      </c>
      <c r="Q26" s="1376"/>
      <c r="R26" s="1380">
        <v>7552</v>
      </c>
      <c r="S26" s="1380"/>
      <c r="T26" s="1380"/>
      <c r="U26" s="1382"/>
      <c r="V26" s="1380"/>
      <c r="W26" s="1380"/>
      <c r="X26" s="1380"/>
      <c r="Y26" s="1380"/>
      <c r="Z26" s="1380">
        <v>144</v>
      </c>
      <c r="AA26" s="1380"/>
      <c r="AB26" s="1380"/>
      <c r="AC26" s="1380"/>
      <c r="AD26" s="1380"/>
      <c r="AE26" s="1380"/>
      <c r="AF26" s="1380"/>
      <c r="AG26" s="1380"/>
      <c r="AH26" s="1380"/>
      <c r="AI26" s="1380"/>
      <c r="AJ26" s="1380"/>
      <c r="AK26" s="1380"/>
      <c r="AL26" s="1380"/>
      <c r="AM26" s="1380"/>
      <c r="AN26" s="1380">
        <v>592</v>
      </c>
      <c r="AO26" s="1380"/>
      <c r="AP26" s="1380"/>
      <c r="AQ26" s="1380"/>
      <c r="AR26" s="1380">
        <v>7696</v>
      </c>
      <c r="AS26" s="1380"/>
      <c r="AT26" s="1380"/>
      <c r="AU26" s="1380"/>
      <c r="AV26" s="1380">
        <v>3480</v>
      </c>
      <c r="AW26" s="1380"/>
      <c r="AX26" s="1380"/>
      <c r="AY26" s="1380"/>
      <c r="AZ26" s="1380">
        <v>1</v>
      </c>
      <c r="BA26" s="1380"/>
      <c r="BB26" s="1380"/>
    </row>
    <row r="27" spans="1:54" ht="19.5" customHeight="1">
      <c r="A27" s="1378" t="s">
        <v>852</v>
      </c>
      <c r="B27" s="1378"/>
      <c r="C27" s="1378"/>
      <c r="D27" s="1379" t="s">
        <v>853</v>
      </c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79"/>
      <c r="P27" s="1376" t="s">
        <v>1352</v>
      </c>
      <c r="Q27" s="1376"/>
      <c r="R27" s="1380">
        <v>22425</v>
      </c>
      <c r="S27" s="1380"/>
      <c r="T27" s="1380"/>
      <c r="U27" s="1382"/>
      <c r="V27" s="1380"/>
      <c r="W27" s="1380"/>
      <c r="X27" s="1380"/>
      <c r="Y27" s="1380"/>
      <c r="Z27" s="1380"/>
      <c r="AA27" s="1380"/>
      <c r="AB27" s="1380"/>
      <c r="AC27" s="1380"/>
      <c r="AD27" s="1380"/>
      <c r="AE27" s="1380"/>
      <c r="AF27" s="1380"/>
      <c r="AG27" s="1380"/>
      <c r="AH27" s="1380"/>
      <c r="AI27" s="1380"/>
      <c r="AJ27" s="1380"/>
      <c r="AK27" s="1380"/>
      <c r="AL27" s="1380"/>
      <c r="AM27" s="1380"/>
      <c r="AN27" s="1380">
        <v>1725</v>
      </c>
      <c r="AO27" s="1380"/>
      <c r="AP27" s="1380"/>
      <c r="AQ27" s="1380"/>
      <c r="AR27" s="1380">
        <v>22425</v>
      </c>
      <c r="AS27" s="1380"/>
      <c r="AT27" s="1380"/>
      <c r="AU27" s="1380"/>
      <c r="AV27" s="1380">
        <v>8625</v>
      </c>
      <c r="AW27" s="1380"/>
      <c r="AX27" s="1380"/>
      <c r="AY27" s="1380"/>
      <c r="AZ27" s="1380">
        <v>3</v>
      </c>
      <c r="BA27" s="1380"/>
      <c r="BB27" s="1380"/>
    </row>
    <row r="28" spans="1:54" ht="19.5" customHeight="1">
      <c r="A28" s="1378" t="s">
        <v>854</v>
      </c>
      <c r="B28" s="1378"/>
      <c r="C28" s="1378"/>
      <c r="D28" s="1379" t="s">
        <v>855</v>
      </c>
      <c r="E28" s="1379"/>
      <c r="F28" s="1379"/>
      <c r="G28" s="1379"/>
      <c r="H28" s="1379"/>
      <c r="I28" s="1379"/>
      <c r="J28" s="1379"/>
      <c r="K28" s="1379"/>
      <c r="L28" s="1379"/>
      <c r="M28" s="1379"/>
      <c r="N28" s="1379"/>
      <c r="O28" s="1379"/>
      <c r="P28" s="1376" t="s">
        <v>1354</v>
      </c>
      <c r="Q28" s="1376"/>
      <c r="R28" s="1380"/>
      <c r="S28" s="1380"/>
      <c r="T28" s="1380"/>
      <c r="U28" s="1382"/>
      <c r="V28" s="1380"/>
      <c r="W28" s="1380"/>
      <c r="X28" s="1380"/>
      <c r="Y28" s="1380"/>
      <c r="Z28" s="1380"/>
      <c r="AA28" s="1380"/>
      <c r="AB28" s="1380"/>
      <c r="AC28" s="1380"/>
      <c r="AD28" s="1380"/>
      <c r="AE28" s="1380"/>
      <c r="AF28" s="1380"/>
      <c r="AG28" s="1380"/>
      <c r="AH28" s="1380"/>
      <c r="AI28" s="1380"/>
      <c r="AJ28" s="1380"/>
      <c r="AK28" s="1380"/>
      <c r="AL28" s="1380"/>
      <c r="AM28" s="1380"/>
      <c r="AN28" s="1380"/>
      <c r="AO28" s="1380"/>
      <c r="AP28" s="1380"/>
      <c r="AQ28" s="1380"/>
      <c r="AR28" s="1380"/>
      <c r="AS28" s="1380"/>
      <c r="AT28" s="1380"/>
      <c r="AU28" s="1380"/>
      <c r="AV28" s="1380"/>
      <c r="AW28" s="1380"/>
      <c r="AX28" s="1380"/>
      <c r="AY28" s="1380"/>
      <c r="AZ28" s="1380"/>
      <c r="BA28" s="1380"/>
      <c r="BB28" s="1380"/>
    </row>
    <row r="29" spans="1:54" ht="19.5" customHeight="1" thickBot="1">
      <c r="A29" s="1383" t="s">
        <v>856</v>
      </c>
      <c r="B29" s="1383"/>
      <c r="C29" s="1383"/>
      <c r="D29" s="1384" t="s">
        <v>857</v>
      </c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5" t="s">
        <v>1356</v>
      </c>
      <c r="Q29" s="1385"/>
      <c r="R29" s="1386"/>
      <c r="S29" s="1386"/>
      <c r="T29" s="1386"/>
      <c r="U29" s="1387"/>
      <c r="V29" s="1386"/>
      <c r="W29" s="1386"/>
      <c r="X29" s="1386"/>
      <c r="Y29" s="1386"/>
      <c r="Z29" s="1386"/>
      <c r="AA29" s="1386"/>
      <c r="AB29" s="1386"/>
      <c r="AC29" s="1386"/>
      <c r="AD29" s="1386"/>
      <c r="AE29" s="1386"/>
      <c r="AF29" s="1386"/>
      <c r="AG29" s="1386"/>
      <c r="AH29" s="1386"/>
      <c r="AI29" s="1386"/>
      <c r="AJ29" s="1386"/>
      <c r="AK29" s="1386"/>
      <c r="AL29" s="1386"/>
      <c r="AM29" s="1386"/>
      <c r="AN29" s="1386"/>
      <c r="AO29" s="1386"/>
      <c r="AP29" s="1386"/>
      <c r="AQ29" s="1386"/>
      <c r="AR29" s="1386"/>
      <c r="AS29" s="1386"/>
      <c r="AT29" s="1386"/>
      <c r="AU29" s="1386"/>
      <c r="AV29" s="1386"/>
      <c r="AW29" s="1386"/>
      <c r="AX29" s="1386"/>
      <c r="AY29" s="1386"/>
      <c r="AZ29" s="1386"/>
      <c r="BA29" s="1386"/>
      <c r="BB29" s="1386"/>
    </row>
    <row r="30" spans="1:85" s="1393" customFormat="1" ht="21.75" customHeight="1" thickBot="1">
      <c r="A30" s="1388" t="s">
        <v>858</v>
      </c>
      <c r="B30" s="1388"/>
      <c r="C30" s="1388"/>
      <c r="D30" s="1388"/>
      <c r="E30" s="1388"/>
      <c r="F30" s="1388"/>
      <c r="G30" s="1388"/>
      <c r="H30" s="1388"/>
      <c r="I30" s="1388"/>
      <c r="J30" s="1388"/>
      <c r="K30" s="1388"/>
      <c r="L30" s="1388"/>
      <c r="M30" s="1388"/>
      <c r="N30" s="1388"/>
      <c r="O30" s="1388"/>
      <c r="P30" s="1389">
        <v>15</v>
      </c>
      <c r="Q30" s="1389"/>
      <c r="R30" s="1390">
        <f>SUM(R26:T29)</f>
        <v>29977</v>
      </c>
      <c r="S30" s="1390"/>
      <c r="T30" s="1390"/>
      <c r="U30" s="1391"/>
      <c r="V30" s="1390"/>
      <c r="W30" s="1390"/>
      <c r="X30" s="1390"/>
      <c r="Y30" s="1390"/>
      <c r="Z30" s="1390">
        <v>144</v>
      </c>
      <c r="AA30" s="1390"/>
      <c r="AB30" s="1390"/>
      <c r="AC30" s="1390"/>
      <c r="AD30" s="1390"/>
      <c r="AE30" s="1390"/>
      <c r="AF30" s="1390"/>
      <c r="AG30" s="1390"/>
      <c r="AH30" s="1390"/>
      <c r="AI30" s="1390"/>
      <c r="AJ30" s="1390"/>
      <c r="AK30" s="1390"/>
      <c r="AL30" s="1390"/>
      <c r="AM30" s="1390"/>
      <c r="AN30" s="1390">
        <f>SUM(AN26:AQ29)</f>
        <v>2317</v>
      </c>
      <c r="AO30" s="1390"/>
      <c r="AP30" s="1390"/>
      <c r="AQ30" s="1390"/>
      <c r="AR30" s="1390">
        <f>SUM(AR26:AU29)</f>
        <v>30121</v>
      </c>
      <c r="AS30" s="1390"/>
      <c r="AT30" s="1390"/>
      <c r="AU30" s="1390"/>
      <c r="AV30" s="1390">
        <f>SUM(AV26:AY29)</f>
        <v>12105</v>
      </c>
      <c r="AW30" s="1390"/>
      <c r="AX30" s="1390"/>
      <c r="AY30" s="1390"/>
      <c r="AZ30" s="1390">
        <v>4</v>
      </c>
      <c r="BA30" s="1390"/>
      <c r="BB30" s="1390"/>
      <c r="BC30" s="1392"/>
      <c r="BD30" s="1392"/>
      <c r="BE30" s="1392"/>
      <c r="BF30" s="1392"/>
      <c r="BG30" s="1392"/>
      <c r="BH30" s="1392"/>
      <c r="BI30" s="1392"/>
      <c r="BJ30" s="1392"/>
      <c r="BK30" s="1392"/>
      <c r="BL30" s="1392"/>
      <c r="BM30" s="1392"/>
      <c r="BN30" s="1392"/>
      <c r="BO30" s="1392"/>
      <c r="BP30" s="1392"/>
      <c r="BQ30" s="1392"/>
      <c r="BR30" s="1392"/>
      <c r="BS30" s="1392"/>
      <c r="BT30" s="1392"/>
      <c r="BU30" s="1392"/>
      <c r="BV30" s="1392"/>
      <c r="BW30" s="1392"/>
      <c r="BX30" s="1392"/>
      <c r="BY30" s="1392"/>
      <c r="BZ30" s="1392"/>
      <c r="CA30" s="1392"/>
      <c r="CB30" s="1392"/>
      <c r="CC30" s="1392"/>
      <c r="CD30" s="1392"/>
      <c r="CE30" s="1392"/>
      <c r="CF30" s="1392"/>
      <c r="CG30" s="1392"/>
    </row>
    <row r="31" spans="1:54" ht="18.75" customHeight="1">
      <c r="A31" s="1394">
        <v>100030</v>
      </c>
      <c r="B31" s="1394"/>
      <c r="C31" s="1394"/>
      <c r="D31" s="1395" t="s">
        <v>859</v>
      </c>
      <c r="E31" s="1395"/>
      <c r="F31" s="1395"/>
      <c r="G31" s="1395"/>
      <c r="H31" s="1395"/>
      <c r="I31" s="1395"/>
      <c r="J31" s="1395"/>
      <c r="K31" s="1395"/>
      <c r="L31" s="1395"/>
      <c r="M31" s="1395"/>
      <c r="N31" s="1395"/>
      <c r="O31" s="1395"/>
      <c r="P31" s="1396">
        <v>16</v>
      </c>
      <c r="Q31" s="1396"/>
      <c r="R31" s="1397"/>
      <c r="S31" s="1397"/>
      <c r="T31" s="1397"/>
      <c r="U31" s="1398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7"/>
      <c r="AH31" s="1397"/>
      <c r="AI31" s="1397"/>
      <c r="AJ31" s="1397"/>
      <c r="AK31" s="1397"/>
      <c r="AL31" s="1397"/>
      <c r="AM31" s="1397"/>
      <c r="AN31" s="1397"/>
      <c r="AO31" s="1397"/>
      <c r="AP31" s="1397"/>
      <c r="AQ31" s="1397"/>
      <c r="AR31" s="1397"/>
      <c r="AS31" s="1397"/>
      <c r="AT31" s="1397"/>
      <c r="AU31" s="1397"/>
      <c r="AV31" s="1397"/>
      <c r="AW31" s="1397"/>
      <c r="AX31" s="1397"/>
      <c r="AY31" s="1397"/>
      <c r="AZ31" s="1397"/>
      <c r="BA31" s="1397"/>
      <c r="BB31" s="1397"/>
    </row>
    <row r="32" spans="1:54" ht="18.75" customHeight="1">
      <c r="A32" s="1399">
        <v>100040</v>
      </c>
      <c r="B32" s="1399"/>
      <c r="C32" s="1399"/>
      <c r="D32" s="1379" t="s">
        <v>860</v>
      </c>
      <c r="E32" s="1379"/>
      <c r="F32" s="1379"/>
      <c r="G32" s="1379"/>
      <c r="H32" s="1379"/>
      <c r="I32" s="1379"/>
      <c r="J32" s="1379"/>
      <c r="K32" s="1379"/>
      <c r="L32" s="1379"/>
      <c r="M32" s="1379"/>
      <c r="N32" s="1379"/>
      <c r="O32" s="1379"/>
      <c r="P32" s="1376">
        <v>17</v>
      </c>
      <c r="Q32" s="1376"/>
      <c r="R32" s="1380"/>
      <c r="S32" s="1380"/>
      <c r="T32" s="1380"/>
      <c r="U32" s="1382"/>
      <c r="V32" s="1380"/>
      <c r="W32" s="1380"/>
      <c r="X32" s="1380"/>
      <c r="Y32" s="1380"/>
      <c r="Z32" s="1380"/>
      <c r="AA32" s="1380"/>
      <c r="AB32" s="1380"/>
      <c r="AC32" s="1380"/>
      <c r="AD32" s="1380"/>
      <c r="AE32" s="1380"/>
      <c r="AF32" s="1380"/>
      <c r="AG32" s="1380"/>
      <c r="AH32" s="1380"/>
      <c r="AI32" s="1380"/>
      <c r="AJ32" s="1380"/>
      <c r="AK32" s="1380"/>
      <c r="AL32" s="1380"/>
      <c r="AM32" s="1380"/>
      <c r="AN32" s="1380"/>
      <c r="AO32" s="1380"/>
      <c r="AP32" s="1380"/>
      <c r="AQ32" s="1380"/>
      <c r="AR32" s="1380"/>
      <c r="AS32" s="1380"/>
      <c r="AT32" s="1380"/>
      <c r="AU32" s="1380"/>
      <c r="AV32" s="1380"/>
      <c r="AW32" s="1380"/>
      <c r="AX32" s="1380"/>
      <c r="AY32" s="1380"/>
      <c r="AZ32" s="1380"/>
      <c r="BA32" s="1380"/>
      <c r="BB32" s="1380"/>
    </row>
    <row r="33" spans="1:54" ht="18.75" customHeight="1">
      <c r="A33" s="1399">
        <v>100050</v>
      </c>
      <c r="B33" s="1399"/>
      <c r="C33" s="1399"/>
      <c r="D33" s="1379" t="s">
        <v>861</v>
      </c>
      <c r="E33" s="1379"/>
      <c r="F33" s="1379"/>
      <c r="G33" s="1379"/>
      <c r="H33" s="1379"/>
      <c r="I33" s="1379"/>
      <c r="J33" s="1379"/>
      <c r="K33" s="1379"/>
      <c r="L33" s="1379"/>
      <c r="M33" s="1379"/>
      <c r="N33" s="1379"/>
      <c r="O33" s="1379"/>
      <c r="P33" s="1376">
        <v>18</v>
      </c>
      <c r="Q33" s="1376"/>
      <c r="R33" s="1380"/>
      <c r="S33" s="1380"/>
      <c r="T33" s="1380"/>
      <c r="U33" s="1382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  <c r="AM33" s="1380"/>
      <c r="AN33" s="1380"/>
      <c r="AO33" s="1380"/>
      <c r="AP33" s="1380"/>
      <c r="AQ33" s="1380"/>
      <c r="AR33" s="1380"/>
      <c r="AS33" s="1380"/>
      <c r="AT33" s="1380"/>
      <c r="AU33" s="1380"/>
      <c r="AV33" s="1380"/>
      <c r="AW33" s="1380"/>
      <c r="AX33" s="1380"/>
      <c r="AY33" s="1380"/>
      <c r="AZ33" s="1380"/>
      <c r="BA33" s="1380"/>
      <c r="BB33" s="1380"/>
    </row>
    <row r="34" spans="1:54" ht="18.75" customHeight="1">
      <c r="A34" s="1399" t="s">
        <v>862</v>
      </c>
      <c r="B34" s="1399"/>
      <c r="C34" s="1399"/>
      <c r="D34" s="1379" t="s">
        <v>863</v>
      </c>
      <c r="E34" s="1379"/>
      <c r="F34" s="1379"/>
      <c r="G34" s="1379"/>
      <c r="H34" s="1379"/>
      <c r="I34" s="1379"/>
      <c r="J34" s="1379"/>
      <c r="K34" s="1379"/>
      <c r="L34" s="1379"/>
      <c r="M34" s="1379"/>
      <c r="N34" s="1379"/>
      <c r="O34" s="1379"/>
      <c r="P34" s="1376">
        <v>19</v>
      </c>
      <c r="Q34" s="1376"/>
      <c r="R34" s="1380"/>
      <c r="S34" s="1380"/>
      <c r="T34" s="1380"/>
      <c r="U34" s="1382"/>
      <c r="V34" s="1380"/>
      <c r="W34" s="1380"/>
      <c r="X34" s="1380"/>
      <c r="Y34" s="1380"/>
      <c r="Z34" s="1380"/>
      <c r="AA34" s="1380"/>
      <c r="AB34" s="1380"/>
      <c r="AC34" s="1380"/>
      <c r="AD34" s="1380"/>
      <c r="AE34" s="1380"/>
      <c r="AF34" s="1380"/>
      <c r="AG34" s="1380"/>
      <c r="AH34" s="1380"/>
      <c r="AI34" s="1380"/>
      <c r="AJ34" s="1380"/>
      <c r="AK34" s="1380"/>
      <c r="AL34" s="1380"/>
      <c r="AM34" s="1380"/>
      <c r="AN34" s="1380"/>
      <c r="AO34" s="1380"/>
      <c r="AP34" s="1380"/>
      <c r="AQ34" s="1380"/>
      <c r="AR34" s="1380"/>
      <c r="AS34" s="1380"/>
      <c r="AT34" s="1380"/>
      <c r="AU34" s="1380"/>
      <c r="AV34" s="1380"/>
      <c r="AW34" s="1380"/>
      <c r="AX34" s="1380"/>
      <c r="AY34" s="1380"/>
      <c r="AZ34" s="1380"/>
      <c r="BA34" s="1380"/>
      <c r="BB34" s="1380"/>
    </row>
    <row r="35" spans="1:54" ht="26.25" customHeight="1">
      <c r="A35" s="1399" t="s">
        <v>864</v>
      </c>
      <c r="B35" s="1399"/>
      <c r="C35" s="1399"/>
      <c r="D35" s="1379" t="s">
        <v>865</v>
      </c>
      <c r="E35" s="1379"/>
      <c r="F35" s="1379"/>
      <c r="G35" s="1379"/>
      <c r="H35" s="1379"/>
      <c r="I35" s="1379"/>
      <c r="J35" s="1379"/>
      <c r="K35" s="1379"/>
      <c r="L35" s="1379"/>
      <c r="M35" s="1379"/>
      <c r="N35" s="1379"/>
      <c r="O35" s="1379"/>
      <c r="P35" s="1376">
        <v>20</v>
      </c>
      <c r="Q35" s="1376"/>
      <c r="R35" s="1380"/>
      <c r="S35" s="1380"/>
      <c r="T35" s="1380"/>
      <c r="U35" s="1382"/>
      <c r="V35" s="1380"/>
      <c r="W35" s="1380"/>
      <c r="X35" s="1380"/>
      <c r="Y35" s="1380"/>
      <c r="Z35" s="1380"/>
      <c r="AA35" s="1380"/>
      <c r="AB35" s="1380"/>
      <c r="AC35" s="1380"/>
      <c r="AD35" s="1380"/>
      <c r="AE35" s="1380"/>
      <c r="AF35" s="1380"/>
      <c r="AG35" s="1380"/>
      <c r="AH35" s="1380"/>
      <c r="AI35" s="1380"/>
      <c r="AJ35" s="1380"/>
      <c r="AK35" s="1380"/>
      <c r="AL35" s="1380"/>
      <c r="AM35" s="1380"/>
      <c r="AN35" s="1380"/>
      <c r="AO35" s="1380"/>
      <c r="AP35" s="1380"/>
      <c r="AQ35" s="1380"/>
      <c r="AR35" s="1380"/>
      <c r="AS35" s="1380"/>
      <c r="AT35" s="1380"/>
      <c r="AU35" s="1380"/>
      <c r="AV35" s="1380"/>
      <c r="AW35" s="1380"/>
      <c r="AX35" s="1380"/>
      <c r="AY35" s="1380"/>
      <c r="AZ35" s="1380"/>
      <c r="BA35" s="1380"/>
      <c r="BB35" s="1380"/>
    </row>
    <row r="36" spans="1:54" ht="18.75" customHeight="1" thickBot="1">
      <c r="A36" s="1400" t="s">
        <v>866</v>
      </c>
      <c r="B36" s="1400"/>
      <c r="C36" s="1400"/>
      <c r="D36" s="1384" t="s">
        <v>867</v>
      </c>
      <c r="E36" s="1384"/>
      <c r="F36" s="1384"/>
      <c r="G36" s="1384"/>
      <c r="H36" s="1384"/>
      <c r="I36" s="1384"/>
      <c r="J36" s="1384"/>
      <c r="K36" s="1384"/>
      <c r="L36" s="1384"/>
      <c r="M36" s="1384"/>
      <c r="N36" s="1384"/>
      <c r="O36" s="1384"/>
      <c r="P36" s="1401">
        <v>21</v>
      </c>
      <c r="Q36" s="1401"/>
      <c r="R36" s="1386"/>
      <c r="S36" s="1386"/>
      <c r="T36" s="1386"/>
      <c r="U36" s="1387"/>
      <c r="V36" s="1386"/>
      <c r="W36" s="1386"/>
      <c r="X36" s="1386"/>
      <c r="Y36" s="1386"/>
      <c r="Z36" s="1386"/>
      <c r="AA36" s="1386"/>
      <c r="AB36" s="1386"/>
      <c r="AC36" s="1386"/>
      <c r="AD36" s="1386"/>
      <c r="AE36" s="1386"/>
      <c r="AF36" s="1386"/>
      <c r="AG36" s="1386"/>
      <c r="AH36" s="1386"/>
      <c r="AI36" s="1386"/>
      <c r="AJ36" s="1386"/>
      <c r="AK36" s="1386"/>
      <c r="AL36" s="1386"/>
      <c r="AM36" s="1386"/>
      <c r="AN36" s="1386"/>
      <c r="AO36" s="1386"/>
      <c r="AP36" s="1386"/>
      <c r="AQ36" s="1386"/>
      <c r="AR36" s="1386"/>
      <c r="AS36" s="1386"/>
      <c r="AT36" s="1386"/>
      <c r="AU36" s="1386"/>
      <c r="AV36" s="1386"/>
      <c r="AW36" s="1386"/>
      <c r="AX36" s="1386"/>
      <c r="AY36" s="1386"/>
      <c r="AZ36" s="1386"/>
      <c r="BA36" s="1386"/>
      <c r="BB36" s="1386"/>
    </row>
    <row r="37" spans="1:54" ht="21.75" customHeight="1" thickBot="1">
      <c r="A37" s="1388" t="s">
        <v>868</v>
      </c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402">
        <v>22</v>
      </c>
      <c r="Q37" s="1402"/>
      <c r="R37" s="1403"/>
      <c r="S37" s="1403"/>
      <c r="T37" s="1403"/>
      <c r="U37" s="1404"/>
      <c r="V37" s="1403"/>
      <c r="W37" s="1403"/>
      <c r="X37" s="1403"/>
      <c r="Y37" s="1403"/>
      <c r="Z37" s="1403"/>
      <c r="AA37" s="1403"/>
      <c r="AB37" s="1403"/>
      <c r="AC37" s="1403"/>
      <c r="AD37" s="1403"/>
      <c r="AE37" s="1403"/>
      <c r="AF37" s="1403"/>
      <c r="AG37" s="1403"/>
      <c r="AH37" s="1403"/>
      <c r="AI37" s="1403"/>
      <c r="AJ37" s="1403"/>
      <c r="AK37" s="1403"/>
      <c r="AL37" s="1403"/>
      <c r="AM37" s="1403"/>
      <c r="AN37" s="1403"/>
      <c r="AO37" s="1403"/>
      <c r="AP37" s="1403"/>
      <c r="AQ37" s="1403"/>
      <c r="AR37" s="1403"/>
      <c r="AS37" s="1403"/>
      <c r="AT37" s="1403"/>
      <c r="AU37" s="1403"/>
      <c r="AV37" s="1403"/>
      <c r="AW37" s="1403"/>
      <c r="AX37" s="1403"/>
      <c r="AY37" s="1403"/>
      <c r="AZ37" s="1403"/>
      <c r="BA37" s="1403"/>
      <c r="BB37" s="1403"/>
    </row>
    <row r="38" spans="1:54" ht="19.5" customHeight="1">
      <c r="A38" s="1394">
        <v>100020</v>
      </c>
      <c r="B38" s="1394"/>
      <c r="C38" s="1394"/>
      <c r="D38" s="1395" t="s">
        <v>869</v>
      </c>
      <c r="E38" s="1395"/>
      <c r="F38" s="1395"/>
      <c r="G38" s="1395"/>
      <c r="H38" s="1395"/>
      <c r="I38" s="1395"/>
      <c r="J38" s="1395"/>
      <c r="K38" s="1395"/>
      <c r="L38" s="1395"/>
      <c r="M38" s="1395"/>
      <c r="N38" s="1395"/>
      <c r="O38" s="1395"/>
      <c r="P38" s="1396">
        <v>23</v>
      </c>
      <c r="Q38" s="1396"/>
      <c r="R38" s="1397"/>
      <c r="S38" s="1397"/>
      <c r="T38" s="1397"/>
      <c r="U38" s="1398"/>
      <c r="V38" s="1397"/>
      <c r="W38" s="1397"/>
      <c r="X38" s="1397"/>
      <c r="Y38" s="1397"/>
      <c r="Z38" s="1397"/>
      <c r="AA38" s="1397"/>
      <c r="AB38" s="1397"/>
      <c r="AC38" s="1397"/>
      <c r="AD38" s="1397"/>
      <c r="AE38" s="1397"/>
      <c r="AF38" s="1397"/>
      <c r="AG38" s="1397"/>
      <c r="AH38" s="1397"/>
      <c r="AI38" s="1397"/>
      <c r="AJ38" s="1397"/>
      <c r="AK38" s="1397"/>
      <c r="AL38" s="1397"/>
      <c r="AM38" s="1397"/>
      <c r="AN38" s="1397"/>
      <c r="AO38" s="1397"/>
      <c r="AP38" s="1397"/>
      <c r="AQ38" s="1397"/>
      <c r="AR38" s="1397"/>
      <c r="AS38" s="1397"/>
      <c r="AT38" s="1397"/>
      <c r="AU38" s="1397"/>
      <c r="AV38" s="1397"/>
      <c r="AW38" s="1397"/>
      <c r="AX38" s="1397"/>
      <c r="AY38" s="1397"/>
      <c r="AZ38" s="1397"/>
      <c r="BA38" s="1397"/>
      <c r="BB38" s="1397"/>
    </row>
    <row r="39" spans="1:54" ht="19.5" customHeight="1">
      <c r="A39" s="1399">
        <v>100030</v>
      </c>
      <c r="B39" s="1399"/>
      <c r="C39" s="1399"/>
      <c r="D39" s="1379" t="s">
        <v>870</v>
      </c>
      <c r="E39" s="1379"/>
      <c r="F39" s="1379"/>
      <c r="G39" s="1379"/>
      <c r="H39" s="1379"/>
      <c r="I39" s="1379"/>
      <c r="J39" s="1379"/>
      <c r="K39" s="1379"/>
      <c r="L39" s="1379"/>
      <c r="M39" s="1379"/>
      <c r="N39" s="1379"/>
      <c r="O39" s="1379"/>
      <c r="P39" s="1376">
        <v>24</v>
      </c>
      <c r="Q39" s="1376"/>
      <c r="R39" s="1380"/>
      <c r="S39" s="1380"/>
      <c r="T39" s="1380"/>
      <c r="U39" s="1382"/>
      <c r="V39" s="1380"/>
      <c r="W39" s="1380"/>
      <c r="X39" s="1380"/>
      <c r="Y39" s="1380"/>
      <c r="Z39" s="1380"/>
      <c r="AA39" s="1380"/>
      <c r="AB39" s="1380"/>
      <c r="AC39" s="1380"/>
      <c r="AD39" s="1380"/>
      <c r="AE39" s="1380"/>
      <c r="AF39" s="1380"/>
      <c r="AG39" s="1380"/>
      <c r="AH39" s="1380"/>
      <c r="AI39" s="1380"/>
      <c r="AJ39" s="1380"/>
      <c r="AK39" s="1380"/>
      <c r="AL39" s="1380"/>
      <c r="AM39" s="1380"/>
      <c r="AN39" s="1380"/>
      <c r="AO39" s="1380"/>
      <c r="AP39" s="1380"/>
      <c r="AQ39" s="1380"/>
      <c r="AR39" s="1380"/>
      <c r="AS39" s="1380"/>
      <c r="AT39" s="1380"/>
      <c r="AU39" s="1380"/>
      <c r="AV39" s="1380"/>
      <c r="AW39" s="1380"/>
      <c r="AX39" s="1380"/>
      <c r="AY39" s="1380"/>
      <c r="AZ39" s="1380"/>
      <c r="BA39" s="1380"/>
      <c r="BB39" s="1380"/>
    </row>
    <row r="40" spans="1:54" ht="19.5" customHeight="1">
      <c r="A40" s="1399">
        <v>100340</v>
      </c>
      <c r="B40" s="1399"/>
      <c r="C40" s="1399"/>
      <c r="D40" s="1379" t="s">
        <v>871</v>
      </c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79"/>
      <c r="P40" s="1376">
        <v>25</v>
      </c>
      <c r="Q40" s="1376"/>
      <c r="R40" s="1380"/>
      <c r="S40" s="1380"/>
      <c r="T40" s="1380"/>
      <c r="U40" s="1382"/>
      <c r="V40" s="1380"/>
      <c r="W40" s="1380"/>
      <c r="X40" s="1380"/>
      <c r="Y40" s="1380"/>
      <c r="Z40" s="1380"/>
      <c r="AA40" s="1380"/>
      <c r="AB40" s="1380"/>
      <c r="AC40" s="1380"/>
      <c r="AD40" s="1380"/>
      <c r="AE40" s="1380"/>
      <c r="AF40" s="1380"/>
      <c r="AG40" s="1380"/>
      <c r="AH40" s="1380"/>
      <c r="AI40" s="1380"/>
      <c r="AJ40" s="1380"/>
      <c r="AK40" s="1380"/>
      <c r="AL40" s="1380"/>
      <c r="AM40" s="1380"/>
      <c r="AN40" s="1380"/>
      <c r="AO40" s="1380"/>
      <c r="AP40" s="1380"/>
      <c r="AQ40" s="1380"/>
      <c r="AR40" s="1380"/>
      <c r="AS40" s="1380"/>
      <c r="AT40" s="1380"/>
      <c r="AU40" s="1380"/>
      <c r="AV40" s="1380"/>
      <c r="AW40" s="1380"/>
      <c r="AX40" s="1380"/>
      <c r="AY40" s="1380"/>
      <c r="AZ40" s="1380"/>
      <c r="BA40" s="1380"/>
      <c r="BB40" s="1380"/>
    </row>
    <row r="41" spans="1:54" ht="19.5" customHeight="1">
      <c r="A41" s="1399">
        <v>100040</v>
      </c>
      <c r="B41" s="1399"/>
      <c r="C41" s="1399"/>
      <c r="D41" s="1379" t="s">
        <v>872</v>
      </c>
      <c r="E41" s="1379"/>
      <c r="F41" s="1379"/>
      <c r="G41" s="1379"/>
      <c r="H41" s="1379"/>
      <c r="I41" s="1379"/>
      <c r="J41" s="1379"/>
      <c r="K41" s="1379"/>
      <c r="L41" s="1379"/>
      <c r="M41" s="1379"/>
      <c r="N41" s="1379"/>
      <c r="O41" s="1379"/>
      <c r="P41" s="1376">
        <v>26</v>
      </c>
      <c r="Q41" s="1376"/>
      <c r="R41" s="1380"/>
      <c r="S41" s="1380"/>
      <c r="T41" s="1380"/>
      <c r="U41" s="1382"/>
      <c r="V41" s="1380"/>
      <c r="W41" s="1380"/>
      <c r="X41" s="1380"/>
      <c r="Y41" s="1380"/>
      <c r="Z41" s="1380"/>
      <c r="AA41" s="1380"/>
      <c r="AB41" s="1380"/>
      <c r="AC41" s="1380"/>
      <c r="AD41" s="1380"/>
      <c r="AE41" s="1380"/>
      <c r="AF41" s="1380"/>
      <c r="AG41" s="1380"/>
      <c r="AH41" s="1380"/>
      <c r="AI41" s="1380"/>
      <c r="AJ41" s="1380"/>
      <c r="AK41" s="1380"/>
      <c r="AL41" s="1380"/>
      <c r="AM41" s="1380"/>
      <c r="AN41" s="1380"/>
      <c r="AO41" s="1380"/>
      <c r="AP41" s="1380"/>
      <c r="AQ41" s="1380"/>
      <c r="AR41" s="1380"/>
      <c r="AS41" s="1380"/>
      <c r="AT41" s="1380"/>
      <c r="AU41" s="1380"/>
      <c r="AV41" s="1380"/>
      <c r="AW41" s="1380"/>
      <c r="AX41" s="1380"/>
      <c r="AY41" s="1380"/>
      <c r="AZ41" s="1380"/>
      <c r="BA41" s="1380"/>
      <c r="BB41" s="1380"/>
    </row>
    <row r="42" spans="1:54" ht="19.5" customHeight="1">
      <c r="A42" s="1399">
        <v>100050</v>
      </c>
      <c r="B42" s="1399"/>
      <c r="C42" s="1399"/>
      <c r="D42" s="1379" t="s">
        <v>873</v>
      </c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6">
        <v>27</v>
      </c>
      <c r="Q42" s="1376"/>
      <c r="R42" s="1380"/>
      <c r="S42" s="1380"/>
      <c r="T42" s="1380"/>
      <c r="U42" s="1382"/>
      <c r="V42" s="1380"/>
      <c r="W42" s="1380"/>
      <c r="X42" s="1380"/>
      <c r="Y42" s="1380"/>
      <c r="Z42" s="1380"/>
      <c r="AA42" s="1380"/>
      <c r="AB42" s="1380"/>
      <c r="AC42" s="1380"/>
      <c r="AD42" s="1380"/>
      <c r="AE42" s="1380"/>
      <c r="AF42" s="1380"/>
      <c r="AG42" s="1380"/>
      <c r="AH42" s="1380"/>
      <c r="AI42" s="1380"/>
      <c r="AJ42" s="1380"/>
      <c r="AK42" s="1380"/>
      <c r="AL42" s="1380"/>
      <c r="AM42" s="1380"/>
      <c r="AN42" s="1380"/>
      <c r="AO42" s="1380"/>
      <c r="AP42" s="1380"/>
      <c r="AQ42" s="1380"/>
      <c r="AR42" s="1380"/>
      <c r="AS42" s="1380"/>
      <c r="AT42" s="1380"/>
      <c r="AU42" s="1380"/>
      <c r="AV42" s="1380"/>
      <c r="AW42" s="1380"/>
      <c r="AX42" s="1380"/>
      <c r="AY42" s="1380"/>
      <c r="AZ42" s="1380"/>
      <c r="BA42" s="1380"/>
      <c r="BB42" s="1380"/>
    </row>
    <row r="43" spans="1:54" ht="19.5" customHeight="1">
      <c r="A43" s="1399">
        <v>100060</v>
      </c>
      <c r="B43" s="1399"/>
      <c r="C43" s="1399"/>
      <c r="D43" s="1379" t="s">
        <v>874</v>
      </c>
      <c r="E43" s="1379"/>
      <c r="F43" s="1379"/>
      <c r="G43" s="1379"/>
      <c r="H43" s="1379"/>
      <c r="I43" s="1379"/>
      <c r="J43" s="1379"/>
      <c r="K43" s="1379"/>
      <c r="L43" s="1379"/>
      <c r="M43" s="1379"/>
      <c r="N43" s="1379"/>
      <c r="O43" s="1379"/>
      <c r="P43" s="1376">
        <v>28</v>
      </c>
      <c r="Q43" s="1376"/>
      <c r="R43" s="1380"/>
      <c r="S43" s="1380"/>
      <c r="T43" s="1380"/>
      <c r="U43" s="1382"/>
      <c r="V43" s="1380"/>
      <c r="W43" s="1380"/>
      <c r="X43" s="1380"/>
      <c r="Y43" s="1380"/>
      <c r="Z43" s="1380"/>
      <c r="AA43" s="1380"/>
      <c r="AB43" s="1380"/>
      <c r="AC43" s="1380"/>
      <c r="AD43" s="1380"/>
      <c r="AE43" s="1380"/>
      <c r="AF43" s="1380"/>
      <c r="AG43" s="1380"/>
      <c r="AH43" s="1380"/>
      <c r="AI43" s="1380"/>
      <c r="AJ43" s="1380"/>
      <c r="AK43" s="1380"/>
      <c r="AL43" s="1380"/>
      <c r="AM43" s="1380"/>
      <c r="AN43" s="1380"/>
      <c r="AO43" s="1380"/>
      <c r="AP43" s="1380"/>
      <c r="AQ43" s="1380"/>
      <c r="AR43" s="1380"/>
      <c r="AS43" s="1380"/>
      <c r="AT43" s="1380"/>
      <c r="AU43" s="1380"/>
      <c r="AV43" s="1380"/>
      <c r="AW43" s="1380"/>
      <c r="AX43" s="1380"/>
      <c r="AY43" s="1380"/>
      <c r="AZ43" s="1380"/>
      <c r="BA43" s="1380"/>
      <c r="BB43" s="1380"/>
    </row>
    <row r="44" spans="1:54" ht="18.75" customHeight="1">
      <c r="A44" s="1399" t="s">
        <v>875</v>
      </c>
      <c r="B44" s="1399"/>
      <c r="C44" s="1399"/>
      <c r="D44" s="1379" t="s">
        <v>876</v>
      </c>
      <c r="E44" s="1379"/>
      <c r="F44" s="1379"/>
      <c r="G44" s="1379"/>
      <c r="H44" s="1379"/>
      <c r="I44" s="1379"/>
      <c r="J44" s="1379"/>
      <c r="K44" s="1379"/>
      <c r="L44" s="1379"/>
      <c r="M44" s="1379"/>
      <c r="N44" s="1379"/>
      <c r="O44" s="1379"/>
      <c r="P44" s="1376">
        <v>29</v>
      </c>
      <c r="Q44" s="1376"/>
      <c r="R44" s="1380"/>
      <c r="S44" s="1380"/>
      <c r="T44" s="1380"/>
      <c r="U44" s="1382"/>
      <c r="V44" s="1380"/>
      <c r="W44" s="1380"/>
      <c r="X44" s="1380"/>
      <c r="Y44" s="1380"/>
      <c r="Z44" s="1380"/>
      <c r="AA44" s="1380"/>
      <c r="AB44" s="1380"/>
      <c r="AC44" s="1380"/>
      <c r="AD44" s="1380"/>
      <c r="AE44" s="1380"/>
      <c r="AF44" s="1380"/>
      <c r="AG44" s="1380"/>
      <c r="AH44" s="1380"/>
      <c r="AI44" s="1380"/>
      <c r="AJ44" s="1380"/>
      <c r="AK44" s="1380"/>
      <c r="AL44" s="1380"/>
      <c r="AM44" s="1380"/>
      <c r="AN44" s="1380"/>
      <c r="AO44" s="1380"/>
      <c r="AP44" s="1380"/>
      <c r="AQ44" s="1380"/>
      <c r="AR44" s="1380"/>
      <c r="AS44" s="1380"/>
      <c r="AT44" s="1380"/>
      <c r="AU44" s="1380"/>
      <c r="AV44" s="1380"/>
      <c r="AW44" s="1380"/>
      <c r="AX44" s="1380"/>
      <c r="AY44" s="1380"/>
      <c r="AZ44" s="1380"/>
      <c r="BA44" s="1380"/>
      <c r="BB44" s="1380"/>
    </row>
    <row r="45" spans="1:54" ht="27" customHeight="1">
      <c r="A45" s="1399" t="s">
        <v>877</v>
      </c>
      <c r="B45" s="1399"/>
      <c r="C45" s="1399"/>
      <c r="D45" s="1379" t="s">
        <v>865</v>
      </c>
      <c r="E45" s="1379"/>
      <c r="F45" s="1379"/>
      <c r="G45" s="1379"/>
      <c r="H45" s="1379"/>
      <c r="I45" s="1379"/>
      <c r="J45" s="1379"/>
      <c r="K45" s="1379"/>
      <c r="L45" s="1379"/>
      <c r="M45" s="1379"/>
      <c r="N45" s="1379"/>
      <c r="O45" s="1379"/>
      <c r="P45" s="1376">
        <v>30</v>
      </c>
      <c r="Q45" s="1376"/>
      <c r="R45" s="1380"/>
      <c r="S45" s="1380"/>
      <c r="T45" s="1380"/>
      <c r="U45" s="1382"/>
      <c r="V45" s="1380"/>
      <c r="W45" s="1380"/>
      <c r="X45" s="1380"/>
      <c r="Y45" s="1380"/>
      <c r="Z45" s="1380"/>
      <c r="AA45" s="1380"/>
      <c r="AB45" s="1380"/>
      <c r="AC45" s="1380"/>
      <c r="AD45" s="1380"/>
      <c r="AE45" s="1380"/>
      <c r="AF45" s="1380"/>
      <c r="AG45" s="1380"/>
      <c r="AH45" s="1380"/>
      <c r="AI45" s="1380"/>
      <c r="AJ45" s="1380"/>
      <c r="AK45" s="1380"/>
      <c r="AL45" s="1380"/>
      <c r="AM45" s="1380"/>
      <c r="AN45" s="1380"/>
      <c r="AO45" s="1380"/>
      <c r="AP45" s="1380"/>
      <c r="AQ45" s="1380"/>
      <c r="AR45" s="1380"/>
      <c r="AS45" s="1380"/>
      <c r="AT45" s="1380"/>
      <c r="AU45" s="1380"/>
      <c r="AV45" s="1380"/>
      <c r="AW45" s="1380"/>
      <c r="AX45" s="1380"/>
      <c r="AY45" s="1380"/>
      <c r="AZ45" s="1380"/>
      <c r="BA45" s="1380"/>
      <c r="BB45" s="1380"/>
    </row>
    <row r="46" spans="1:54" ht="18.75" customHeight="1" thickBot="1">
      <c r="A46" s="1400" t="s">
        <v>866</v>
      </c>
      <c r="B46" s="1400"/>
      <c r="C46" s="1400"/>
      <c r="D46" s="1384" t="s">
        <v>867</v>
      </c>
      <c r="E46" s="1384"/>
      <c r="F46" s="1384"/>
      <c r="G46" s="1384"/>
      <c r="H46" s="1384"/>
      <c r="I46" s="1384"/>
      <c r="J46" s="1384"/>
      <c r="K46" s="1384"/>
      <c r="L46" s="1384"/>
      <c r="M46" s="1384"/>
      <c r="N46" s="1384"/>
      <c r="O46" s="1384"/>
      <c r="P46" s="1401">
        <v>31</v>
      </c>
      <c r="Q46" s="1401"/>
      <c r="R46" s="1386"/>
      <c r="S46" s="1386"/>
      <c r="T46" s="1386"/>
      <c r="U46" s="1387"/>
      <c r="V46" s="1386"/>
      <c r="W46" s="1386"/>
      <c r="X46" s="1386"/>
      <c r="Y46" s="1386"/>
      <c r="Z46" s="1386"/>
      <c r="AA46" s="1386"/>
      <c r="AB46" s="1386"/>
      <c r="AC46" s="1386"/>
      <c r="AD46" s="1386"/>
      <c r="AE46" s="1386"/>
      <c r="AF46" s="1386"/>
      <c r="AG46" s="1386"/>
      <c r="AH46" s="1386"/>
      <c r="AI46" s="1386"/>
      <c r="AJ46" s="1386"/>
      <c r="AK46" s="1386"/>
      <c r="AL46" s="1386"/>
      <c r="AM46" s="1386"/>
      <c r="AN46" s="1386"/>
      <c r="AO46" s="1386"/>
      <c r="AP46" s="1386"/>
      <c r="AQ46" s="1386"/>
      <c r="AR46" s="1386"/>
      <c r="AS46" s="1386"/>
      <c r="AT46" s="1386"/>
      <c r="AU46" s="1386"/>
      <c r="AV46" s="1386"/>
      <c r="AW46" s="1386"/>
      <c r="AX46" s="1386"/>
      <c r="AY46" s="1386"/>
      <c r="AZ46" s="1386"/>
      <c r="BA46" s="1386"/>
      <c r="BB46" s="1386"/>
    </row>
    <row r="47" spans="1:54" ht="21.75" customHeight="1" thickBot="1">
      <c r="A47" s="1388" t="s">
        <v>878</v>
      </c>
      <c r="B47" s="1388"/>
      <c r="C47" s="1388"/>
      <c r="D47" s="1388"/>
      <c r="E47" s="1388"/>
      <c r="F47" s="1388"/>
      <c r="G47" s="1388"/>
      <c r="H47" s="1388"/>
      <c r="I47" s="1388"/>
      <c r="J47" s="1388"/>
      <c r="K47" s="1388"/>
      <c r="L47" s="1388"/>
      <c r="M47" s="1388"/>
      <c r="N47" s="1388"/>
      <c r="O47" s="1388"/>
      <c r="P47" s="1405">
        <v>32</v>
      </c>
      <c r="Q47" s="1406"/>
      <c r="R47" s="1403"/>
      <c r="S47" s="1403"/>
      <c r="T47" s="1403"/>
      <c r="U47" s="1404"/>
      <c r="V47" s="1403"/>
      <c r="W47" s="1403"/>
      <c r="X47" s="1403"/>
      <c r="Y47" s="1403"/>
      <c r="Z47" s="1403"/>
      <c r="AA47" s="1403"/>
      <c r="AB47" s="1403"/>
      <c r="AC47" s="1403"/>
      <c r="AD47" s="1403"/>
      <c r="AE47" s="1403"/>
      <c r="AF47" s="1403"/>
      <c r="AG47" s="1403"/>
      <c r="AH47" s="1403"/>
      <c r="AI47" s="1403"/>
      <c r="AJ47" s="1403"/>
      <c r="AK47" s="1403"/>
      <c r="AL47" s="1403"/>
      <c r="AM47" s="1403"/>
      <c r="AN47" s="1403"/>
      <c r="AO47" s="1403"/>
      <c r="AP47" s="1403"/>
      <c r="AQ47" s="1403"/>
      <c r="AR47" s="1403"/>
      <c r="AS47" s="1403"/>
      <c r="AT47" s="1403"/>
      <c r="AU47" s="1403"/>
      <c r="AV47" s="1403"/>
      <c r="AW47" s="1403"/>
      <c r="AX47" s="1403"/>
      <c r="AY47" s="1403"/>
      <c r="AZ47" s="1403"/>
      <c r="BA47" s="1403"/>
      <c r="BB47" s="1403"/>
    </row>
    <row r="48" spans="1:54" ht="18.75" customHeight="1">
      <c r="A48" s="1394" t="s">
        <v>879</v>
      </c>
      <c r="B48" s="1394"/>
      <c r="C48" s="1394"/>
      <c r="D48" s="1395" t="s">
        <v>880</v>
      </c>
      <c r="E48" s="1395"/>
      <c r="F48" s="1395"/>
      <c r="G48" s="1395"/>
      <c r="H48" s="1395"/>
      <c r="I48" s="1395"/>
      <c r="J48" s="1395"/>
      <c r="K48" s="1395"/>
      <c r="L48" s="1395"/>
      <c r="M48" s="1395"/>
      <c r="N48" s="1395"/>
      <c r="O48" s="1395"/>
      <c r="P48" s="1396">
        <v>33</v>
      </c>
      <c r="Q48" s="1396"/>
      <c r="R48" s="1397"/>
      <c r="S48" s="1397"/>
      <c r="T48" s="1397"/>
      <c r="U48" s="1398"/>
      <c r="V48" s="1397"/>
      <c r="W48" s="1397"/>
      <c r="X48" s="1397"/>
      <c r="Y48" s="1397"/>
      <c r="Z48" s="1397"/>
      <c r="AA48" s="1397"/>
      <c r="AB48" s="1397"/>
      <c r="AC48" s="1397"/>
      <c r="AD48" s="1397"/>
      <c r="AE48" s="1397"/>
      <c r="AF48" s="1397"/>
      <c r="AG48" s="1397"/>
      <c r="AH48" s="1397"/>
      <c r="AI48" s="1397"/>
      <c r="AJ48" s="1397"/>
      <c r="AK48" s="1397"/>
      <c r="AL48" s="1397"/>
      <c r="AM48" s="1397"/>
      <c r="AN48" s="1397"/>
      <c r="AO48" s="1397"/>
      <c r="AP48" s="1397"/>
      <c r="AQ48" s="1397"/>
      <c r="AR48" s="1397"/>
      <c r="AS48" s="1397"/>
      <c r="AT48" s="1397"/>
      <c r="AU48" s="1397"/>
      <c r="AV48" s="1397"/>
      <c r="AW48" s="1397"/>
      <c r="AX48" s="1397"/>
      <c r="AY48" s="1397"/>
      <c r="AZ48" s="1397"/>
      <c r="BA48" s="1397"/>
      <c r="BB48" s="1397"/>
    </row>
    <row r="49" spans="1:54" ht="18.75" customHeight="1" thickBot="1">
      <c r="A49" s="1400" t="s">
        <v>881</v>
      </c>
      <c r="B49" s="1400"/>
      <c r="C49" s="1400"/>
      <c r="D49" s="1384" t="s">
        <v>882</v>
      </c>
      <c r="E49" s="1384"/>
      <c r="F49" s="1384"/>
      <c r="G49" s="1384"/>
      <c r="H49" s="1384"/>
      <c r="I49" s="1384"/>
      <c r="J49" s="1384"/>
      <c r="K49" s="1384"/>
      <c r="L49" s="1384"/>
      <c r="M49" s="1384"/>
      <c r="N49" s="1384"/>
      <c r="O49" s="1384"/>
      <c r="P49" s="1401">
        <v>34</v>
      </c>
      <c r="Q49" s="1401"/>
      <c r="R49" s="1386"/>
      <c r="S49" s="1386"/>
      <c r="T49" s="1386"/>
      <c r="U49" s="1387"/>
      <c r="V49" s="1386"/>
      <c r="W49" s="1386"/>
      <c r="X49" s="1386"/>
      <c r="Y49" s="1386"/>
      <c r="Z49" s="1386"/>
      <c r="AA49" s="1386"/>
      <c r="AB49" s="1386"/>
      <c r="AC49" s="1386"/>
      <c r="AD49" s="1386"/>
      <c r="AE49" s="1386"/>
      <c r="AF49" s="1386"/>
      <c r="AG49" s="1386"/>
      <c r="AH49" s="1386"/>
      <c r="AI49" s="1386"/>
      <c r="AJ49" s="1386"/>
      <c r="AK49" s="1386"/>
      <c r="AL49" s="1386"/>
      <c r="AM49" s="1386"/>
      <c r="AN49" s="1386"/>
      <c r="AO49" s="1386"/>
      <c r="AP49" s="1386"/>
      <c r="AQ49" s="1386"/>
      <c r="AR49" s="1386"/>
      <c r="AS49" s="1386"/>
      <c r="AT49" s="1386"/>
      <c r="AU49" s="1386"/>
      <c r="AV49" s="1386"/>
      <c r="AW49" s="1386"/>
      <c r="AX49" s="1386"/>
      <c r="AY49" s="1386"/>
      <c r="AZ49" s="1386"/>
      <c r="BA49" s="1386"/>
      <c r="BB49" s="1386"/>
    </row>
    <row r="50" spans="1:54" ht="21.75" customHeight="1" thickBot="1">
      <c r="A50" s="1388" t="s">
        <v>883</v>
      </c>
      <c r="B50" s="1388"/>
      <c r="C50" s="1388"/>
      <c r="D50" s="1388"/>
      <c r="E50" s="1388"/>
      <c r="F50" s="1388"/>
      <c r="G50" s="1388"/>
      <c r="H50" s="1388"/>
      <c r="I50" s="1388"/>
      <c r="J50" s="1388"/>
      <c r="K50" s="1388"/>
      <c r="L50" s="1388"/>
      <c r="M50" s="1388"/>
      <c r="N50" s="1388"/>
      <c r="O50" s="1388"/>
      <c r="P50" s="1405">
        <v>35</v>
      </c>
      <c r="Q50" s="1406"/>
      <c r="R50" s="1403"/>
      <c r="S50" s="1403"/>
      <c r="T50" s="1403"/>
      <c r="U50" s="1404"/>
      <c r="V50" s="1403"/>
      <c r="W50" s="1403"/>
      <c r="X50" s="1403"/>
      <c r="Y50" s="1403"/>
      <c r="Z50" s="1403"/>
      <c r="AA50" s="1403"/>
      <c r="AB50" s="1403"/>
      <c r="AC50" s="1403"/>
      <c r="AD50" s="1403"/>
      <c r="AE50" s="1403"/>
      <c r="AF50" s="1403"/>
      <c r="AG50" s="1403"/>
      <c r="AH50" s="1403"/>
      <c r="AI50" s="1403"/>
      <c r="AJ50" s="1403"/>
      <c r="AK50" s="1403"/>
      <c r="AL50" s="1403"/>
      <c r="AM50" s="1403"/>
      <c r="AN50" s="1403"/>
      <c r="AO50" s="1403"/>
      <c r="AP50" s="1403"/>
      <c r="AQ50" s="1403"/>
      <c r="AR50" s="1403"/>
      <c r="AS50" s="1403"/>
      <c r="AT50" s="1403"/>
      <c r="AU50" s="1403"/>
      <c r="AV50" s="1403"/>
      <c r="AW50" s="1403"/>
      <c r="AX50" s="1403"/>
      <c r="AY50" s="1403"/>
      <c r="AZ50" s="1403"/>
      <c r="BA50" s="1403"/>
      <c r="BB50" s="1403"/>
    </row>
    <row r="51" spans="1:54" ht="19.5" customHeight="1">
      <c r="A51" s="1368">
        <v>110010</v>
      </c>
      <c r="B51" s="1368"/>
      <c r="C51" s="1368"/>
      <c r="D51" s="1395" t="s">
        <v>884</v>
      </c>
      <c r="E51" s="1395"/>
      <c r="F51" s="1395"/>
      <c r="G51" s="1395"/>
      <c r="H51" s="1395"/>
      <c r="I51" s="1395"/>
      <c r="J51" s="1395"/>
      <c r="K51" s="1395"/>
      <c r="L51" s="1395"/>
      <c r="M51" s="1395"/>
      <c r="N51" s="1395"/>
      <c r="O51" s="1395"/>
      <c r="P51" s="1396">
        <v>36</v>
      </c>
      <c r="Q51" s="1396"/>
      <c r="R51" s="1397"/>
      <c r="S51" s="1397"/>
      <c r="T51" s="1397"/>
      <c r="U51" s="1398"/>
      <c r="V51" s="1397"/>
      <c r="W51" s="1397"/>
      <c r="X51" s="1397"/>
      <c r="Y51" s="1397"/>
      <c r="Z51" s="1397"/>
      <c r="AA51" s="1397"/>
      <c r="AB51" s="1397"/>
      <c r="AC51" s="1397"/>
      <c r="AD51" s="1397"/>
      <c r="AE51" s="1397"/>
      <c r="AF51" s="1397"/>
      <c r="AG51" s="1397"/>
      <c r="AH51" s="1397"/>
      <c r="AI51" s="1397"/>
      <c r="AJ51" s="1397"/>
      <c r="AK51" s="1397"/>
      <c r="AL51" s="1397"/>
      <c r="AM51" s="1397"/>
      <c r="AN51" s="1397"/>
      <c r="AO51" s="1397"/>
      <c r="AP51" s="1397"/>
      <c r="AQ51" s="1397"/>
      <c r="AR51" s="1397"/>
      <c r="AS51" s="1397"/>
      <c r="AT51" s="1397"/>
      <c r="AU51" s="1397"/>
      <c r="AV51" s="1397"/>
      <c r="AW51" s="1397"/>
      <c r="AX51" s="1397"/>
      <c r="AY51" s="1397"/>
      <c r="AZ51" s="1397"/>
      <c r="BA51" s="1397"/>
      <c r="BB51" s="1397"/>
    </row>
    <row r="52" spans="1:54" ht="19.5" customHeight="1">
      <c r="A52" s="1358">
        <v>110020</v>
      </c>
      <c r="B52" s="1358"/>
      <c r="C52" s="1358"/>
      <c r="D52" s="1379" t="s">
        <v>885</v>
      </c>
      <c r="E52" s="1379"/>
      <c r="F52" s="1379"/>
      <c r="G52" s="1379"/>
      <c r="H52" s="1379"/>
      <c r="I52" s="1379"/>
      <c r="J52" s="1379"/>
      <c r="K52" s="1379"/>
      <c r="L52" s="1379"/>
      <c r="M52" s="1379"/>
      <c r="N52" s="1379"/>
      <c r="O52" s="1379"/>
      <c r="P52" s="1407">
        <v>37</v>
      </c>
      <c r="Q52" s="1374"/>
      <c r="R52" s="1380"/>
      <c r="S52" s="1380"/>
      <c r="T52" s="1380"/>
      <c r="U52" s="1382"/>
      <c r="V52" s="1380"/>
      <c r="W52" s="1380"/>
      <c r="X52" s="1380"/>
      <c r="Y52" s="1380"/>
      <c r="Z52" s="1380"/>
      <c r="AA52" s="1380"/>
      <c r="AB52" s="1380"/>
      <c r="AC52" s="1380"/>
      <c r="AD52" s="1380"/>
      <c r="AE52" s="1380"/>
      <c r="AF52" s="1380"/>
      <c r="AG52" s="1380"/>
      <c r="AH52" s="1380"/>
      <c r="AI52" s="1380"/>
      <c r="AJ52" s="1380"/>
      <c r="AK52" s="1380"/>
      <c r="AL52" s="1380"/>
      <c r="AM52" s="1380"/>
      <c r="AN52" s="1380"/>
      <c r="AO52" s="1380"/>
      <c r="AP52" s="1380"/>
      <c r="AQ52" s="1380"/>
      <c r="AR52" s="1380"/>
      <c r="AS52" s="1380"/>
      <c r="AT52" s="1380"/>
      <c r="AU52" s="1380"/>
      <c r="AV52" s="1380"/>
      <c r="AW52" s="1380"/>
      <c r="AX52" s="1380"/>
      <c r="AY52" s="1380"/>
      <c r="AZ52" s="1380"/>
      <c r="BA52" s="1380"/>
      <c r="BB52" s="1380"/>
    </row>
    <row r="53" spans="1:54" ht="19.5" customHeight="1">
      <c r="A53" s="1358">
        <v>110030</v>
      </c>
      <c r="B53" s="1358"/>
      <c r="C53" s="1358"/>
      <c r="D53" s="1379" t="s">
        <v>886</v>
      </c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407">
        <v>38</v>
      </c>
      <c r="Q53" s="1374"/>
      <c r="R53" s="1380"/>
      <c r="S53" s="1380"/>
      <c r="T53" s="1380"/>
      <c r="U53" s="1382"/>
      <c r="V53" s="1380"/>
      <c r="W53" s="1380"/>
      <c r="X53" s="1380"/>
      <c r="Y53" s="1380"/>
      <c r="Z53" s="1380"/>
      <c r="AA53" s="1380"/>
      <c r="AB53" s="1380"/>
      <c r="AC53" s="1380"/>
      <c r="AD53" s="1380"/>
      <c r="AE53" s="1380"/>
      <c r="AF53" s="1380"/>
      <c r="AG53" s="1380"/>
      <c r="AH53" s="1380"/>
      <c r="AI53" s="1380"/>
      <c r="AJ53" s="1380"/>
      <c r="AK53" s="1380"/>
      <c r="AL53" s="1380"/>
      <c r="AM53" s="1380"/>
      <c r="AN53" s="1380"/>
      <c r="AO53" s="1380"/>
      <c r="AP53" s="1380"/>
      <c r="AQ53" s="1380"/>
      <c r="AR53" s="1380"/>
      <c r="AS53" s="1380"/>
      <c r="AT53" s="1380"/>
      <c r="AU53" s="1380"/>
      <c r="AV53" s="1380"/>
      <c r="AW53" s="1380"/>
      <c r="AX53" s="1380"/>
      <c r="AY53" s="1380"/>
      <c r="AZ53" s="1380"/>
      <c r="BA53" s="1380"/>
      <c r="BB53" s="1380"/>
    </row>
    <row r="54" spans="1:54" ht="19.5" customHeight="1">
      <c r="A54" s="1358">
        <v>110330</v>
      </c>
      <c r="B54" s="1358"/>
      <c r="C54" s="1358"/>
      <c r="D54" s="1379" t="s">
        <v>887</v>
      </c>
      <c r="E54" s="1379"/>
      <c r="F54" s="1379"/>
      <c r="G54" s="1379"/>
      <c r="H54" s="1379"/>
      <c r="I54" s="1379"/>
      <c r="J54" s="1379"/>
      <c r="K54" s="1379"/>
      <c r="L54" s="1379"/>
      <c r="M54" s="1379"/>
      <c r="N54" s="1379"/>
      <c r="O54" s="1379"/>
      <c r="P54" s="1407">
        <v>39</v>
      </c>
      <c r="Q54" s="1374"/>
      <c r="R54" s="1380"/>
      <c r="S54" s="1380"/>
      <c r="T54" s="1380"/>
      <c r="U54" s="1382"/>
      <c r="V54" s="1380"/>
      <c r="W54" s="1380"/>
      <c r="X54" s="1380"/>
      <c r="Y54" s="1380"/>
      <c r="Z54" s="1380"/>
      <c r="AA54" s="1380"/>
      <c r="AB54" s="1380"/>
      <c r="AC54" s="1380"/>
      <c r="AD54" s="1380"/>
      <c r="AE54" s="1380"/>
      <c r="AF54" s="1380"/>
      <c r="AG54" s="1380"/>
      <c r="AH54" s="1380"/>
      <c r="AI54" s="1380"/>
      <c r="AJ54" s="1380"/>
      <c r="AK54" s="1380"/>
      <c r="AL54" s="1380"/>
      <c r="AM54" s="1380"/>
      <c r="AN54" s="1380"/>
      <c r="AO54" s="1380"/>
      <c r="AP54" s="1380"/>
      <c r="AQ54" s="1380"/>
      <c r="AR54" s="1380"/>
      <c r="AS54" s="1380"/>
      <c r="AT54" s="1380"/>
      <c r="AU54" s="1380"/>
      <c r="AV54" s="1380"/>
      <c r="AW54" s="1380"/>
      <c r="AX54" s="1380"/>
      <c r="AY54" s="1380"/>
      <c r="AZ54" s="1380"/>
      <c r="BA54" s="1380"/>
      <c r="BB54" s="1380"/>
    </row>
    <row r="55" spans="1:54" ht="19.5" customHeight="1">
      <c r="A55" s="1358">
        <v>110040</v>
      </c>
      <c r="B55" s="1358"/>
      <c r="C55" s="1358"/>
      <c r="D55" s="1379" t="s">
        <v>888</v>
      </c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407">
        <v>40</v>
      </c>
      <c r="Q55" s="1374"/>
      <c r="R55" s="1380"/>
      <c r="S55" s="1380"/>
      <c r="T55" s="1380"/>
      <c r="U55" s="1382"/>
      <c r="V55" s="1380"/>
      <c r="W55" s="1380"/>
      <c r="X55" s="1380"/>
      <c r="Y55" s="1380"/>
      <c r="Z55" s="1380"/>
      <c r="AA55" s="1380"/>
      <c r="AB55" s="1380"/>
      <c r="AC55" s="1380"/>
      <c r="AD55" s="1380"/>
      <c r="AE55" s="1380"/>
      <c r="AF55" s="1380"/>
      <c r="AG55" s="1380"/>
      <c r="AH55" s="1380"/>
      <c r="AI55" s="1380"/>
      <c r="AJ55" s="1380"/>
      <c r="AK55" s="1380"/>
      <c r="AL55" s="1380"/>
      <c r="AM55" s="1380"/>
      <c r="AN55" s="1380"/>
      <c r="AO55" s="1380"/>
      <c r="AP55" s="1380"/>
      <c r="AQ55" s="1380"/>
      <c r="AR55" s="1380"/>
      <c r="AS55" s="1380"/>
      <c r="AT55" s="1380"/>
      <c r="AU55" s="1380"/>
      <c r="AV55" s="1380"/>
      <c r="AW55" s="1380"/>
      <c r="AX55" s="1380"/>
      <c r="AY55" s="1380"/>
      <c r="AZ55" s="1380"/>
      <c r="BA55" s="1380"/>
      <c r="BB55" s="1380"/>
    </row>
    <row r="56" spans="1:54" ht="19.5" customHeight="1">
      <c r="A56" s="1358">
        <v>110340</v>
      </c>
      <c r="B56" s="1358"/>
      <c r="C56" s="1358"/>
      <c r="D56" s="1379" t="s">
        <v>889</v>
      </c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407">
        <v>41</v>
      </c>
      <c r="Q56" s="1374"/>
      <c r="R56" s="1380"/>
      <c r="S56" s="1380"/>
      <c r="T56" s="1380"/>
      <c r="U56" s="1382"/>
      <c r="V56" s="1380"/>
      <c r="W56" s="1380"/>
      <c r="X56" s="1380"/>
      <c r="Y56" s="1380"/>
      <c r="Z56" s="1380"/>
      <c r="AA56" s="1380"/>
      <c r="AB56" s="1380"/>
      <c r="AC56" s="1380"/>
      <c r="AD56" s="1380"/>
      <c r="AE56" s="1380"/>
      <c r="AF56" s="1380"/>
      <c r="AG56" s="1380"/>
      <c r="AH56" s="1380"/>
      <c r="AI56" s="1380"/>
      <c r="AJ56" s="1380"/>
      <c r="AK56" s="1380"/>
      <c r="AL56" s="1380"/>
      <c r="AM56" s="1380"/>
      <c r="AN56" s="1380"/>
      <c r="AO56" s="1380"/>
      <c r="AP56" s="1380"/>
      <c r="AQ56" s="1380"/>
      <c r="AR56" s="1380"/>
      <c r="AS56" s="1380"/>
      <c r="AT56" s="1380"/>
      <c r="AU56" s="1380"/>
      <c r="AV56" s="1380"/>
      <c r="AW56" s="1380"/>
      <c r="AX56" s="1380"/>
      <c r="AY56" s="1380"/>
      <c r="AZ56" s="1380"/>
      <c r="BA56" s="1380"/>
      <c r="BB56" s="1380"/>
    </row>
    <row r="57" spans="1:54" ht="19.5" customHeight="1">
      <c r="A57" s="1358">
        <v>110050</v>
      </c>
      <c r="B57" s="1358"/>
      <c r="C57" s="1358"/>
      <c r="D57" s="1379" t="s">
        <v>890</v>
      </c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407">
        <v>42</v>
      </c>
      <c r="Q57" s="1374"/>
      <c r="R57" s="1380"/>
      <c r="S57" s="1380"/>
      <c r="T57" s="1380"/>
      <c r="U57" s="1382"/>
      <c r="V57" s="1380"/>
      <c r="W57" s="1380"/>
      <c r="X57" s="1380"/>
      <c r="Y57" s="1380"/>
      <c r="Z57" s="1380"/>
      <c r="AA57" s="1380"/>
      <c r="AB57" s="1380"/>
      <c r="AC57" s="1380"/>
      <c r="AD57" s="1380"/>
      <c r="AE57" s="1380"/>
      <c r="AF57" s="1380"/>
      <c r="AG57" s="1380"/>
      <c r="AH57" s="1380"/>
      <c r="AI57" s="1380"/>
      <c r="AJ57" s="1380"/>
      <c r="AK57" s="1380"/>
      <c r="AL57" s="1380"/>
      <c r="AM57" s="1380"/>
      <c r="AN57" s="1380"/>
      <c r="AO57" s="1380"/>
      <c r="AP57" s="1380"/>
      <c r="AQ57" s="1380"/>
      <c r="AR57" s="1380"/>
      <c r="AS57" s="1380"/>
      <c r="AT57" s="1380"/>
      <c r="AU57" s="1380"/>
      <c r="AV57" s="1380"/>
      <c r="AW57" s="1380"/>
      <c r="AX57" s="1380"/>
      <c r="AY57" s="1380"/>
      <c r="AZ57" s="1380"/>
      <c r="BA57" s="1380"/>
      <c r="BB57" s="1380"/>
    </row>
    <row r="58" spans="1:54" ht="19.5" customHeight="1">
      <c r="A58" s="1358">
        <v>110060</v>
      </c>
      <c r="B58" s="1358"/>
      <c r="C58" s="1358"/>
      <c r="D58" s="1379" t="s">
        <v>891</v>
      </c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407">
        <v>43</v>
      </c>
      <c r="Q58" s="1374"/>
      <c r="R58" s="1380"/>
      <c r="S58" s="1380"/>
      <c r="T58" s="1380"/>
      <c r="U58" s="1382"/>
      <c r="V58" s="1380"/>
      <c r="W58" s="1380"/>
      <c r="X58" s="1380"/>
      <c r="Y58" s="1380"/>
      <c r="Z58" s="1380"/>
      <c r="AA58" s="1380"/>
      <c r="AB58" s="1380"/>
      <c r="AC58" s="1380"/>
      <c r="AD58" s="1380"/>
      <c r="AE58" s="1380"/>
      <c r="AF58" s="1380"/>
      <c r="AG58" s="1380"/>
      <c r="AH58" s="1380"/>
      <c r="AI58" s="1380"/>
      <c r="AJ58" s="1380"/>
      <c r="AK58" s="1380"/>
      <c r="AL58" s="1380"/>
      <c r="AM58" s="1380"/>
      <c r="AN58" s="1380"/>
      <c r="AO58" s="1380"/>
      <c r="AP58" s="1380"/>
      <c r="AQ58" s="1380"/>
      <c r="AR58" s="1380"/>
      <c r="AS58" s="1380"/>
      <c r="AT58" s="1380"/>
      <c r="AU58" s="1380"/>
      <c r="AV58" s="1380"/>
      <c r="AW58" s="1380"/>
      <c r="AX58" s="1380"/>
      <c r="AY58" s="1380"/>
      <c r="AZ58" s="1380"/>
      <c r="BA58" s="1380"/>
      <c r="BB58" s="1380"/>
    </row>
    <row r="59" spans="1:54" ht="19.5" customHeight="1">
      <c r="A59" s="1358">
        <v>110070</v>
      </c>
      <c r="B59" s="1358"/>
      <c r="C59" s="1358"/>
      <c r="D59" s="1379" t="s">
        <v>892</v>
      </c>
      <c r="E59" s="1379"/>
      <c r="F59" s="1379"/>
      <c r="G59" s="1379"/>
      <c r="H59" s="1379"/>
      <c r="I59" s="1379"/>
      <c r="J59" s="1379"/>
      <c r="K59" s="1379"/>
      <c r="L59" s="1379"/>
      <c r="M59" s="1379"/>
      <c r="N59" s="1379"/>
      <c r="O59" s="1379"/>
      <c r="P59" s="1407">
        <v>44</v>
      </c>
      <c r="Q59" s="1374"/>
      <c r="R59" s="1380"/>
      <c r="S59" s="1380"/>
      <c r="T59" s="1380"/>
      <c r="U59" s="1382"/>
      <c r="V59" s="1380"/>
      <c r="W59" s="1380"/>
      <c r="X59" s="1380"/>
      <c r="Y59" s="1380"/>
      <c r="Z59" s="1380"/>
      <c r="AA59" s="1380"/>
      <c r="AB59" s="1380"/>
      <c r="AC59" s="1380"/>
      <c r="AD59" s="1380"/>
      <c r="AE59" s="1380"/>
      <c r="AF59" s="1380"/>
      <c r="AG59" s="1380"/>
      <c r="AH59" s="1380"/>
      <c r="AI59" s="1380"/>
      <c r="AJ59" s="1380"/>
      <c r="AK59" s="1380"/>
      <c r="AL59" s="1380"/>
      <c r="AM59" s="1380"/>
      <c r="AN59" s="1380"/>
      <c r="AO59" s="1380"/>
      <c r="AP59" s="1380"/>
      <c r="AQ59" s="1380"/>
      <c r="AR59" s="1380"/>
      <c r="AS59" s="1380"/>
      <c r="AT59" s="1380"/>
      <c r="AU59" s="1380"/>
      <c r="AV59" s="1380"/>
      <c r="AW59" s="1380"/>
      <c r="AX59" s="1380"/>
      <c r="AY59" s="1380"/>
      <c r="AZ59" s="1380"/>
      <c r="BA59" s="1380"/>
      <c r="BB59" s="1380"/>
    </row>
    <row r="60" spans="1:54" ht="19.5" customHeight="1">
      <c r="A60" s="1358">
        <v>110080</v>
      </c>
      <c r="B60" s="1358"/>
      <c r="C60" s="1358"/>
      <c r="D60" s="1379" t="s">
        <v>893</v>
      </c>
      <c r="E60" s="1379"/>
      <c r="F60" s="1379"/>
      <c r="G60" s="1379"/>
      <c r="H60" s="1379"/>
      <c r="I60" s="1379"/>
      <c r="J60" s="1379"/>
      <c r="K60" s="1379"/>
      <c r="L60" s="1379"/>
      <c r="M60" s="1379"/>
      <c r="N60" s="1379"/>
      <c r="O60" s="1379"/>
      <c r="P60" s="1407">
        <v>45</v>
      </c>
      <c r="Q60" s="1374"/>
      <c r="R60" s="1380"/>
      <c r="S60" s="1380"/>
      <c r="T60" s="1380"/>
      <c r="U60" s="1382"/>
      <c r="V60" s="1380"/>
      <c r="W60" s="1380"/>
      <c r="X60" s="1380"/>
      <c r="Y60" s="1380"/>
      <c r="Z60" s="1380"/>
      <c r="AA60" s="1380"/>
      <c r="AB60" s="1380"/>
      <c r="AC60" s="1380"/>
      <c r="AD60" s="1380"/>
      <c r="AE60" s="1380"/>
      <c r="AF60" s="1380"/>
      <c r="AG60" s="1380"/>
      <c r="AH60" s="1380"/>
      <c r="AI60" s="1380"/>
      <c r="AJ60" s="1380"/>
      <c r="AK60" s="1380"/>
      <c r="AL60" s="1380"/>
      <c r="AM60" s="1380"/>
      <c r="AN60" s="1380"/>
      <c r="AO60" s="1380"/>
      <c r="AP60" s="1380"/>
      <c r="AQ60" s="1380"/>
      <c r="AR60" s="1380"/>
      <c r="AS60" s="1380"/>
      <c r="AT60" s="1380"/>
      <c r="AU60" s="1380"/>
      <c r="AV60" s="1380"/>
      <c r="AW60" s="1380"/>
      <c r="AX60" s="1380"/>
      <c r="AY60" s="1380"/>
      <c r="AZ60" s="1380"/>
      <c r="BA60" s="1380"/>
      <c r="BB60" s="1380"/>
    </row>
    <row r="61" spans="1:54" ht="19.5" customHeight="1">
      <c r="A61" s="1358" t="s">
        <v>894</v>
      </c>
      <c r="B61" s="1358"/>
      <c r="C61" s="1358"/>
      <c r="D61" s="1379" t="s">
        <v>863</v>
      </c>
      <c r="E61" s="1379"/>
      <c r="F61" s="1379"/>
      <c r="G61" s="1379"/>
      <c r="H61" s="1379"/>
      <c r="I61" s="1379"/>
      <c r="J61" s="1379"/>
      <c r="K61" s="1379"/>
      <c r="L61" s="1379"/>
      <c r="M61" s="1379"/>
      <c r="N61" s="1379"/>
      <c r="O61" s="1379"/>
      <c r="P61" s="1407">
        <v>46</v>
      </c>
      <c r="Q61" s="1374"/>
      <c r="R61" s="1380"/>
      <c r="S61" s="1380"/>
      <c r="T61" s="1380"/>
      <c r="U61" s="1382"/>
      <c r="V61" s="1380"/>
      <c r="W61" s="1380"/>
      <c r="X61" s="1380"/>
      <c r="Y61" s="1380"/>
      <c r="Z61" s="1380"/>
      <c r="AA61" s="1380"/>
      <c r="AB61" s="1380"/>
      <c r="AC61" s="1380"/>
      <c r="AD61" s="1380"/>
      <c r="AE61" s="1380"/>
      <c r="AF61" s="1380"/>
      <c r="AG61" s="1380"/>
      <c r="AH61" s="1380"/>
      <c r="AI61" s="1380"/>
      <c r="AJ61" s="1380"/>
      <c r="AK61" s="1380"/>
      <c r="AL61" s="1380"/>
      <c r="AM61" s="1380"/>
      <c r="AN61" s="1380"/>
      <c r="AO61" s="1380"/>
      <c r="AP61" s="1380"/>
      <c r="AQ61" s="1380"/>
      <c r="AR61" s="1380"/>
      <c r="AS61" s="1380"/>
      <c r="AT61" s="1380"/>
      <c r="AU61" s="1380"/>
      <c r="AV61" s="1380"/>
      <c r="AW61" s="1380"/>
      <c r="AX61" s="1380"/>
      <c r="AY61" s="1380"/>
      <c r="AZ61" s="1380"/>
      <c r="BA61" s="1380"/>
      <c r="BB61" s="1380"/>
    </row>
    <row r="62" spans="1:54" ht="51" customHeight="1">
      <c r="A62" s="1358" t="s">
        <v>895</v>
      </c>
      <c r="B62" s="1358"/>
      <c r="C62" s="1358"/>
      <c r="D62" s="1379" t="s">
        <v>61</v>
      </c>
      <c r="E62" s="1379"/>
      <c r="F62" s="1379"/>
      <c r="G62" s="1379"/>
      <c r="H62" s="1379"/>
      <c r="I62" s="1379"/>
      <c r="J62" s="1379"/>
      <c r="K62" s="1379"/>
      <c r="L62" s="1379"/>
      <c r="M62" s="1379"/>
      <c r="N62" s="1379"/>
      <c r="O62" s="1379"/>
      <c r="P62" s="1407">
        <v>47</v>
      </c>
      <c r="Q62" s="1374"/>
      <c r="R62" s="1380"/>
      <c r="S62" s="1380"/>
      <c r="T62" s="1380"/>
      <c r="U62" s="1382"/>
      <c r="V62" s="1380"/>
      <c r="W62" s="1380"/>
      <c r="X62" s="1380"/>
      <c r="Y62" s="1380"/>
      <c r="Z62" s="1380"/>
      <c r="AA62" s="1380"/>
      <c r="AB62" s="1380"/>
      <c r="AC62" s="1380"/>
      <c r="AD62" s="1380"/>
      <c r="AE62" s="1380"/>
      <c r="AF62" s="1380"/>
      <c r="AG62" s="1380"/>
      <c r="AH62" s="1380"/>
      <c r="AI62" s="1380"/>
      <c r="AJ62" s="1380"/>
      <c r="AK62" s="1380"/>
      <c r="AL62" s="1380"/>
      <c r="AM62" s="1380"/>
      <c r="AN62" s="1380"/>
      <c r="AO62" s="1380"/>
      <c r="AP62" s="1380"/>
      <c r="AQ62" s="1380"/>
      <c r="AR62" s="1380"/>
      <c r="AS62" s="1380"/>
      <c r="AT62" s="1380"/>
      <c r="AU62" s="1380"/>
      <c r="AV62" s="1380"/>
      <c r="AW62" s="1380"/>
      <c r="AX62" s="1380"/>
      <c r="AY62" s="1380"/>
      <c r="AZ62" s="1380"/>
      <c r="BA62" s="1380"/>
      <c r="BB62" s="1380"/>
    </row>
    <row r="63" spans="1:54" ht="19.5" customHeight="1">
      <c r="A63" s="1358" t="s">
        <v>894</v>
      </c>
      <c r="B63" s="1358"/>
      <c r="C63" s="1358"/>
      <c r="D63" s="1379" t="s">
        <v>896</v>
      </c>
      <c r="E63" s="1379"/>
      <c r="F63" s="1379"/>
      <c r="G63" s="1379"/>
      <c r="H63" s="1379"/>
      <c r="I63" s="1379"/>
      <c r="J63" s="1379"/>
      <c r="K63" s="1379"/>
      <c r="L63" s="1379"/>
      <c r="M63" s="1379"/>
      <c r="N63" s="1379"/>
      <c r="O63" s="1379"/>
      <c r="P63" s="1407">
        <v>48</v>
      </c>
      <c r="Q63" s="1374"/>
      <c r="R63" s="1380"/>
      <c r="S63" s="1380"/>
      <c r="T63" s="1380"/>
      <c r="U63" s="1382"/>
      <c r="V63" s="1380"/>
      <c r="W63" s="1380"/>
      <c r="X63" s="1380"/>
      <c r="Y63" s="1380"/>
      <c r="Z63" s="1380"/>
      <c r="AA63" s="1380"/>
      <c r="AB63" s="1380"/>
      <c r="AC63" s="1380"/>
      <c r="AD63" s="1380"/>
      <c r="AE63" s="1380"/>
      <c r="AF63" s="1380"/>
      <c r="AG63" s="1380"/>
      <c r="AH63" s="1380"/>
      <c r="AI63" s="1380"/>
      <c r="AJ63" s="1380"/>
      <c r="AK63" s="1380"/>
      <c r="AL63" s="1380"/>
      <c r="AM63" s="1380"/>
      <c r="AN63" s="1380"/>
      <c r="AO63" s="1380"/>
      <c r="AP63" s="1380"/>
      <c r="AQ63" s="1380"/>
      <c r="AR63" s="1380"/>
      <c r="AS63" s="1380"/>
      <c r="AT63" s="1380"/>
      <c r="AU63" s="1380"/>
      <c r="AV63" s="1380"/>
      <c r="AW63" s="1380"/>
      <c r="AX63" s="1380"/>
      <c r="AY63" s="1380"/>
      <c r="AZ63" s="1380"/>
      <c r="BA63" s="1380"/>
      <c r="BB63" s="1380"/>
    </row>
    <row r="64" spans="1:54" ht="19.5" customHeight="1">
      <c r="A64" s="1358" t="s">
        <v>894</v>
      </c>
      <c r="B64" s="1358"/>
      <c r="C64" s="1358"/>
      <c r="D64" s="1379" t="s">
        <v>897</v>
      </c>
      <c r="E64" s="1379"/>
      <c r="F64" s="1379"/>
      <c r="G64" s="1379"/>
      <c r="H64" s="1379"/>
      <c r="I64" s="1379"/>
      <c r="J64" s="1379"/>
      <c r="K64" s="1379"/>
      <c r="L64" s="1379"/>
      <c r="M64" s="1379"/>
      <c r="N64" s="1379"/>
      <c r="O64" s="1379"/>
      <c r="P64" s="1407">
        <v>49</v>
      </c>
      <c r="Q64" s="1374"/>
      <c r="R64" s="1380"/>
      <c r="S64" s="1380"/>
      <c r="T64" s="1380"/>
      <c r="U64" s="1382"/>
      <c r="V64" s="1380"/>
      <c r="W64" s="1380"/>
      <c r="X64" s="1380"/>
      <c r="Y64" s="1380"/>
      <c r="Z64" s="1380"/>
      <c r="AA64" s="1380"/>
      <c r="AB64" s="1380"/>
      <c r="AC64" s="1380"/>
      <c r="AD64" s="1380"/>
      <c r="AE64" s="1380"/>
      <c r="AF64" s="1380"/>
      <c r="AG64" s="1380"/>
      <c r="AH64" s="1380"/>
      <c r="AI64" s="1380"/>
      <c r="AJ64" s="1380"/>
      <c r="AK64" s="1380"/>
      <c r="AL64" s="1380"/>
      <c r="AM64" s="1380"/>
      <c r="AN64" s="1380"/>
      <c r="AO64" s="1380"/>
      <c r="AP64" s="1380"/>
      <c r="AQ64" s="1380"/>
      <c r="AR64" s="1380"/>
      <c r="AS64" s="1380"/>
      <c r="AT64" s="1380"/>
      <c r="AU64" s="1380"/>
      <c r="AV64" s="1380"/>
      <c r="AW64" s="1380"/>
      <c r="AX64" s="1380"/>
      <c r="AY64" s="1380"/>
      <c r="AZ64" s="1380"/>
      <c r="BA64" s="1380"/>
      <c r="BB64" s="1380"/>
    </row>
    <row r="65" spans="1:54" ht="19.5" customHeight="1">
      <c r="A65" s="1358">
        <v>120330</v>
      </c>
      <c r="B65" s="1358"/>
      <c r="C65" s="1358"/>
      <c r="D65" s="1379" t="s">
        <v>887</v>
      </c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407">
        <v>50</v>
      </c>
      <c r="Q65" s="1374"/>
      <c r="R65" s="1380"/>
      <c r="S65" s="1380"/>
      <c r="T65" s="1380"/>
      <c r="U65" s="1382"/>
      <c r="V65" s="1380"/>
      <c r="W65" s="1380"/>
      <c r="X65" s="1380"/>
      <c r="Y65" s="1380"/>
      <c r="Z65" s="1380"/>
      <c r="AA65" s="1380"/>
      <c r="AB65" s="1380"/>
      <c r="AC65" s="1380"/>
      <c r="AD65" s="1380"/>
      <c r="AE65" s="1380"/>
      <c r="AF65" s="1380"/>
      <c r="AG65" s="1380"/>
      <c r="AH65" s="1380"/>
      <c r="AI65" s="1380"/>
      <c r="AJ65" s="1380"/>
      <c r="AK65" s="1380"/>
      <c r="AL65" s="1380"/>
      <c r="AM65" s="1380"/>
      <c r="AN65" s="1380"/>
      <c r="AO65" s="1380"/>
      <c r="AP65" s="1380"/>
      <c r="AQ65" s="1380"/>
      <c r="AR65" s="1380"/>
      <c r="AS65" s="1380"/>
      <c r="AT65" s="1380"/>
      <c r="AU65" s="1380"/>
      <c r="AV65" s="1380"/>
      <c r="AW65" s="1380"/>
      <c r="AX65" s="1380"/>
      <c r="AY65" s="1380"/>
      <c r="AZ65" s="1380"/>
      <c r="BA65" s="1380"/>
      <c r="BB65" s="1380"/>
    </row>
    <row r="66" spans="1:54" ht="19.5" customHeight="1">
      <c r="A66" s="1358">
        <v>120340</v>
      </c>
      <c r="B66" s="1358"/>
      <c r="C66" s="1358"/>
      <c r="D66" s="1379" t="s">
        <v>889</v>
      </c>
      <c r="E66" s="1379"/>
      <c r="F66" s="1379"/>
      <c r="G66" s="1379"/>
      <c r="H66" s="1379"/>
      <c r="I66" s="1379"/>
      <c r="J66" s="1379"/>
      <c r="K66" s="1379"/>
      <c r="L66" s="1379"/>
      <c r="M66" s="1379"/>
      <c r="N66" s="1379"/>
      <c r="O66" s="1379"/>
      <c r="P66" s="1407">
        <v>51</v>
      </c>
      <c r="Q66" s="1374"/>
      <c r="R66" s="1380"/>
      <c r="S66" s="1380"/>
      <c r="T66" s="1380"/>
      <c r="U66" s="1382"/>
      <c r="V66" s="1380"/>
      <c r="W66" s="1380"/>
      <c r="X66" s="1380"/>
      <c r="Y66" s="1380"/>
      <c r="Z66" s="1380"/>
      <c r="AA66" s="1380"/>
      <c r="AB66" s="1380"/>
      <c r="AC66" s="1380"/>
      <c r="AD66" s="1380"/>
      <c r="AE66" s="1380"/>
      <c r="AF66" s="1380"/>
      <c r="AG66" s="1380"/>
      <c r="AH66" s="1380"/>
      <c r="AI66" s="1380"/>
      <c r="AJ66" s="1380"/>
      <c r="AK66" s="1380"/>
      <c r="AL66" s="1380"/>
      <c r="AM66" s="1380"/>
      <c r="AN66" s="1380"/>
      <c r="AO66" s="1380"/>
      <c r="AP66" s="1380"/>
      <c r="AQ66" s="1380"/>
      <c r="AR66" s="1380"/>
      <c r="AS66" s="1380"/>
      <c r="AT66" s="1380"/>
      <c r="AU66" s="1380"/>
      <c r="AV66" s="1380"/>
      <c r="AW66" s="1380"/>
      <c r="AX66" s="1380"/>
      <c r="AY66" s="1380"/>
      <c r="AZ66" s="1380"/>
      <c r="BA66" s="1380"/>
      <c r="BB66" s="1380"/>
    </row>
    <row r="67" spans="1:54" ht="19.5" customHeight="1">
      <c r="A67" s="1358">
        <v>120050</v>
      </c>
      <c r="B67" s="1358"/>
      <c r="C67" s="1358"/>
      <c r="D67" s="1379" t="s">
        <v>890</v>
      </c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407">
        <v>52</v>
      </c>
      <c r="Q67" s="1374"/>
      <c r="R67" s="1380"/>
      <c r="S67" s="1380"/>
      <c r="T67" s="1380"/>
      <c r="U67" s="1382"/>
      <c r="V67" s="1380"/>
      <c r="W67" s="1380"/>
      <c r="X67" s="1380"/>
      <c r="Y67" s="1380"/>
      <c r="Z67" s="1380"/>
      <c r="AA67" s="1380"/>
      <c r="AB67" s="1380"/>
      <c r="AC67" s="1380"/>
      <c r="AD67" s="1380"/>
      <c r="AE67" s="1380"/>
      <c r="AF67" s="1380"/>
      <c r="AG67" s="1380"/>
      <c r="AH67" s="1380"/>
      <c r="AI67" s="1380"/>
      <c r="AJ67" s="1380"/>
      <c r="AK67" s="1380"/>
      <c r="AL67" s="1380"/>
      <c r="AM67" s="1380"/>
      <c r="AN67" s="1380"/>
      <c r="AO67" s="1380"/>
      <c r="AP67" s="1380"/>
      <c r="AQ67" s="1380"/>
      <c r="AR67" s="1380"/>
      <c r="AS67" s="1380"/>
      <c r="AT67" s="1380"/>
      <c r="AU67" s="1380"/>
      <c r="AV67" s="1380"/>
      <c r="AW67" s="1380"/>
      <c r="AX67" s="1380"/>
      <c r="AY67" s="1380"/>
      <c r="AZ67" s="1380"/>
      <c r="BA67" s="1380"/>
      <c r="BB67" s="1380"/>
    </row>
    <row r="68" spans="1:54" ht="19.5" customHeight="1">
      <c r="A68" s="1358">
        <v>120060</v>
      </c>
      <c r="B68" s="1358"/>
      <c r="C68" s="1358"/>
      <c r="D68" s="1379" t="s">
        <v>891</v>
      </c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407">
        <v>53</v>
      </c>
      <c r="Q68" s="1374"/>
      <c r="R68" s="1380"/>
      <c r="S68" s="1380"/>
      <c r="T68" s="1380"/>
      <c r="U68" s="1382"/>
      <c r="V68" s="1380"/>
      <c r="W68" s="1380"/>
      <c r="X68" s="1380"/>
      <c r="Y68" s="1380"/>
      <c r="Z68" s="1380"/>
      <c r="AA68" s="1380"/>
      <c r="AB68" s="1380"/>
      <c r="AC68" s="1380"/>
      <c r="AD68" s="1380"/>
      <c r="AE68" s="1380"/>
      <c r="AF68" s="1380"/>
      <c r="AG68" s="1380"/>
      <c r="AH68" s="1380"/>
      <c r="AI68" s="1380"/>
      <c r="AJ68" s="1380"/>
      <c r="AK68" s="1380"/>
      <c r="AL68" s="1380"/>
      <c r="AM68" s="1380"/>
      <c r="AN68" s="1380"/>
      <c r="AO68" s="1380"/>
      <c r="AP68" s="1380"/>
      <c r="AQ68" s="1380"/>
      <c r="AR68" s="1380"/>
      <c r="AS68" s="1380"/>
      <c r="AT68" s="1380"/>
      <c r="AU68" s="1380"/>
      <c r="AV68" s="1380"/>
      <c r="AW68" s="1380"/>
      <c r="AX68" s="1380"/>
      <c r="AY68" s="1380"/>
      <c r="AZ68" s="1380"/>
      <c r="BA68" s="1380"/>
      <c r="BB68" s="1380"/>
    </row>
    <row r="69" spans="1:54" ht="19.5" customHeight="1">
      <c r="A69" s="1358">
        <v>120070</v>
      </c>
      <c r="B69" s="1358"/>
      <c r="C69" s="1358"/>
      <c r="D69" s="1379" t="s">
        <v>892</v>
      </c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407">
        <v>54</v>
      </c>
      <c r="Q69" s="1374"/>
      <c r="R69" s="1380"/>
      <c r="S69" s="1380"/>
      <c r="T69" s="1380"/>
      <c r="U69" s="1382"/>
      <c r="V69" s="1380"/>
      <c r="W69" s="1380"/>
      <c r="X69" s="1380"/>
      <c r="Y69" s="1380"/>
      <c r="Z69" s="1380"/>
      <c r="AA69" s="1380"/>
      <c r="AB69" s="1380"/>
      <c r="AC69" s="1380"/>
      <c r="AD69" s="1380"/>
      <c r="AE69" s="1380"/>
      <c r="AF69" s="1380"/>
      <c r="AG69" s="1380"/>
      <c r="AH69" s="1380"/>
      <c r="AI69" s="1380"/>
      <c r="AJ69" s="1380"/>
      <c r="AK69" s="1380"/>
      <c r="AL69" s="1380"/>
      <c r="AM69" s="1380"/>
      <c r="AN69" s="1380"/>
      <c r="AO69" s="1380"/>
      <c r="AP69" s="1380"/>
      <c r="AQ69" s="1380"/>
      <c r="AR69" s="1380"/>
      <c r="AS69" s="1380"/>
      <c r="AT69" s="1380"/>
      <c r="AU69" s="1380"/>
      <c r="AV69" s="1380"/>
      <c r="AW69" s="1380"/>
      <c r="AX69" s="1380"/>
      <c r="AY69" s="1380"/>
      <c r="AZ69" s="1380"/>
      <c r="BA69" s="1380"/>
      <c r="BB69" s="1380"/>
    </row>
    <row r="70" spans="1:54" ht="19.5" customHeight="1">
      <c r="A70" s="1358">
        <v>120080</v>
      </c>
      <c r="B70" s="1358"/>
      <c r="C70" s="1358"/>
      <c r="D70" s="1379" t="s">
        <v>893</v>
      </c>
      <c r="E70" s="1379"/>
      <c r="F70" s="1379"/>
      <c r="G70" s="1379"/>
      <c r="H70" s="1379"/>
      <c r="I70" s="1379"/>
      <c r="J70" s="1379"/>
      <c r="K70" s="1379"/>
      <c r="L70" s="1379"/>
      <c r="M70" s="1379"/>
      <c r="N70" s="1379"/>
      <c r="O70" s="1379"/>
      <c r="P70" s="1407">
        <v>55</v>
      </c>
      <c r="Q70" s="1374"/>
      <c r="R70" s="1380"/>
      <c r="S70" s="1380"/>
      <c r="T70" s="1380"/>
      <c r="U70" s="1382"/>
      <c r="V70" s="1380"/>
      <c r="W70" s="1380"/>
      <c r="X70" s="1380"/>
      <c r="Y70" s="1380"/>
      <c r="Z70" s="1380"/>
      <c r="AA70" s="1380"/>
      <c r="AB70" s="1380"/>
      <c r="AC70" s="1380"/>
      <c r="AD70" s="1380"/>
      <c r="AE70" s="1380"/>
      <c r="AF70" s="1380"/>
      <c r="AG70" s="1380"/>
      <c r="AH70" s="1380"/>
      <c r="AI70" s="1380"/>
      <c r="AJ70" s="1380"/>
      <c r="AK70" s="1380"/>
      <c r="AL70" s="1380"/>
      <c r="AM70" s="1380"/>
      <c r="AN70" s="1380"/>
      <c r="AO70" s="1380"/>
      <c r="AP70" s="1380"/>
      <c r="AQ70" s="1380"/>
      <c r="AR70" s="1380"/>
      <c r="AS70" s="1380"/>
      <c r="AT70" s="1380"/>
      <c r="AU70" s="1380"/>
      <c r="AV70" s="1380"/>
      <c r="AW70" s="1380"/>
      <c r="AX70" s="1380"/>
      <c r="AY70" s="1380"/>
      <c r="AZ70" s="1380"/>
      <c r="BA70" s="1380"/>
      <c r="BB70" s="1380"/>
    </row>
    <row r="71" spans="1:54" ht="19.5" customHeight="1">
      <c r="A71" s="1358" t="s">
        <v>898</v>
      </c>
      <c r="B71" s="1358"/>
      <c r="C71" s="1358"/>
      <c r="D71" s="1379" t="s">
        <v>863</v>
      </c>
      <c r="E71" s="1379"/>
      <c r="F71" s="1379"/>
      <c r="G71" s="1379"/>
      <c r="H71" s="1379"/>
      <c r="I71" s="1379"/>
      <c r="J71" s="1379"/>
      <c r="K71" s="1379"/>
      <c r="L71" s="1379"/>
      <c r="M71" s="1379"/>
      <c r="N71" s="1379"/>
      <c r="O71" s="1379"/>
      <c r="P71" s="1407">
        <v>56</v>
      </c>
      <c r="Q71" s="1374"/>
      <c r="R71" s="1380"/>
      <c r="S71" s="1380"/>
      <c r="T71" s="1380"/>
      <c r="U71" s="1382"/>
      <c r="V71" s="1380"/>
      <c r="W71" s="1380"/>
      <c r="X71" s="1380"/>
      <c r="Y71" s="1380"/>
      <c r="Z71" s="1380"/>
      <c r="AA71" s="1380"/>
      <c r="AB71" s="1380"/>
      <c r="AC71" s="1380"/>
      <c r="AD71" s="1380"/>
      <c r="AE71" s="1380"/>
      <c r="AF71" s="1380"/>
      <c r="AG71" s="1380"/>
      <c r="AH71" s="1380"/>
      <c r="AI71" s="1380"/>
      <c r="AJ71" s="1380"/>
      <c r="AK71" s="1380"/>
      <c r="AL71" s="1380"/>
      <c r="AM71" s="1380"/>
      <c r="AN71" s="1380"/>
      <c r="AO71" s="1380"/>
      <c r="AP71" s="1380"/>
      <c r="AQ71" s="1380"/>
      <c r="AR71" s="1380"/>
      <c r="AS71" s="1380"/>
      <c r="AT71" s="1380"/>
      <c r="AU71" s="1380"/>
      <c r="AV71" s="1380"/>
      <c r="AW71" s="1380"/>
      <c r="AX71" s="1380"/>
      <c r="AY71" s="1380"/>
      <c r="AZ71" s="1380"/>
      <c r="BA71" s="1380"/>
      <c r="BB71" s="1380"/>
    </row>
    <row r="72" spans="1:54" ht="26.25" customHeight="1">
      <c r="A72" s="1358" t="s">
        <v>899</v>
      </c>
      <c r="B72" s="1358"/>
      <c r="C72" s="1358"/>
      <c r="D72" s="1379" t="s">
        <v>61</v>
      </c>
      <c r="E72" s="1379"/>
      <c r="F72" s="1379"/>
      <c r="G72" s="1379"/>
      <c r="H72" s="1379"/>
      <c r="I72" s="1379"/>
      <c r="J72" s="1379"/>
      <c r="K72" s="1379"/>
      <c r="L72" s="1379"/>
      <c r="M72" s="1379"/>
      <c r="N72" s="1379"/>
      <c r="O72" s="1379"/>
      <c r="P72" s="1407">
        <v>57</v>
      </c>
      <c r="Q72" s="1374"/>
      <c r="R72" s="1380"/>
      <c r="S72" s="1380"/>
      <c r="T72" s="1380"/>
      <c r="U72" s="1382"/>
      <c r="V72" s="1380"/>
      <c r="W72" s="1380"/>
      <c r="X72" s="1380"/>
      <c r="Y72" s="1380"/>
      <c r="Z72" s="1380"/>
      <c r="AA72" s="1380"/>
      <c r="AB72" s="1380"/>
      <c r="AC72" s="1380"/>
      <c r="AD72" s="1380"/>
      <c r="AE72" s="1380"/>
      <c r="AF72" s="1380"/>
      <c r="AG72" s="1380"/>
      <c r="AH72" s="1380"/>
      <c r="AI72" s="1380"/>
      <c r="AJ72" s="1380"/>
      <c r="AK72" s="1380"/>
      <c r="AL72" s="1380"/>
      <c r="AM72" s="1380"/>
      <c r="AN72" s="1380"/>
      <c r="AO72" s="1380"/>
      <c r="AP72" s="1380"/>
      <c r="AQ72" s="1380"/>
      <c r="AR72" s="1380"/>
      <c r="AS72" s="1380"/>
      <c r="AT72" s="1380"/>
      <c r="AU72" s="1380"/>
      <c r="AV72" s="1380"/>
      <c r="AW72" s="1380"/>
      <c r="AX72" s="1380"/>
      <c r="AY72" s="1380"/>
      <c r="AZ72" s="1380"/>
      <c r="BA72" s="1380"/>
      <c r="BB72" s="1380"/>
    </row>
    <row r="73" spans="1:54" ht="19.5" customHeight="1">
      <c r="A73" s="1358" t="s">
        <v>898</v>
      </c>
      <c r="B73" s="1358"/>
      <c r="C73" s="1358"/>
      <c r="D73" s="1379" t="s">
        <v>865</v>
      </c>
      <c r="E73" s="1379"/>
      <c r="F73" s="1379"/>
      <c r="G73" s="1379"/>
      <c r="H73" s="1379"/>
      <c r="I73" s="1379"/>
      <c r="J73" s="1379"/>
      <c r="K73" s="1379"/>
      <c r="L73" s="1379"/>
      <c r="M73" s="1379"/>
      <c r="N73" s="1379"/>
      <c r="O73" s="1379"/>
      <c r="P73" s="1407">
        <v>58</v>
      </c>
      <c r="Q73" s="1374"/>
      <c r="R73" s="1380"/>
      <c r="S73" s="1380"/>
      <c r="T73" s="1380"/>
      <c r="U73" s="1382"/>
      <c r="V73" s="1380"/>
      <c r="W73" s="1380"/>
      <c r="X73" s="1380"/>
      <c r="Y73" s="1380"/>
      <c r="Z73" s="1380"/>
      <c r="AA73" s="1380"/>
      <c r="AB73" s="1380"/>
      <c r="AC73" s="1380"/>
      <c r="AD73" s="1380"/>
      <c r="AE73" s="1380"/>
      <c r="AF73" s="1380"/>
      <c r="AG73" s="1380"/>
      <c r="AH73" s="1380"/>
      <c r="AI73" s="1380"/>
      <c r="AJ73" s="1380"/>
      <c r="AK73" s="1380"/>
      <c r="AL73" s="1380"/>
      <c r="AM73" s="1380"/>
      <c r="AN73" s="1380"/>
      <c r="AO73" s="1380"/>
      <c r="AP73" s="1380"/>
      <c r="AQ73" s="1380"/>
      <c r="AR73" s="1380"/>
      <c r="AS73" s="1380"/>
      <c r="AT73" s="1380"/>
      <c r="AU73" s="1380"/>
      <c r="AV73" s="1380"/>
      <c r="AW73" s="1380"/>
      <c r="AX73" s="1380"/>
      <c r="AY73" s="1380"/>
      <c r="AZ73" s="1380"/>
      <c r="BA73" s="1380"/>
      <c r="BB73" s="1380"/>
    </row>
    <row r="74" spans="1:54" ht="19.5" customHeight="1">
      <c r="A74" s="1358" t="s">
        <v>898</v>
      </c>
      <c r="B74" s="1358"/>
      <c r="C74" s="1358"/>
      <c r="D74" s="1379" t="s">
        <v>867</v>
      </c>
      <c r="E74" s="1379"/>
      <c r="F74" s="1379"/>
      <c r="G74" s="1379"/>
      <c r="H74" s="1379"/>
      <c r="I74" s="1379"/>
      <c r="J74" s="1379"/>
      <c r="K74" s="1379"/>
      <c r="L74" s="1379"/>
      <c r="M74" s="1379"/>
      <c r="N74" s="1379"/>
      <c r="O74" s="1379"/>
      <c r="P74" s="1407">
        <v>59</v>
      </c>
      <c r="Q74" s="1374"/>
      <c r="R74" s="1380"/>
      <c r="S74" s="1380"/>
      <c r="T74" s="1380"/>
      <c r="U74" s="1382"/>
      <c r="V74" s="1380"/>
      <c r="W74" s="1380"/>
      <c r="X74" s="1380"/>
      <c r="Y74" s="1380"/>
      <c r="Z74" s="1380"/>
      <c r="AA74" s="1380"/>
      <c r="AB74" s="1380"/>
      <c r="AC74" s="1380"/>
      <c r="AD74" s="1380"/>
      <c r="AE74" s="1380"/>
      <c r="AF74" s="1380"/>
      <c r="AG74" s="1380"/>
      <c r="AH74" s="1380"/>
      <c r="AI74" s="1380"/>
      <c r="AJ74" s="1380"/>
      <c r="AK74" s="1380"/>
      <c r="AL74" s="1380"/>
      <c r="AM74" s="1380"/>
      <c r="AN74" s="1380"/>
      <c r="AO74" s="1380"/>
      <c r="AP74" s="1380"/>
      <c r="AQ74" s="1380"/>
      <c r="AR74" s="1380"/>
      <c r="AS74" s="1380"/>
      <c r="AT74" s="1380"/>
      <c r="AU74" s="1380"/>
      <c r="AV74" s="1380"/>
      <c r="AW74" s="1380"/>
      <c r="AX74" s="1380"/>
      <c r="AY74" s="1380"/>
      <c r="AZ74" s="1380"/>
      <c r="BA74" s="1380"/>
      <c r="BB74" s="1380"/>
    </row>
    <row r="75" spans="1:54" ht="19.5" customHeight="1">
      <c r="A75" s="1358">
        <v>130050</v>
      </c>
      <c r="B75" s="1358"/>
      <c r="C75" s="1358"/>
      <c r="D75" s="1379" t="s">
        <v>890</v>
      </c>
      <c r="E75" s="1379"/>
      <c r="F75" s="1379"/>
      <c r="G75" s="1379"/>
      <c r="H75" s="1379"/>
      <c r="I75" s="1379"/>
      <c r="J75" s="1379"/>
      <c r="K75" s="1379"/>
      <c r="L75" s="1379"/>
      <c r="M75" s="1379"/>
      <c r="N75" s="1379"/>
      <c r="O75" s="1379"/>
      <c r="P75" s="1407">
        <v>60</v>
      </c>
      <c r="Q75" s="1374"/>
      <c r="R75" s="1380"/>
      <c r="S75" s="1380"/>
      <c r="T75" s="1380"/>
      <c r="U75" s="1382"/>
      <c r="V75" s="1380"/>
      <c r="W75" s="1380"/>
      <c r="X75" s="1380"/>
      <c r="Y75" s="1380"/>
      <c r="Z75" s="1380"/>
      <c r="AA75" s="1380"/>
      <c r="AB75" s="1380"/>
      <c r="AC75" s="1380"/>
      <c r="AD75" s="1380"/>
      <c r="AE75" s="1380"/>
      <c r="AF75" s="1380"/>
      <c r="AG75" s="1380"/>
      <c r="AH75" s="1380"/>
      <c r="AI75" s="1380"/>
      <c r="AJ75" s="1380"/>
      <c r="AK75" s="1380"/>
      <c r="AL75" s="1380"/>
      <c r="AM75" s="1380"/>
      <c r="AN75" s="1380"/>
      <c r="AO75" s="1380"/>
      <c r="AP75" s="1380"/>
      <c r="AQ75" s="1380"/>
      <c r="AR75" s="1380"/>
      <c r="AS75" s="1380"/>
      <c r="AT75" s="1380"/>
      <c r="AU75" s="1380"/>
      <c r="AV75" s="1380"/>
      <c r="AW75" s="1380"/>
      <c r="AX75" s="1380"/>
      <c r="AY75" s="1380"/>
      <c r="AZ75" s="1380"/>
      <c r="BA75" s="1380"/>
      <c r="BB75" s="1380"/>
    </row>
    <row r="76" spans="1:54" ht="19.5" customHeight="1">
      <c r="A76" s="1358">
        <v>130060</v>
      </c>
      <c r="B76" s="1358"/>
      <c r="C76" s="1358"/>
      <c r="D76" s="1379" t="s">
        <v>891</v>
      </c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407">
        <v>61</v>
      </c>
      <c r="Q76" s="1374"/>
      <c r="R76" s="1380"/>
      <c r="S76" s="1380"/>
      <c r="T76" s="1380"/>
      <c r="U76" s="1382"/>
      <c r="V76" s="1380"/>
      <c r="W76" s="1380"/>
      <c r="X76" s="1380"/>
      <c r="Y76" s="1380"/>
      <c r="Z76" s="1380"/>
      <c r="AA76" s="1380"/>
      <c r="AB76" s="1380"/>
      <c r="AC76" s="1380"/>
      <c r="AD76" s="1380"/>
      <c r="AE76" s="1380"/>
      <c r="AF76" s="1380"/>
      <c r="AG76" s="1380"/>
      <c r="AH76" s="1380"/>
      <c r="AI76" s="1380"/>
      <c r="AJ76" s="1380"/>
      <c r="AK76" s="1380"/>
      <c r="AL76" s="1380"/>
      <c r="AM76" s="1380"/>
      <c r="AN76" s="1380"/>
      <c r="AO76" s="1380"/>
      <c r="AP76" s="1380"/>
      <c r="AQ76" s="1380"/>
      <c r="AR76" s="1380"/>
      <c r="AS76" s="1380"/>
      <c r="AT76" s="1380"/>
      <c r="AU76" s="1380"/>
      <c r="AV76" s="1380"/>
      <c r="AW76" s="1380"/>
      <c r="AX76" s="1380"/>
      <c r="AY76" s="1380"/>
      <c r="AZ76" s="1380"/>
      <c r="BA76" s="1380"/>
      <c r="BB76" s="1380"/>
    </row>
    <row r="77" spans="1:54" ht="19.5" customHeight="1">
      <c r="A77" s="1358">
        <v>130070</v>
      </c>
      <c r="B77" s="1358"/>
      <c r="C77" s="1358"/>
      <c r="D77" s="1379" t="s">
        <v>892</v>
      </c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407">
        <v>62</v>
      </c>
      <c r="Q77" s="1374"/>
      <c r="R77" s="1380"/>
      <c r="S77" s="1380"/>
      <c r="T77" s="1380"/>
      <c r="U77" s="1382"/>
      <c r="V77" s="1380"/>
      <c r="W77" s="1380"/>
      <c r="X77" s="1380"/>
      <c r="Y77" s="1380"/>
      <c r="Z77" s="1380"/>
      <c r="AA77" s="1380"/>
      <c r="AB77" s="1380"/>
      <c r="AC77" s="1380"/>
      <c r="AD77" s="1380"/>
      <c r="AE77" s="1380"/>
      <c r="AF77" s="1380"/>
      <c r="AG77" s="1380"/>
      <c r="AH77" s="1380"/>
      <c r="AI77" s="1380"/>
      <c r="AJ77" s="1380"/>
      <c r="AK77" s="1380"/>
      <c r="AL77" s="1380"/>
      <c r="AM77" s="1380"/>
      <c r="AN77" s="1380"/>
      <c r="AO77" s="1380"/>
      <c r="AP77" s="1380"/>
      <c r="AQ77" s="1380"/>
      <c r="AR77" s="1380"/>
      <c r="AS77" s="1380"/>
      <c r="AT77" s="1380"/>
      <c r="AU77" s="1380"/>
      <c r="AV77" s="1380"/>
      <c r="AW77" s="1380"/>
      <c r="AX77" s="1380"/>
      <c r="AY77" s="1380"/>
      <c r="AZ77" s="1380"/>
      <c r="BA77" s="1380"/>
      <c r="BB77" s="1380"/>
    </row>
    <row r="78" spans="1:54" ht="19.5" customHeight="1">
      <c r="A78" s="1358">
        <v>130080</v>
      </c>
      <c r="B78" s="1358"/>
      <c r="C78" s="1358"/>
      <c r="D78" s="1379" t="s">
        <v>893</v>
      </c>
      <c r="E78" s="1379"/>
      <c r="F78" s="1379"/>
      <c r="G78" s="1379"/>
      <c r="H78" s="1379"/>
      <c r="I78" s="1379"/>
      <c r="J78" s="1379"/>
      <c r="K78" s="1379"/>
      <c r="L78" s="1379"/>
      <c r="M78" s="1379"/>
      <c r="N78" s="1379"/>
      <c r="O78" s="1379"/>
      <c r="P78" s="1407">
        <v>63</v>
      </c>
      <c r="Q78" s="1374"/>
      <c r="R78" s="1380"/>
      <c r="S78" s="1380"/>
      <c r="T78" s="1380"/>
      <c r="U78" s="1382"/>
      <c r="V78" s="1380"/>
      <c r="W78" s="1380"/>
      <c r="X78" s="1380"/>
      <c r="Y78" s="1380"/>
      <c r="Z78" s="1380"/>
      <c r="AA78" s="1380"/>
      <c r="AB78" s="1380"/>
      <c r="AC78" s="1380"/>
      <c r="AD78" s="1380"/>
      <c r="AE78" s="1380"/>
      <c r="AF78" s="1380"/>
      <c r="AG78" s="1380"/>
      <c r="AH78" s="1380"/>
      <c r="AI78" s="1380"/>
      <c r="AJ78" s="1380"/>
      <c r="AK78" s="1380"/>
      <c r="AL78" s="1380"/>
      <c r="AM78" s="1380"/>
      <c r="AN78" s="1380"/>
      <c r="AO78" s="1380"/>
      <c r="AP78" s="1380"/>
      <c r="AQ78" s="1380"/>
      <c r="AR78" s="1380"/>
      <c r="AS78" s="1380"/>
      <c r="AT78" s="1380"/>
      <c r="AU78" s="1380"/>
      <c r="AV78" s="1380"/>
      <c r="AW78" s="1380"/>
      <c r="AX78" s="1380"/>
      <c r="AY78" s="1380"/>
      <c r="AZ78" s="1380"/>
      <c r="BA78" s="1380"/>
      <c r="BB78" s="1380"/>
    </row>
    <row r="79" spans="1:54" ht="19.5" customHeight="1">
      <c r="A79" s="1358" t="s">
        <v>900</v>
      </c>
      <c r="B79" s="1358"/>
      <c r="C79" s="1358"/>
      <c r="D79" s="1379" t="s">
        <v>863</v>
      </c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407">
        <v>64</v>
      </c>
      <c r="Q79" s="1374"/>
      <c r="R79" s="1380"/>
      <c r="S79" s="1380"/>
      <c r="T79" s="1380"/>
      <c r="U79" s="1382"/>
      <c r="V79" s="1380"/>
      <c r="W79" s="1380"/>
      <c r="X79" s="1380"/>
      <c r="Y79" s="1380"/>
      <c r="Z79" s="1380"/>
      <c r="AA79" s="1380"/>
      <c r="AB79" s="1380"/>
      <c r="AC79" s="1380"/>
      <c r="AD79" s="1380"/>
      <c r="AE79" s="1380"/>
      <c r="AF79" s="1380"/>
      <c r="AG79" s="1380"/>
      <c r="AH79" s="1380"/>
      <c r="AI79" s="1380"/>
      <c r="AJ79" s="1380"/>
      <c r="AK79" s="1380"/>
      <c r="AL79" s="1380"/>
      <c r="AM79" s="1380"/>
      <c r="AN79" s="1380"/>
      <c r="AO79" s="1380"/>
      <c r="AP79" s="1380"/>
      <c r="AQ79" s="1380"/>
      <c r="AR79" s="1380"/>
      <c r="AS79" s="1380"/>
      <c r="AT79" s="1380"/>
      <c r="AU79" s="1380"/>
      <c r="AV79" s="1380"/>
      <c r="AW79" s="1380"/>
      <c r="AX79" s="1380"/>
      <c r="AY79" s="1380"/>
      <c r="AZ79" s="1380"/>
      <c r="BA79" s="1380"/>
      <c r="BB79" s="1380"/>
    </row>
    <row r="80" spans="1:54" ht="26.25" customHeight="1">
      <c r="A80" s="1358" t="s">
        <v>901</v>
      </c>
      <c r="B80" s="1358"/>
      <c r="C80" s="1358"/>
      <c r="D80" s="1379" t="s">
        <v>62</v>
      </c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407">
        <v>65</v>
      </c>
      <c r="Q80" s="1374"/>
      <c r="R80" s="1380"/>
      <c r="S80" s="1380"/>
      <c r="T80" s="1380"/>
      <c r="U80" s="1382"/>
      <c r="V80" s="1380"/>
      <c r="W80" s="1380"/>
      <c r="X80" s="1380"/>
      <c r="Y80" s="1380"/>
      <c r="Z80" s="1380"/>
      <c r="AA80" s="1380"/>
      <c r="AB80" s="1380"/>
      <c r="AC80" s="1380"/>
      <c r="AD80" s="1380"/>
      <c r="AE80" s="1380"/>
      <c r="AF80" s="1380"/>
      <c r="AG80" s="1380"/>
      <c r="AH80" s="1380"/>
      <c r="AI80" s="1380"/>
      <c r="AJ80" s="1380"/>
      <c r="AK80" s="1380"/>
      <c r="AL80" s="1380"/>
      <c r="AM80" s="1380"/>
      <c r="AN80" s="1380"/>
      <c r="AO80" s="1380"/>
      <c r="AP80" s="1380"/>
      <c r="AQ80" s="1380"/>
      <c r="AR80" s="1380"/>
      <c r="AS80" s="1380"/>
      <c r="AT80" s="1380"/>
      <c r="AU80" s="1380"/>
      <c r="AV80" s="1380"/>
      <c r="AW80" s="1380"/>
      <c r="AX80" s="1380"/>
      <c r="AY80" s="1380"/>
      <c r="AZ80" s="1380"/>
      <c r="BA80" s="1380"/>
      <c r="BB80" s="1380"/>
    </row>
    <row r="81" spans="1:54" ht="19.5" customHeight="1">
      <c r="A81" s="1358" t="s">
        <v>900</v>
      </c>
      <c r="B81" s="1358"/>
      <c r="C81" s="1358"/>
      <c r="D81" s="1379" t="s">
        <v>865</v>
      </c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407">
        <v>66</v>
      </c>
      <c r="Q81" s="1374"/>
      <c r="R81" s="1380"/>
      <c r="S81" s="1380"/>
      <c r="T81" s="1380"/>
      <c r="U81" s="1382"/>
      <c r="V81" s="1380"/>
      <c r="W81" s="1380"/>
      <c r="X81" s="1380"/>
      <c r="Y81" s="1380"/>
      <c r="Z81" s="1380"/>
      <c r="AA81" s="1380"/>
      <c r="AB81" s="1380"/>
      <c r="AC81" s="1380"/>
      <c r="AD81" s="1380"/>
      <c r="AE81" s="1380"/>
      <c r="AF81" s="1380"/>
      <c r="AG81" s="1380"/>
      <c r="AH81" s="1380"/>
      <c r="AI81" s="1380"/>
      <c r="AJ81" s="1380"/>
      <c r="AK81" s="1380"/>
      <c r="AL81" s="1380"/>
      <c r="AM81" s="1380"/>
      <c r="AN81" s="1380"/>
      <c r="AO81" s="1380"/>
      <c r="AP81" s="1380"/>
      <c r="AQ81" s="1380"/>
      <c r="AR81" s="1380"/>
      <c r="AS81" s="1380"/>
      <c r="AT81" s="1380"/>
      <c r="AU81" s="1380"/>
      <c r="AV81" s="1380"/>
      <c r="AW81" s="1380"/>
      <c r="AX81" s="1380"/>
      <c r="AY81" s="1380"/>
      <c r="AZ81" s="1380"/>
      <c r="BA81" s="1380"/>
      <c r="BB81" s="1380"/>
    </row>
    <row r="82" spans="1:54" ht="19.5" customHeight="1" thickBot="1">
      <c r="A82" s="1357" t="s">
        <v>900</v>
      </c>
      <c r="B82" s="1357"/>
      <c r="C82" s="1357"/>
      <c r="D82" s="1384" t="s">
        <v>867</v>
      </c>
      <c r="E82" s="1384"/>
      <c r="F82" s="1384"/>
      <c r="G82" s="1384"/>
      <c r="H82" s="1384"/>
      <c r="I82" s="1384"/>
      <c r="J82" s="1384"/>
      <c r="K82" s="1384"/>
      <c r="L82" s="1384"/>
      <c r="M82" s="1384"/>
      <c r="N82" s="1384"/>
      <c r="O82" s="1384"/>
      <c r="P82" s="1408">
        <v>67</v>
      </c>
      <c r="Q82" s="1409"/>
      <c r="R82" s="1386"/>
      <c r="S82" s="1386"/>
      <c r="T82" s="1386"/>
      <c r="U82" s="1387"/>
      <c r="V82" s="1386"/>
      <c r="W82" s="1386"/>
      <c r="X82" s="1386"/>
      <c r="Y82" s="1386"/>
      <c r="Z82" s="1386"/>
      <c r="AA82" s="1386"/>
      <c r="AB82" s="1386"/>
      <c r="AC82" s="1386"/>
      <c r="AD82" s="1386"/>
      <c r="AE82" s="1386"/>
      <c r="AF82" s="1386"/>
      <c r="AG82" s="1386"/>
      <c r="AH82" s="1386"/>
      <c r="AI82" s="1386"/>
      <c r="AJ82" s="1386"/>
      <c r="AK82" s="1386"/>
      <c r="AL82" s="1386"/>
      <c r="AM82" s="1386"/>
      <c r="AN82" s="1386"/>
      <c r="AO82" s="1386"/>
      <c r="AP82" s="1386"/>
      <c r="AQ82" s="1386"/>
      <c r="AR82" s="1386"/>
      <c r="AS82" s="1386"/>
      <c r="AT82" s="1386"/>
      <c r="AU82" s="1386"/>
      <c r="AV82" s="1386"/>
      <c r="AW82" s="1386"/>
      <c r="AX82" s="1386"/>
      <c r="AY82" s="1386"/>
      <c r="AZ82" s="1386"/>
      <c r="BA82" s="1386"/>
      <c r="BB82" s="1386"/>
    </row>
    <row r="83" spans="1:54" ht="30" customHeight="1" thickBot="1">
      <c r="A83" s="1410" t="s">
        <v>902</v>
      </c>
      <c r="B83" s="1410"/>
      <c r="C83" s="1410"/>
      <c r="D83" s="1410"/>
      <c r="E83" s="1410"/>
      <c r="F83" s="1410"/>
      <c r="G83" s="1410"/>
      <c r="H83" s="1410"/>
      <c r="I83" s="1410"/>
      <c r="J83" s="1410"/>
      <c r="K83" s="1410"/>
      <c r="L83" s="1410"/>
      <c r="M83" s="1410"/>
      <c r="N83" s="1410"/>
      <c r="O83" s="1410"/>
      <c r="P83" s="1405">
        <v>68</v>
      </c>
      <c r="Q83" s="1406"/>
      <c r="R83" s="1403"/>
      <c r="S83" s="1403"/>
      <c r="T83" s="1403"/>
      <c r="U83" s="1404"/>
      <c r="V83" s="1403"/>
      <c r="W83" s="1403"/>
      <c r="X83" s="1403"/>
      <c r="Y83" s="1403"/>
      <c r="Z83" s="1403"/>
      <c r="AA83" s="1403"/>
      <c r="AB83" s="1403"/>
      <c r="AC83" s="1403"/>
      <c r="AD83" s="1403"/>
      <c r="AE83" s="1403"/>
      <c r="AF83" s="1403"/>
      <c r="AG83" s="1403"/>
      <c r="AH83" s="1403"/>
      <c r="AI83" s="1403"/>
      <c r="AJ83" s="1403"/>
      <c r="AK83" s="1403"/>
      <c r="AL83" s="1403"/>
      <c r="AM83" s="1403"/>
      <c r="AN83" s="1403"/>
      <c r="AO83" s="1403"/>
      <c r="AP83" s="1403"/>
      <c r="AQ83" s="1403"/>
      <c r="AR83" s="1403"/>
      <c r="AS83" s="1403"/>
      <c r="AT83" s="1403"/>
      <c r="AU83" s="1403"/>
      <c r="AV83" s="1403"/>
      <c r="AW83" s="1403"/>
      <c r="AX83" s="1403"/>
      <c r="AY83" s="1403"/>
      <c r="AZ83" s="1403"/>
      <c r="BA83" s="1403"/>
      <c r="BB83" s="1403"/>
    </row>
    <row r="84" spans="1:54" ht="19.5" customHeight="1">
      <c r="A84" s="1368">
        <v>140030</v>
      </c>
      <c r="B84" s="1368"/>
      <c r="C84" s="1368"/>
      <c r="D84" s="1395" t="s">
        <v>903</v>
      </c>
      <c r="E84" s="1395"/>
      <c r="F84" s="1395"/>
      <c r="G84" s="1395"/>
      <c r="H84" s="1395"/>
      <c r="I84" s="1395"/>
      <c r="J84" s="1395"/>
      <c r="K84" s="1395"/>
      <c r="L84" s="1395"/>
      <c r="M84" s="1395"/>
      <c r="N84" s="1395"/>
      <c r="O84" s="1395"/>
      <c r="P84" s="1411">
        <v>69</v>
      </c>
      <c r="Q84" s="1375"/>
      <c r="R84" s="1397"/>
      <c r="S84" s="1397"/>
      <c r="T84" s="1397"/>
      <c r="U84" s="1398"/>
      <c r="V84" s="1397"/>
      <c r="W84" s="1397"/>
      <c r="X84" s="1397"/>
      <c r="Y84" s="1397"/>
      <c r="Z84" s="1397"/>
      <c r="AA84" s="1397"/>
      <c r="AB84" s="1397"/>
      <c r="AC84" s="1397"/>
      <c r="AD84" s="1397"/>
      <c r="AE84" s="1397"/>
      <c r="AF84" s="1397"/>
      <c r="AG84" s="1397"/>
      <c r="AH84" s="1397"/>
      <c r="AI84" s="1397"/>
      <c r="AJ84" s="1397"/>
      <c r="AK84" s="1397"/>
      <c r="AL84" s="1397"/>
      <c r="AM84" s="1397"/>
      <c r="AN84" s="1397"/>
      <c r="AO84" s="1397"/>
      <c r="AP84" s="1397"/>
      <c r="AQ84" s="1397"/>
      <c r="AR84" s="1397"/>
      <c r="AS84" s="1397"/>
      <c r="AT84" s="1397"/>
      <c r="AU84" s="1397"/>
      <c r="AV84" s="1397"/>
      <c r="AW84" s="1397"/>
      <c r="AX84" s="1397"/>
      <c r="AY84" s="1397"/>
      <c r="AZ84" s="1397"/>
      <c r="BA84" s="1397"/>
      <c r="BB84" s="1397"/>
    </row>
    <row r="85" spans="1:54" ht="19.5" customHeight="1">
      <c r="A85" s="1358">
        <v>140040</v>
      </c>
      <c r="B85" s="1358"/>
      <c r="C85" s="1358"/>
      <c r="D85" s="1379" t="s">
        <v>904</v>
      </c>
      <c r="E85" s="1379"/>
      <c r="F85" s="1379"/>
      <c r="G85" s="1379"/>
      <c r="H85" s="1379"/>
      <c r="I85" s="1379"/>
      <c r="J85" s="1379"/>
      <c r="K85" s="1379"/>
      <c r="L85" s="1379"/>
      <c r="M85" s="1379"/>
      <c r="N85" s="1379"/>
      <c r="O85" s="1379"/>
      <c r="P85" s="1407">
        <v>70</v>
      </c>
      <c r="Q85" s="1374"/>
      <c r="R85" s="1380">
        <v>11389</v>
      </c>
      <c r="S85" s="1380"/>
      <c r="T85" s="1380"/>
      <c r="U85" s="1382"/>
      <c r="V85" s="1380">
        <v>1148</v>
      </c>
      <c r="W85" s="1380"/>
      <c r="X85" s="1380"/>
      <c r="Y85" s="1380"/>
      <c r="Z85" s="1380"/>
      <c r="AA85" s="1380"/>
      <c r="AB85" s="1380"/>
      <c r="AC85" s="1380">
        <v>1895</v>
      </c>
      <c r="AD85" s="1380"/>
      <c r="AE85" s="1380"/>
      <c r="AF85" s="1380"/>
      <c r="AG85" s="1380"/>
      <c r="AH85" s="1380"/>
      <c r="AI85" s="1380"/>
      <c r="AJ85" s="1380"/>
      <c r="AK85" s="1380"/>
      <c r="AL85" s="1380"/>
      <c r="AM85" s="1380"/>
      <c r="AN85" s="1380">
        <v>1082</v>
      </c>
      <c r="AO85" s="1380"/>
      <c r="AP85" s="1380"/>
      <c r="AQ85" s="1380"/>
      <c r="AR85" s="1380">
        <v>14432</v>
      </c>
      <c r="AS85" s="1380"/>
      <c r="AT85" s="1380"/>
      <c r="AU85" s="1380"/>
      <c r="AV85" s="1380">
        <v>6013</v>
      </c>
      <c r="AW85" s="1380"/>
      <c r="AX85" s="1380"/>
      <c r="AY85" s="1380"/>
      <c r="AZ85" s="1380">
        <v>2</v>
      </c>
      <c r="BA85" s="1380"/>
      <c r="BB85" s="1380"/>
    </row>
    <row r="86" spans="1:54" ht="19.5" customHeight="1">
      <c r="A86" s="1358">
        <v>140060</v>
      </c>
      <c r="B86" s="1358"/>
      <c r="C86" s="1358"/>
      <c r="D86" s="1379" t="s">
        <v>891</v>
      </c>
      <c r="E86" s="1379"/>
      <c r="F86" s="1379"/>
      <c r="G86" s="1379"/>
      <c r="H86" s="1379"/>
      <c r="I86" s="1379"/>
      <c r="J86" s="1379"/>
      <c r="K86" s="1379"/>
      <c r="L86" s="1379"/>
      <c r="M86" s="1379"/>
      <c r="N86" s="1379"/>
      <c r="O86" s="1379"/>
      <c r="P86" s="1407">
        <v>71</v>
      </c>
      <c r="Q86" s="1374"/>
      <c r="R86" s="1380">
        <v>54144</v>
      </c>
      <c r="S86" s="1380"/>
      <c r="T86" s="1380"/>
      <c r="U86" s="1382"/>
      <c r="V86" s="1380">
        <v>2576</v>
      </c>
      <c r="W86" s="1380"/>
      <c r="X86" s="1380"/>
      <c r="Y86" s="1380"/>
      <c r="Z86" s="1380"/>
      <c r="AA86" s="1380"/>
      <c r="AB86" s="1380"/>
      <c r="AC86" s="1380"/>
      <c r="AD86" s="1380"/>
      <c r="AE86" s="1380"/>
      <c r="AF86" s="1380"/>
      <c r="AG86" s="1380"/>
      <c r="AH86" s="1380"/>
      <c r="AI86" s="1380"/>
      <c r="AJ86" s="1380"/>
      <c r="AK86" s="1380"/>
      <c r="AL86" s="1380"/>
      <c r="AM86" s="1380"/>
      <c r="AN86" s="1380">
        <v>4363</v>
      </c>
      <c r="AO86" s="1380"/>
      <c r="AP86" s="1380"/>
      <c r="AQ86" s="1380"/>
      <c r="AR86" s="1380">
        <v>56720</v>
      </c>
      <c r="AS86" s="1380"/>
      <c r="AT86" s="1380"/>
      <c r="AU86" s="1380"/>
      <c r="AV86" s="1380">
        <v>20635</v>
      </c>
      <c r="AW86" s="1380"/>
      <c r="AX86" s="1380"/>
      <c r="AY86" s="1380"/>
      <c r="AZ86" s="1380">
        <v>9</v>
      </c>
      <c r="BA86" s="1380"/>
      <c r="BB86" s="1380"/>
    </row>
    <row r="87" spans="1:54" ht="19.5" customHeight="1">
      <c r="A87" s="1358">
        <v>140070</v>
      </c>
      <c r="B87" s="1358"/>
      <c r="C87" s="1358"/>
      <c r="D87" s="1379" t="s">
        <v>892</v>
      </c>
      <c r="E87" s="1379"/>
      <c r="F87" s="1379"/>
      <c r="G87" s="1379"/>
      <c r="H87" s="1379"/>
      <c r="I87" s="1379"/>
      <c r="J87" s="1379"/>
      <c r="K87" s="1379"/>
      <c r="L87" s="1379"/>
      <c r="M87" s="1379"/>
      <c r="N87" s="1379"/>
      <c r="O87" s="1379"/>
      <c r="P87" s="1407">
        <v>72</v>
      </c>
      <c r="Q87" s="1374"/>
      <c r="R87" s="1380">
        <v>17983</v>
      </c>
      <c r="S87" s="1380"/>
      <c r="T87" s="1380"/>
      <c r="U87" s="1382"/>
      <c r="V87" s="1380">
        <v>3896</v>
      </c>
      <c r="W87" s="1380"/>
      <c r="X87" s="1380"/>
      <c r="Y87" s="1380"/>
      <c r="Z87" s="1380">
        <v>864</v>
      </c>
      <c r="AA87" s="1380"/>
      <c r="AB87" s="1380"/>
      <c r="AC87" s="1380"/>
      <c r="AD87" s="1380"/>
      <c r="AE87" s="1380"/>
      <c r="AF87" s="1380"/>
      <c r="AG87" s="1380"/>
      <c r="AH87" s="1380"/>
      <c r="AI87" s="1380"/>
      <c r="AJ87" s="1380"/>
      <c r="AK87" s="1380"/>
      <c r="AL87" s="1380"/>
      <c r="AM87" s="1380"/>
      <c r="AN87" s="1380">
        <v>1750</v>
      </c>
      <c r="AO87" s="1380"/>
      <c r="AP87" s="1380"/>
      <c r="AQ87" s="1380"/>
      <c r="AR87" s="1380">
        <v>22743</v>
      </c>
      <c r="AS87" s="1380"/>
      <c r="AT87" s="1380"/>
      <c r="AU87" s="1380"/>
      <c r="AV87" s="1380">
        <v>6735</v>
      </c>
      <c r="AW87" s="1380"/>
      <c r="AX87" s="1380"/>
      <c r="AY87" s="1380"/>
      <c r="AZ87" s="1380">
        <v>5</v>
      </c>
      <c r="BA87" s="1380"/>
      <c r="BB87" s="1380"/>
    </row>
    <row r="88" spans="1:54" ht="19.5" customHeight="1">
      <c r="A88" s="1358">
        <v>140080</v>
      </c>
      <c r="B88" s="1358"/>
      <c r="C88" s="1358"/>
      <c r="D88" s="1379" t="s">
        <v>893</v>
      </c>
      <c r="E88" s="1379"/>
      <c r="F88" s="1379"/>
      <c r="G88" s="1379"/>
      <c r="H88" s="1379"/>
      <c r="I88" s="1379"/>
      <c r="J88" s="1379"/>
      <c r="K88" s="1379"/>
      <c r="L88" s="1379"/>
      <c r="M88" s="1379"/>
      <c r="N88" s="1379"/>
      <c r="O88" s="1379"/>
      <c r="P88" s="1407">
        <v>73</v>
      </c>
      <c r="Q88" s="1374"/>
      <c r="R88" s="1380"/>
      <c r="S88" s="1380"/>
      <c r="T88" s="1380"/>
      <c r="U88" s="1382"/>
      <c r="V88" s="1380"/>
      <c r="W88" s="1380"/>
      <c r="X88" s="1380"/>
      <c r="Y88" s="1380"/>
      <c r="Z88" s="1380"/>
      <c r="AA88" s="1380"/>
      <c r="AB88" s="1380"/>
      <c r="AC88" s="1380"/>
      <c r="AD88" s="1380"/>
      <c r="AE88" s="1380"/>
      <c r="AF88" s="1380"/>
      <c r="AG88" s="1380"/>
      <c r="AH88" s="1380"/>
      <c r="AI88" s="1380"/>
      <c r="AJ88" s="1380"/>
      <c r="AK88" s="1380"/>
      <c r="AL88" s="1380"/>
      <c r="AM88" s="1380"/>
      <c r="AN88" s="1380"/>
      <c r="AO88" s="1380"/>
      <c r="AP88" s="1380"/>
      <c r="AQ88" s="1380"/>
      <c r="AR88" s="1380"/>
      <c r="AS88" s="1380"/>
      <c r="AT88" s="1380"/>
      <c r="AU88" s="1380"/>
      <c r="AV88" s="1380"/>
      <c r="AW88" s="1380"/>
      <c r="AX88" s="1380"/>
      <c r="AY88" s="1380"/>
      <c r="AZ88" s="1380"/>
      <c r="BA88" s="1380"/>
      <c r="BB88" s="1380"/>
    </row>
    <row r="89" spans="1:54" ht="19.5" customHeight="1">
      <c r="A89" s="1358" t="s">
        <v>905</v>
      </c>
      <c r="B89" s="1358"/>
      <c r="C89" s="1358"/>
      <c r="D89" s="1379" t="s">
        <v>863</v>
      </c>
      <c r="E89" s="1379"/>
      <c r="F89" s="1379"/>
      <c r="G89" s="1379"/>
      <c r="H89" s="1379"/>
      <c r="I89" s="1379"/>
      <c r="J89" s="1379"/>
      <c r="K89" s="1379"/>
      <c r="L89" s="1379"/>
      <c r="M89" s="1379"/>
      <c r="N89" s="1379"/>
      <c r="O89" s="1379"/>
      <c r="P89" s="1407">
        <v>74</v>
      </c>
      <c r="Q89" s="1374"/>
      <c r="R89" s="1380">
        <v>220859</v>
      </c>
      <c r="S89" s="1380"/>
      <c r="T89" s="1380"/>
      <c r="U89" s="1382"/>
      <c r="V89" s="1380">
        <v>58465</v>
      </c>
      <c r="W89" s="1380"/>
      <c r="X89" s="1380"/>
      <c r="Y89" s="1380"/>
      <c r="Z89" s="1380">
        <v>9552</v>
      </c>
      <c r="AA89" s="1380"/>
      <c r="AB89" s="1380"/>
      <c r="AC89" s="1380"/>
      <c r="AD89" s="1380"/>
      <c r="AE89" s="1380"/>
      <c r="AF89" s="1380"/>
      <c r="AG89" s="1380"/>
      <c r="AH89" s="1380"/>
      <c r="AI89" s="1380"/>
      <c r="AJ89" s="1380"/>
      <c r="AK89" s="1380"/>
      <c r="AL89" s="1380"/>
      <c r="AM89" s="1380"/>
      <c r="AN89" s="1380">
        <v>20708</v>
      </c>
      <c r="AO89" s="1380"/>
      <c r="AP89" s="1380"/>
      <c r="AQ89" s="1380"/>
      <c r="AR89" s="1380">
        <v>288876</v>
      </c>
      <c r="AS89" s="1380"/>
      <c r="AT89" s="1380"/>
      <c r="AU89" s="1380"/>
      <c r="AV89" s="1380">
        <v>57642</v>
      </c>
      <c r="AW89" s="1380"/>
      <c r="AX89" s="1380"/>
      <c r="AY89" s="1380"/>
      <c r="AZ89" s="1380">
        <v>82</v>
      </c>
      <c r="BA89" s="1380"/>
      <c r="BB89" s="1380"/>
    </row>
    <row r="90" spans="1:54" ht="37.5" customHeight="1">
      <c r="A90" s="1358" t="s">
        <v>906</v>
      </c>
      <c r="B90" s="1358"/>
      <c r="C90" s="1358"/>
      <c r="D90" s="1412" t="s">
        <v>63</v>
      </c>
      <c r="E90" s="1413"/>
      <c r="F90" s="1413"/>
      <c r="G90" s="1413"/>
      <c r="H90" s="1413"/>
      <c r="I90" s="1413"/>
      <c r="J90" s="1413"/>
      <c r="K90" s="1413"/>
      <c r="L90" s="1413"/>
      <c r="M90" s="1413"/>
      <c r="N90" s="1413"/>
      <c r="O90" s="1413"/>
      <c r="P90" s="1407">
        <v>75</v>
      </c>
      <c r="Q90" s="1374"/>
      <c r="R90" s="1380"/>
      <c r="S90" s="1380"/>
      <c r="T90" s="1380"/>
      <c r="U90" s="1382"/>
      <c r="V90" s="1380"/>
      <c r="W90" s="1380"/>
      <c r="X90" s="1380"/>
      <c r="Y90" s="1380"/>
      <c r="Z90" s="1380"/>
      <c r="AA90" s="1380"/>
      <c r="AB90" s="1380"/>
      <c r="AC90" s="1380"/>
      <c r="AD90" s="1380"/>
      <c r="AE90" s="1380"/>
      <c r="AF90" s="1380"/>
      <c r="AG90" s="1380"/>
      <c r="AH90" s="1380"/>
      <c r="AI90" s="1380"/>
      <c r="AJ90" s="1380"/>
      <c r="AK90" s="1380"/>
      <c r="AL90" s="1380"/>
      <c r="AM90" s="1380"/>
      <c r="AN90" s="1380"/>
      <c r="AO90" s="1380"/>
      <c r="AP90" s="1380"/>
      <c r="AQ90" s="1380"/>
      <c r="AR90" s="1380"/>
      <c r="AS90" s="1380"/>
      <c r="AT90" s="1380"/>
      <c r="AU90" s="1380"/>
      <c r="AV90" s="1380"/>
      <c r="AW90" s="1380"/>
      <c r="AX90" s="1380"/>
      <c r="AY90" s="1380"/>
      <c r="AZ90" s="1380"/>
      <c r="BA90" s="1380"/>
      <c r="BB90" s="1380"/>
    </row>
    <row r="91" spans="1:54" ht="19.5" customHeight="1">
      <c r="A91" s="1358" t="s">
        <v>905</v>
      </c>
      <c r="B91" s="1358"/>
      <c r="C91" s="1358"/>
      <c r="D91" s="1379" t="s">
        <v>865</v>
      </c>
      <c r="E91" s="1379"/>
      <c r="F91" s="1379"/>
      <c r="G91" s="1379"/>
      <c r="H91" s="1379"/>
      <c r="I91" s="1379"/>
      <c r="J91" s="1379"/>
      <c r="K91" s="1379"/>
      <c r="L91" s="1379"/>
      <c r="M91" s="1379"/>
      <c r="N91" s="1379"/>
      <c r="O91" s="1379"/>
      <c r="P91" s="1407">
        <v>76</v>
      </c>
      <c r="Q91" s="1374"/>
      <c r="R91" s="1380">
        <v>164940</v>
      </c>
      <c r="S91" s="1380"/>
      <c r="T91" s="1380"/>
      <c r="U91" s="1382"/>
      <c r="V91" s="1380">
        <v>12315</v>
      </c>
      <c r="W91" s="1380"/>
      <c r="X91" s="1380"/>
      <c r="Y91" s="1380"/>
      <c r="Z91" s="1380">
        <v>1824</v>
      </c>
      <c r="AA91" s="1380"/>
      <c r="AB91" s="1380"/>
      <c r="AC91" s="1380"/>
      <c r="AD91" s="1380"/>
      <c r="AE91" s="1380"/>
      <c r="AF91" s="1380"/>
      <c r="AG91" s="1380"/>
      <c r="AH91" s="1380"/>
      <c r="AI91" s="1380"/>
      <c r="AJ91" s="1380"/>
      <c r="AK91" s="1380"/>
      <c r="AL91" s="1380"/>
      <c r="AM91" s="1380"/>
      <c r="AN91" s="1380">
        <v>13775</v>
      </c>
      <c r="AO91" s="1380"/>
      <c r="AP91" s="1380"/>
      <c r="AQ91" s="1380"/>
      <c r="AR91" s="1380">
        <v>179079</v>
      </c>
      <c r="AS91" s="1380"/>
      <c r="AT91" s="1380"/>
      <c r="AU91" s="1380"/>
      <c r="AV91" s="1380">
        <v>47043</v>
      </c>
      <c r="AW91" s="1380"/>
      <c r="AX91" s="1380"/>
      <c r="AY91" s="1380"/>
      <c r="AZ91" s="1380">
        <v>83</v>
      </c>
      <c r="BA91" s="1380"/>
      <c r="BB91" s="1380"/>
    </row>
    <row r="92" spans="1:54" ht="19.5" customHeight="1">
      <c r="A92" s="1358" t="s">
        <v>905</v>
      </c>
      <c r="B92" s="1358"/>
      <c r="C92" s="1358"/>
      <c r="D92" s="1379" t="s">
        <v>867</v>
      </c>
      <c r="E92" s="1379"/>
      <c r="F92" s="1379"/>
      <c r="G92" s="1379"/>
      <c r="H92" s="1379"/>
      <c r="I92" s="1379"/>
      <c r="J92" s="1379"/>
      <c r="K92" s="1379"/>
      <c r="L92" s="1379"/>
      <c r="M92" s="1379"/>
      <c r="N92" s="1379"/>
      <c r="O92" s="1379"/>
      <c r="P92" s="1407">
        <v>77</v>
      </c>
      <c r="Q92" s="1374"/>
      <c r="R92" s="1380">
        <v>12392</v>
      </c>
      <c r="S92" s="1380"/>
      <c r="T92" s="1380"/>
      <c r="U92" s="1382"/>
      <c r="V92" s="1380">
        <v>874</v>
      </c>
      <c r="W92" s="1380"/>
      <c r="X92" s="1380"/>
      <c r="Y92" s="1380"/>
      <c r="Z92" s="1380"/>
      <c r="AA92" s="1380"/>
      <c r="AB92" s="1380"/>
      <c r="AC92" s="1380"/>
      <c r="AD92" s="1380"/>
      <c r="AE92" s="1380"/>
      <c r="AF92" s="1380"/>
      <c r="AG92" s="1380"/>
      <c r="AH92" s="1380"/>
      <c r="AI92" s="1380"/>
      <c r="AJ92" s="1380"/>
      <c r="AK92" s="1380"/>
      <c r="AL92" s="1380"/>
      <c r="AM92" s="1380"/>
      <c r="AN92" s="1380">
        <v>1021</v>
      </c>
      <c r="AO92" s="1380"/>
      <c r="AP92" s="1380"/>
      <c r="AQ92" s="1380"/>
      <c r="AR92" s="1380">
        <v>13266</v>
      </c>
      <c r="AS92" s="1380"/>
      <c r="AT92" s="1380"/>
      <c r="AU92" s="1380"/>
      <c r="AV92" s="1380">
        <v>4422</v>
      </c>
      <c r="AW92" s="1380"/>
      <c r="AX92" s="1380"/>
      <c r="AY92" s="1380"/>
      <c r="AZ92" s="1380">
        <v>9</v>
      </c>
      <c r="BA92" s="1380"/>
      <c r="BB92" s="1380"/>
    </row>
    <row r="93" spans="1:54" ht="19.5" customHeight="1">
      <c r="A93" s="1358">
        <v>150040</v>
      </c>
      <c r="B93" s="1358"/>
      <c r="C93" s="1358"/>
      <c r="D93" s="1379" t="s">
        <v>907</v>
      </c>
      <c r="E93" s="1379"/>
      <c r="F93" s="1379"/>
      <c r="G93" s="1379"/>
      <c r="H93" s="1379"/>
      <c r="I93" s="1379"/>
      <c r="J93" s="1379"/>
      <c r="K93" s="1379"/>
      <c r="L93" s="1379"/>
      <c r="M93" s="1379"/>
      <c r="N93" s="1379"/>
      <c r="O93" s="1379"/>
      <c r="P93" s="1407">
        <v>78</v>
      </c>
      <c r="Q93" s="1374"/>
      <c r="R93" s="1380"/>
      <c r="S93" s="1380"/>
      <c r="T93" s="1380"/>
      <c r="U93" s="1382"/>
      <c r="V93" s="1380"/>
      <c r="W93" s="1380"/>
      <c r="X93" s="1380"/>
      <c r="Y93" s="1380"/>
      <c r="Z93" s="1380"/>
      <c r="AA93" s="1380"/>
      <c r="AB93" s="1380"/>
      <c r="AC93" s="1380"/>
      <c r="AD93" s="1380"/>
      <c r="AE93" s="1380"/>
      <c r="AF93" s="1380"/>
      <c r="AG93" s="1380"/>
      <c r="AH93" s="1380"/>
      <c r="AI93" s="1380"/>
      <c r="AJ93" s="1380"/>
      <c r="AK93" s="1380"/>
      <c r="AL93" s="1380"/>
      <c r="AM93" s="1380"/>
      <c r="AN93" s="1380"/>
      <c r="AO93" s="1380"/>
      <c r="AP93" s="1380"/>
      <c r="AQ93" s="1380"/>
      <c r="AR93" s="1380"/>
      <c r="AS93" s="1380"/>
      <c r="AT93" s="1380"/>
      <c r="AU93" s="1380"/>
      <c r="AV93" s="1380"/>
      <c r="AW93" s="1380"/>
      <c r="AX93" s="1380"/>
      <c r="AY93" s="1380"/>
      <c r="AZ93" s="1380"/>
      <c r="BA93" s="1380"/>
      <c r="BB93" s="1380"/>
    </row>
    <row r="94" spans="1:54" ht="19.5" customHeight="1">
      <c r="A94" s="1358">
        <v>150060</v>
      </c>
      <c r="B94" s="1358"/>
      <c r="C94" s="1358"/>
      <c r="D94" s="1379" t="s">
        <v>891</v>
      </c>
      <c r="E94" s="1379"/>
      <c r="F94" s="1379"/>
      <c r="G94" s="1379"/>
      <c r="H94" s="1379"/>
      <c r="I94" s="1379"/>
      <c r="J94" s="1379"/>
      <c r="K94" s="1379"/>
      <c r="L94" s="1379"/>
      <c r="M94" s="1379"/>
      <c r="N94" s="1379"/>
      <c r="O94" s="1379"/>
      <c r="P94" s="1407">
        <v>79</v>
      </c>
      <c r="Q94" s="1374"/>
      <c r="R94" s="1380"/>
      <c r="S94" s="1380"/>
      <c r="T94" s="1380"/>
      <c r="U94" s="1382"/>
      <c r="V94" s="1380"/>
      <c r="W94" s="1380"/>
      <c r="X94" s="1380"/>
      <c r="Y94" s="1380"/>
      <c r="Z94" s="1380"/>
      <c r="AA94" s="1380"/>
      <c r="AB94" s="1380"/>
      <c r="AC94" s="1380"/>
      <c r="AD94" s="1380"/>
      <c r="AE94" s="1380"/>
      <c r="AF94" s="1380"/>
      <c r="AG94" s="1380"/>
      <c r="AH94" s="1380"/>
      <c r="AI94" s="1380"/>
      <c r="AJ94" s="1380"/>
      <c r="AK94" s="1380"/>
      <c r="AL94" s="1380"/>
      <c r="AM94" s="1380"/>
      <c r="AN94" s="1380"/>
      <c r="AO94" s="1380"/>
      <c r="AP94" s="1380"/>
      <c r="AQ94" s="1380"/>
      <c r="AR94" s="1380"/>
      <c r="AS94" s="1380"/>
      <c r="AT94" s="1380"/>
      <c r="AU94" s="1380"/>
      <c r="AV94" s="1380"/>
      <c r="AW94" s="1380"/>
      <c r="AX94" s="1380"/>
      <c r="AY94" s="1380"/>
      <c r="AZ94" s="1380"/>
      <c r="BA94" s="1380"/>
      <c r="BB94" s="1380"/>
    </row>
    <row r="95" spans="1:54" ht="19.5" customHeight="1">
      <c r="A95" s="1358">
        <v>150070</v>
      </c>
      <c r="B95" s="1358"/>
      <c r="C95" s="1358"/>
      <c r="D95" s="1379" t="s">
        <v>892</v>
      </c>
      <c r="E95" s="1379"/>
      <c r="F95" s="1379"/>
      <c r="G95" s="1379"/>
      <c r="H95" s="1379"/>
      <c r="I95" s="1379"/>
      <c r="J95" s="1379"/>
      <c r="K95" s="1379"/>
      <c r="L95" s="1379"/>
      <c r="M95" s="1379"/>
      <c r="N95" s="1379"/>
      <c r="O95" s="1379"/>
      <c r="P95" s="1407">
        <v>80</v>
      </c>
      <c r="Q95" s="1374"/>
      <c r="R95" s="1380"/>
      <c r="S95" s="1380"/>
      <c r="T95" s="1380"/>
      <c r="U95" s="1382"/>
      <c r="V95" s="1380"/>
      <c r="W95" s="1380"/>
      <c r="X95" s="1380"/>
      <c r="Y95" s="1380"/>
      <c r="Z95" s="1380"/>
      <c r="AA95" s="1380"/>
      <c r="AB95" s="1380"/>
      <c r="AC95" s="1380"/>
      <c r="AD95" s="1380"/>
      <c r="AE95" s="1380"/>
      <c r="AF95" s="1380"/>
      <c r="AG95" s="1380"/>
      <c r="AH95" s="1380"/>
      <c r="AI95" s="1380"/>
      <c r="AJ95" s="1380"/>
      <c r="AK95" s="1380"/>
      <c r="AL95" s="1380"/>
      <c r="AM95" s="1380"/>
      <c r="AN95" s="1380"/>
      <c r="AO95" s="1380"/>
      <c r="AP95" s="1380"/>
      <c r="AQ95" s="1380"/>
      <c r="AR95" s="1380"/>
      <c r="AS95" s="1380"/>
      <c r="AT95" s="1380"/>
      <c r="AU95" s="1380"/>
      <c r="AV95" s="1380"/>
      <c r="AW95" s="1380"/>
      <c r="AX95" s="1380"/>
      <c r="AY95" s="1380"/>
      <c r="AZ95" s="1380"/>
      <c r="BA95" s="1380"/>
      <c r="BB95" s="1380"/>
    </row>
    <row r="96" spans="1:54" ht="19.5" customHeight="1">
      <c r="A96" s="1358">
        <v>150080</v>
      </c>
      <c r="B96" s="1358"/>
      <c r="C96" s="1358"/>
      <c r="D96" s="1379" t="s">
        <v>893</v>
      </c>
      <c r="E96" s="1379"/>
      <c r="F96" s="1379"/>
      <c r="G96" s="1379"/>
      <c r="H96" s="1379"/>
      <c r="I96" s="1379"/>
      <c r="J96" s="1379"/>
      <c r="K96" s="1379"/>
      <c r="L96" s="1379"/>
      <c r="M96" s="1379"/>
      <c r="N96" s="1379"/>
      <c r="O96" s="1379"/>
      <c r="P96" s="1407">
        <v>81</v>
      </c>
      <c r="Q96" s="1374"/>
      <c r="R96" s="1380"/>
      <c r="S96" s="1380"/>
      <c r="T96" s="1380"/>
      <c r="U96" s="1382"/>
      <c r="V96" s="1380"/>
      <c r="W96" s="1380"/>
      <c r="X96" s="1380"/>
      <c r="Y96" s="1380"/>
      <c r="Z96" s="1380"/>
      <c r="AA96" s="1380"/>
      <c r="AB96" s="1380"/>
      <c r="AC96" s="1380"/>
      <c r="AD96" s="1380"/>
      <c r="AE96" s="1380"/>
      <c r="AF96" s="1380"/>
      <c r="AG96" s="1380"/>
      <c r="AH96" s="1380"/>
      <c r="AI96" s="1380"/>
      <c r="AJ96" s="1380"/>
      <c r="AK96" s="1380"/>
      <c r="AL96" s="1380"/>
      <c r="AM96" s="1380"/>
      <c r="AN96" s="1380"/>
      <c r="AO96" s="1380"/>
      <c r="AP96" s="1380"/>
      <c r="AQ96" s="1380"/>
      <c r="AR96" s="1380"/>
      <c r="AS96" s="1380"/>
      <c r="AT96" s="1380"/>
      <c r="AU96" s="1380"/>
      <c r="AV96" s="1380"/>
      <c r="AW96" s="1380"/>
      <c r="AX96" s="1380"/>
      <c r="AY96" s="1380"/>
      <c r="AZ96" s="1380"/>
      <c r="BA96" s="1380"/>
      <c r="BB96" s="1380"/>
    </row>
    <row r="97" spans="1:54" ht="19.5" customHeight="1">
      <c r="A97" s="1358" t="s">
        <v>908</v>
      </c>
      <c r="B97" s="1358"/>
      <c r="C97" s="1358"/>
      <c r="D97" s="1379" t="s">
        <v>863</v>
      </c>
      <c r="E97" s="1379"/>
      <c r="F97" s="1379"/>
      <c r="G97" s="1379"/>
      <c r="H97" s="1379"/>
      <c r="I97" s="1379"/>
      <c r="J97" s="1379"/>
      <c r="K97" s="1379"/>
      <c r="L97" s="1379"/>
      <c r="M97" s="1379"/>
      <c r="N97" s="1379"/>
      <c r="O97" s="1379"/>
      <c r="P97" s="1407">
        <v>82</v>
      </c>
      <c r="Q97" s="1374"/>
      <c r="R97" s="1380"/>
      <c r="S97" s="1380"/>
      <c r="T97" s="1380"/>
      <c r="U97" s="1382"/>
      <c r="V97" s="1380"/>
      <c r="W97" s="1380"/>
      <c r="X97" s="1380"/>
      <c r="Y97" s="1380"/>
      <c r="Z97" s="1380"/>
      <c r="AA97" s="1380"/>
      <c r="AB97" s="1380"/>
      <c r="AC97" s="1380"/>
      <c r="AD97" s="1380"/>
      <c r="AE97" s="1380"/>
      <c r="AF97" s="1380"/>
      <c r="AG97" s="1380"/>
      <c r="AH97" s="1380"/>
      <c r="AI97" s="1380"/>
      <c r="AJ97" s="1380"/>
      <c r="AK97" s="1380"/>
      <c r="AL97" s="1380"/>
      <c r="AM97" s="1380"/>
      <c r="AN97" s="1380"/>
      <c r="AO97" s="1380"/>
      <c r="AP97" s="1380"/>
      <c r="AQ97" s="1380"/>
      <c r="AR97" s="1380"/>
      <c r="AS97" s="1380"/>
      <c r="AT97" s="1380"/>
      <c r="AU97" s="1380"/>
      <c r="AV97" s="1380"/>
      <c r="AW97" s="1380"/>
      <c r="AX97" s="1380"/>
      <c r="AY97" s="1380"/>
      <c r="AZ97" s="1380"/>
      <c r="BA97" s="1380"/>
      <c r="BB97" s="1380"/>
    </row>
    <row r="98" spans="1:54" ht="27" customHeight="1">
      <c r="A98" s="1358" t="s">
        <v>909</v>
      </c>
      <c r="B98" s="1358"/>
      <c r="C98" s="1358"/>
      <c r="D98" s="1412" t="s">
        <v>63</v>
      </c>
      <c r="E98" s="1413"/>
      <c r="F98" s="1413"/>
      <c r="G98" s="1413"/>
      <c r="H98" s="1413"/>
      <c r="I98" s="1413"/>
      <c r="J98" s="1413"/>
      <c r="K98" s="1413"/>
      <c r="L98" s="1413"/>
      <c r="M98" s="1413"/>
      <c r="N98" s="1413"/>
      <c r="O98" s="1413"/>
      <c r="P98" s="1407">
        <v>83</v>
      </c>
      <c r="Q98" s="1374"/>
      <c r="R98" s="1380"/>
      <c r="S98" s="1380"/>
      <c r="T98" s="1380"/>
      <c r="U98" s="1382"/>
      <c r="V98" s="1380"/>
      <c r="W98" s="1380"/>
      <c r="X98" s="1380"/>
      <c r="Y98" s="1380"/>
      <c r="Z98" s="1380"/>
      <c r="AA98" s="1380"/>
      <c r="AB98" s="1380"/>
      <c r="AC98" s="1380"/>
      <c r="AD98" s="1380"/>
      <c r="AE98" s="1380"/>
      <c r="AF98" s="1380"/>
      <c r="AG98" s="1380"/>
      <c r="AH98" s="1380"/>
      <c r="AI98" s="1380"/>
      <c r="AJ98" s="1380"/>
      <c r="AK98" s="1380"/>
      <c r="AL98" s="1380"/>
      <c r="AM98" s="1380"/>
      <c r="AN98" s="1380"/>
      <c r="AO98" s="1380"/>
      <c r="AP98" s="1380"/>
      <c r="AQ98" s="1380"/>
      <c r="AR98" s="1380"/>
      <c r="AS98" s="1380"/>
      <c r="AT98" s="1380"/>
      <c r="AU98" s="1380"/>
      <c r="AV98" s="1380"/>
      <c r="AW98" s="1380"/>
      <c r="AX98" s="1380"/>
      <c r="AY98" s="1380"/>
      <c r="AZ98" s="1380"/>
      <c r="BA98" s="1380"/>
      <c r="BB98" s="1380"/>
    </row>
    <row r="99" spans="1:54" ht="19.5" customHeight="1">
      <c r="A99" s="1358" t="s">
        <v>908</v>
      </c>
      <c r="B99" s="1358"/>
      <c r="C99" s="1358"/>
      <c r="D99" s="1379" t="s">
        <v>865</v>
      </c>
      <c r="E99" s="1379"/>
      <c r="F99" s="1379"/>
      <c r="G99" s="1379"/>
      <c r="H99" s="1379"/>
      <c r="I99" s="1379"/>
      <c r="J99" s="1379"/>
      <c r="K99" s="1379"/>
      <c r="L99" s="1379"/>
      <c r="M99" s="1379"/>
      <c r="N99" s="1379"/>
      <c r="O99" s="1379"/>
      <c r="P99" s="1407">
        <v>84</v>
      </c>
      <c r="Q99" s="1374"/>
      <c r="R99" s="1380"/>
      <c r="S99" s="1380"/>
      <c r="T99" s="1380"/>
      <c r="U99" s="1382"/>
      <c r="V99" s="1380"/>
      <c r="W99" s="1380"/>
      <c r="X99" s="1380"/>
      <c r="Y99" s="1380"/>
      <c r="Z99" s="1380"/>
      <c r="AA99" s="1380"/>
      <c r="AB99" s="1380"/>
      <c r="AC99" s="1380"/>
      <c r="AD99" s="1380"/>
      <c r="AE99" s="1380"/>
      <c r="AF99" s="1380"/>
      <c r="AG99" s="1380"/>
      <c r="AH99" s="1380"/>
      <c r="AI99" s="1380"/>
      <c r="AJ99" s="1380"/>
      <c r="AK99" s="1380"/>
      <c r="AL99" s="1380"/>
      <c r="AM99" s="1380"/>
      <c r="AN99" s="1380"/>
      <c r="AO99" s="1380"/>
      <c r="AP99" s="1380"/>
      <c r="AQ99" s="1380"/>
      <c r="AR99" s="1380"/>
      <c r="AS99" s="1380"/>
      <c r="AT99" s="1380"/>
      <c r="AU99" s="1380"/>
      <c r="AV99" s="1380"/>
      <c r="AW99" s="1380"/>
      <c r="AX99" s="1380"/>
      <c r="AY99" s="1380"/>
      <c r="AZ99" s="1380"/>
      <c r="BA99" s="1380"/>
      <c r="BB99" s="1380"/>
    </row>
    <row r="100" spans="1:54" ht="19.5" customHeight="1" thickBot="1">
      <c r="A100" s="1357" t="s">
        <v>908</v>
      </c>
      <c r="B100" s="1357"/>
      <c r="C100" s="1357"/>
      <c r="D100" s="1384" t="s">
        <v>867</v>
      </c>
      <c r="E100" s="1384"/>
      <c r="F100" s="1384"/>
      <c r="G100" s="1384"/>
      <c r="H100" s="1384"/>
      <c r="I100" s="1384"/>
      <c r="J100" s="1384"/>
      <c r="K100" s="1384"/>
      <c r="L100" s="1384"/>
      <c r="M100" s="1384"/>
      <c r="N100" s="1384"/>
      <c r="O100" s="1384"/>
      <c r="P100" s="1408">
        <v>85</v>
      </c>
      <c r="Q100" s="1409"/>
      <c r="R100" s="1386"/>
      <c r="S100" s="1386"/>
      <c r="T100" s="1386"/>
      <c r="U100" s="1387"/>
      <c r="V100" s="1386"/>
      <c r="W100" s="1386"/>
      <c r="X100" s="1386"/>
      <c r="Y100" s="1386"/>
      <c r="Z100" s="1386"/>
      <c r="AA100" s="1386"/>
      <c r="AB100" s="1386"/>
      <c r="AC100" s="1386"/>
      <c r="AD100" s="1386"/>
      <c r="AE100" s="1386"/>
      <c r="AF100" s="1386"/>
      <c r="AG100" s="1386"/>
      <c r="AH100" s="1386"/>
      <c r="AI100" s="1386"/>
      <c r="AJ100" s="1386"/>
      <c r="AK100" s="1386"/>
      <c r="AL100" s="1386"/>
      <c r="AM100" s="1386"/>
      <c r="AN100" s="1386"/>
      <c r="AO100" s="1386"/>
      <c r="AP100" s="1386"/>
      <c r="AQ100" s="1386"/>
      <c r="AR100" s="1386"/>
      <c r="AS100" s="1386"/>
      <c r="AT100" s="1386"/>
      <c r="AU100" s="1386"/>
      <c r="AV100" s="1386"/>
      <c r="AW100" s="1386"/>
      <c r="AX100" s="1386"/>
      <c r="AY100" s="1386"/>
      <c r="AZ100" s="1386"/>
      <c r="BA100" s="1386"/>
      <c r="BB100" s="1386"/>
    </row>
    <row r="101" spans="1:85" s="1393" customFormat="1" ht="30" customHeight="1" thickBot="1">
      <c r="A101" s="1414" t="s">
        <v>910</v>
      </c>
      <c r="B101" s="1414"/>
      <c r="C101" s="1414"/>
      <c r="D101" s="1414"/>
      <c r="E101" s="1414"/>
      <c r="F101" s="1414"/>
      <c r="G101" s="1414"/>
      <c r="H101" s="1414"/>
      <c r="I101" s="1414"/>
      <c r="J101" s="1414"/>
      <c r="K101" s="1414"/>
      <c r="L101" s="1414"/>
      <c r="M101" s="1414"/>
      <c r="N101" s="1414"/>
      <c r="O101" s="1414"/>
      <c r="P101" s="1405">
        <v>86</v>
      </c>
      <c r="Q101" s="1389"/>
      <c r="R101" s="1390">
        <f>R84+R85+R86+R87+R88+R89+R91+R92+R93+R94+R95+R96+R97+R99+R100</f>
        <v>481707</v>
      </c>
      <c r="S101" s="1390"/>
      <c r="T101" s="1390"/>
      <c r="U101" s="1391"/>
      <c r="V101" s="1390">
        <f>V84+V85+V86+V87+V88+V89+V91+V92+V93+V94+V95+V96+V97+V99+V100</f>
        <v>79274</v>
      </c>
      <c r="W101" s="1390"/>
      <c r="X101" s="1390"/>
      <c r="Y101" s="1390"/>
      <c r="Z101" s="1390">
        <f>Z84+Z85+Z86+Z87+Z88+Z89+Z91+Z92+Z93+Z94+Z95+Z96+Z97+Z99+Z100</f>
        <v>12240</v>
      </c>
      <c r="AA101" s="1390"/>
      <c r="AB101" s="1390"/>
      <c r="AC101" s="1390">
        <f>AC84+AC85+AC86+AC87+AC88+AC89+AC91+AC92+AC93+AC94+AC95+AC96+AC97+AC99+AC100</f>
        <v>1895</v>
      </c>
      <c r="AD101" s="1390"/>
      <c r="AE101" s="1390"/>
      <c r="AF101" s="1390">
        <f>AF84+AF85+AF86+AF87+AF88+AF89+AF91+AF92+AF93+AF94+AF95+AF96+AF97+AF99+AF100</f>
        <v>0</v>
      </c>
      <c r="AG101" s="1390"/>
      <c r="AH101" s="1390"/>
      <c r="AI101" s="1390"/>
      <c r="AJ101" s="1390">
        <f>AJ84+AJ85+AJ86+AJ87+AJ88+AJ89+AJ91+AJ92+AJ93+AJ94+AJ95+AJ96+AJ97+AJ99+AJ100</f>
        <v>0</v>
      </c>
      <c r="AK101" s="1390"/>
      <c r="AL101" s="1390"/>
      <c r="AM101" s="1390"/>
      <c r="AN101" s="1390">
        <f>AN84+AN85+AN86+AN87+AN88+AN89+AN91+AN92+AN93+AN94+AN95+AN96+AN97+AN99+AN100</f>
        <v>42699</v>
      </c>
      <c r="AO101" s="1390"/>
      <c r="AP101" s="1390"/>
      <c r="AQ101" s="1390"/>
      <c r="AR101" s="1390">
        <f>AR84+AR85+AR86+AR87+AR88+AR89+AR91+AR92+AR93+AR94+AR95+AR96+AR97+AR99+AR100</f>
        <v>575116</v>
      </c>
      <c r="AS101" s="1390"/>
      <c r="AT101" s="1390"/>
      <c r="AU101" s="1390"/>
      <c r="AV101" s="1390">
        <f>AV84+AV85+AV86+AV87+AV88+AV89+AV91+AV92+AV93+AV94+AV95+AV96+AV97+AV99+AV100</f>
        <v>142490</v>
      </c>
      <c r="AW101" s="1390"/>
      <c r="AX101" s="1390"/>
      <c r="AY101" s="1390"/>
      <c r="AZ101" s="1390">
        <f>AZ84+AZ85+AZ86+AZ87+AZ88+AZ89+AZ91+AZ92+AZ93+AZ94+AZ95+AZ96+AZ97+AZ99+AZ100</f>
        <v>190</v>
      </c>
      <c r="BA101" s="1390"/>
      <c r="BB101" s="1390"/>
      <c r="BC101" s="1392"/>
      <c r="BD101" s="1392"/>
      <c r="BE101" s="1392"/>
      <c r="BF101" s="1392"/>
      <c r="BG101" s="1392"/>
      <c r="BH101" s="1392"/>
      <c r="BI101" s="1392"/>
      <c r="BJ101" s="1392"/>
      <c r="BK101" s="1392"/>
      <c r="BL101" s="1392"/>
      <c r="BM101" s="1392"/>
      <c r="BN101" s="1392"/>
      <c r="BO101" s="1392"/>
      <c r="BP101" s="1392"/>
      <c r="BQ101" s="1392"/>
      <c r="BR101" s="1392"/>
      <c r="BS101" s="1392"/>
      <c r="BT101" s="1392"/>
      <c r="BU101" s="1392"/>
      <c r="BV101" s="1392"/>
      <c r="BW101" s="1392"/>
      <c r="BX101" s="1392"/>
      <c r="BY101" s="1392"/>
      <c r="BZ101" s="1392"/>
      <c r="CA101" s="1392"/>
      <c r="CB101" s="1392"/>
      <c r="CC101" s="1392"/>
      <c r="CD101" s="1392"/>
      <c r="CE101" s="1392"/>
      <c r="CF101" s="1392"/>
      <c r="CG101" s="1392"/>
    </row>
    <row r="102" spans="1:54" ht="19.5" customHeight="1">
      <c r="A102" s="1368">
        <v>31</v>
      </c>
      <c r="B102" s="1368"/>
      <c r="C102" s="1368"/>
      <c r="D102" s="1395" t="s">
        <v>911</v>
      </c>
      <c r="E102" s="1395"/>
      <c r="F102" s="1395"/>
      <c r="G102" s="1395"/>
      <c r="H102" s="1395"/>
      <c r="I102" s="1395"/>
      <c r="J102" s="1395"/>
      <c r="K102" s="1395"/>
      <c r="L102" s="1395"/>
      <c r="M102" s="1395"/>
      <c r="N102" s="1395"/>
      <c r="O102" s="1395"/>
      <c r="P102" s="1411">
        <v>87</v>
      </c>
      <c r="Q102" s="1375"/>
      <c r="R102" s="1397"/>
      <c r="S102" s="1397"/>
      <c r="T102" s="1397"/>
      <c r="U102" s="1398"/>
      <c r="V102" s="1397"/>
      <c r="W102" s="1397"/>
      <c r="X102" s="1397"/>
      <c r="Y102" s="1397"/>
      <c r="Z102" s="1397"/>
      <c r="AA102" s="1397"/>
      <c r="AB102" s="1397"/>
      <c r="AC102" s="1397"/>
      <c r="AD102" s="1397"/>
      <c r="AE102" s="1397"/>
      <c r="AF102" s="1397"/>
      <c r="AG102" s="1397"/>
      <c r="AH102" s="1397"/>
      <c r="AI102" s="1397"/>
      <c r="AJ102" s="1397"/>
      <c r="AK102" s="1397"/>
      <c r="AL102" s="1397"/>
      <c r="AM102" s="1397"/>
      <c r="AN102" s="1397"/>
      <c r="AO102" s="1397"/>
      <c r="AP102" s="1397"/>
      <c r="AQ102" s="1397"/>
      <c r="AR102" s="1397"/>
      <c r="AS102" s="1397"/>
      <c r="AT102" s="1397"/>
      <c r="AU102" s="1397"/>
      <c r="AV102" s="1397"/>
      <c r="AW102" s="1397"/>
      <c r="AX102" s="1397"/>
      <c r="AY102" s="1397"/>
      <c r="AZ102" s="1397"/>
      <c r="BA102" s="1397"/>
      <c r="BB102" s="1397"/>
    </row>
    <row r="103" spans="1:54" ht="19.5" customHeight="1">
      <c r="A103" s="1358">
        <v>31</v>
      </c>
      <c r="B103" s="1358"/>
      <c r="C103" s="1358"/>
      <c r="D103" s="1379" t="s">
        <v>912</v>
      </c>
      <c r="E103" s="1379"/>
      <c r="F103" s="1379"/>
      <c r="G103" s="1379"/>
      <c r="H103" s="1379"/>
      <c r="I103" s="1379"/>
      <c r="J103" s="1379"/>
      <c r="K103" s="1379"/>
      <c r="L103" s="1379"/>
      <c r="M103" s="1379"/>
      <c r="N103" s="1379"/>
      <c r="O103" s="1379"/>
      <c r="P103" s="1407">
        <v>88</v>
      </c>
      <c r="Q103" s="1374"/>
      <c r="R103" s="1380"/>
      <c r="S103" s="1380"/>
      <c r="T103" s="1380"/>
      <c r="U103" s="1382"/>
      <c r="V103" s="1380"/>
      <c r="W103" s="1380"/>
      <c r="X103" s="1380"/>
      <c r="Y103" s="1380"/>
      <c r="Z103" s="1380"/>
      <c r="AA103" s="1380"/>
      <c r="AB103" s="1380"/>
      <c r="AC103" s="1380"/>
      <c r="AD103" s="1380"/>
      <c r="AE103" s="1380"/>
      <c r="AF103" s="1380"/>
      <c r="AG103" s="1380"/>
      <c r="AH103" s="1380"/>
      <c r="AI103" s="1380"/>
      <c r="AJ103" s="1380"/>
      <c r="AK103" s="1380"/>
      <c r="AL103" s="1380"/>
      <c r="AM103" s="1380"/>
      <c r="AN103" s="1380"/>
      <c r="AO103" s="1380"/>
      <c r="AP103" s="1380"/>
      <c r="AQ103" s="1380"/>
      <c r="AR103" s="1380"/>
      <c r="AS103" s="1380"/>
      <c r="AT103" s="1380"/>
      <c r="AU103" s="1380"/>
      <c r="AV103" s="1380"/>
      <c r="AW103" s="1380"/>
      <c r="AX103" s="1380"/>
      <c r="AY103" s="1380"/>
      <c r="AZ103" s="1380"/>
      <c r="BA103" s="1380"/>
      <c r="BB103" s="1380"/>
    </row>
    <row r="104" spans="1:54" ht="19.5" customHeight="1">
      <c r="A104" s="1358">
        <v>32</v>
      </c>
      <c r="B104" s="1358"/>
      <c r="C104" s="1358"/>
      <c r="D104" s="1379" t="s">
        <v>890</v>
      </c>
      <c r="E104" s="1379"/>
      <c r="F104" s="1379"/>
      <c r="G104" s="1379"/>
      <c r="H104" s="1379"/>
      <c r="I104" s="1379"/>
      <c r="J104" s="1379"/>
      <c r="K104" s="1379"/>
      <c r="L104" s="1379"/>
      <c r="M104" s="1379"/>
      <c r="N104" s="1379"/>
      <c r="O104" s="1379"/>
      <c r="P104" s="1407">
        <v>89</v>
      </c>
      <c r="Q104" s="1374"/>
      <c r="R104" s="1380"/>
      <c r="S104" s="1380"/>
      <c r="T104" s="1380"/>
      <c r="U104" s="1382"/>
      <c r="V104" s="1380"/>
      <c r="W104" s="1380"/>
      <c r="X104" s="1380"/>
      <c r="Y104" s="1380"/>
      <c r="Z104" s="1380"/>
      <c r="AA104" s="1380"/>
      <c r="AB104" s="1380"/>
      <c r="AC104" s="1380"/>
      <c r="AD104" s="1380"/>
      <c r="AE104" s="1380"/>
      <c r="AF104" s="1380"/>
      <c r="AG104" s="1380"/>
      <c r="AH104" s="1380"/>
      <c r="AI104" s="1380"/>
      <c r="AJ104" s="1380"/>
      <c r="AK104" s="1380"/>
      <c r="AL104" s="1380"/>
      <c r="AM104" s="1380"/>
      <c r="AN104" s="1380"/>
      <c r="AO104" s="1380"/>
      <c r="AP104" s="1380"/>
      <c r="AQ104" s="1380"/>
      <c r="AR104" s="1380"/>
      <c r="AS104" s="1380"/>
      <c r="AT104" s="1380"/>
      <c r="AU104" s="1380"/>
      <c r="AV104" s="1380"/>
      <c r="AW104" s="1380"/>
      <c r="AX104" s="1380"/>
      <c r="AY104" s="1380"/>
      <c r="AZ104" s="1380"/>
      <c r="BA104" s="1380"/>
      <c r="BB104" s="1380"/>
    </row>
    <row r="105" spans="1:54" ht="19.5" customHeight="1">
      <c r="A105" s="1358">
        <v>32</v>
      </c>
      <c r="B105" s="1358"/>
      <c r="C105" s="1358"/>
      <c r="D105" s="1379" t="s">
        <v>891</v>
      </c>
      <c r="E105" s="1379"/>
      <c r="F105" s="1379"/>
      <c r="G105" s="1379"/>
      <c r="H105" s="1379"/>
      <c r="I105" s="1379"/>
      <c r="J105" s="1379"/>
      <c r="K105" s="1379"/>
      <c r="L105" s="1379"/>
      <c r="M105" s="1379"/>
      <c r="N105" s="1379"/>
      <c r="O105" s="1379"/>
      <c r="P105" s="1407">
        <v>90</v>
      </c>
      <c r="Q105" s="1374"/>
      <c r="R105" s="1380"/>
      <c r="S105" s="1380"/>
      <c r="T105" s="1380"/>
      <c r="U105" s="1382"/>
      <c r="V105" s="1380"/>
      <c r="W105" s="1380"/>
      <c r="X105" s="1380"/>
      <c r="Y105" s="1380"/>
      <c r="Z105" s="1380"/>
      <c r="AA105" s="1380"/>
      <c r="AB105" s="1380"/>
      <c r="AC105" s="1380"/>
      <c r="AD105" s="1380"/>
      <c r="AE105" s="1380"/>
      <c r="AF105" s="1380"/>
      <c r="AG105" s="1380"/>
      <c r="AH105" s="1380"/>
      <c r="AI105" s="1380"/>
      <c r="AJ105" s="1380"/>
      <c r="AK105" s="1380"/>
      <c r="AL105" s="1380"/>
      <c r="AM105" s="1380"/>
      <c r="AN105" s="1380"/>
      <c r="AO105" s="1380"/>
      <c r="AP105" s="1380"/>
      <c r="AQ105" s="1380"/>
      <c r="AR105" s="1380"/>
      <c r="AS105" s="1380"/>
      <c r="AT105" s="1380"/>
      <c r="AU105" s="1380"/>
      <c r="AV105" s="1380"/>
      <c r="AW105" s="1380"/>
      <c r="AX105" s="1380"/>
      <c r="AY105" s="1380"/>
      <c r="AZ105" s="1380"/>
      <c r="BA105" s="1380"/>
      <c r="BB105" s="1380"/>
    </row>
    <row r="106" spans="1:54" ht="19.5" customHeight="1">
      <c r="A106" s="1358">
        <v>32</v>
      </c>
      <c r="B106" s="1358"/>
      <c r="C106" s="1358"/>
      <c r="D106" s="1379" t="s">
        <v>892</v>
      </c>
      <c r="E106" s="1379"/>
      <c r="F106" s="1379"/>
      <c r="G106" s="1379"/>
      <c r="H106" s="1379"/>
      <c r="I106" s="1379"/>
      <c r="J106" s="1379"/>
      <c r="K106" s="1379"/>
      <c r="L106" s="1379"/>
      <c r="M106" s="1379"/>
      <c r="N106" s="1379"/>
      <c r="O106" s="1379"/>
      <c r="P106" s="1407">
        <v>91</v>
      </c>
      <c r="Q106" s="1374"/>
      <c r="R106" s="1380"/>
      <c r="S106" s="1380"/>
      <c r="T106" s="1380"/>
      <c r="U106" s="1382"/>
      <c r="V106" s="1380"/>
      <c r="W106" s="1380"/>
      <c r="X106" s="1380"/>
      <c r="Y106" s="1380"/>
      <c r="Z106" s="1380"/>
      <c r="AA106" s="1380"/>
      <c r="AB106" s="1380"/>
      <c r="AC106" s="1380"/>
      <c r="AD106" s="1380"/>
      <c r="AE106" s="1380"/>
      <c r="AF106" s="1380"/>
      <c r="AG106" s="1380"/>
      <c r="AH106" s="1380"/>
      <c r="AI106" s="1380"/>
      <c r="AJ106" s="1380"/>
      <c r="AK106" s="1380"/>
      <c r="AL106" s="1380"/>
      <c r="AM106" s="1380"/>
      <c r="AN106" s="1380"/>
      <c r="AO106" s="1380"/>
      <c r="AP106" s="1380"/>
      <c r="AQ106" s="1380"/>
      <c r="AR106" s="1380"/>
      <c r="AS106" s="1380"/>
      <c r="AT106" s="1380"/>
      <c r="AU106" s="1380"/>
      <c r="AV106" s="1380"/>
      <c r="AW106" s="1380"/>
      <c r="AX106" s="1380"/>
      <c r="AY106" s="1380"/>
      <c r="AZ106" s="1380"/>
      <c r="BA106" s="1380"/>
      <c r="BB106" s="1380"/>
    </row>
    <row r="107" spans="1:54" ht="19.5" customHeight="1">
      <c r="A107" s="1358">
        <v>32</v>
      </c>
      <c r="B107" s="1358"/>
      <c r="C107" s="1358"/>
      <c r="D107" s="1379" t="s">
        <v>913</v>
      </c>
      <c r="E107" s="1379"/>
      <c r="F107" s="1379"/>
      <c r="G107" s="1379"/>
      <c r="H107" s="1379"/>
      <c r="I107" s="1379"/>
      <c r="J107" s="1379"/>
      <c r="K107" s="1379"/>
      <c r="L107" s="1379"/>
      <c r="M107" s="1379"/>
      <c r="N107" s="1379"/>
      <c r="O107" s="1379"/>
      <c r="P107" s="1407">
        <v>92</v>
      </c>
      <c r="Q107" s="1374"/>
      <c r="R107" s="1380"/>
      <c r="S107" s="1380"/>
      <c r="T107" s="1380"/>
      <c r="U107" s="1382"/>
      <c r="V107" s="1380"/>
      <c r="W107" s="1380"/>
      <c r="X107" s="1380"/>
      <c r="Y107" s="1380"/>
      <c r="Z107" s="1380"/>
      <c r="AA107" s="1380"/>
      <c r="AB107" s="1380"/>
      <c r="AC107" s="1380"/>
      <c r="AD107" s="1380"/>
      <c r="AE107" s="1380"/>
      <c r="AF107" s="1380"/>
      <c r="AG107" s="1380"/>
      <c r="AH107" s="1380"/>
      <c r="AI107" s="1380"/>
      <c r="AJ107" s="1380"/>
      <c r="AK107" s="1380"/>
      <c r="AL107" s="1380"/>
      <c r="AM107" s="1380"/>
      <c r="AN107" s="1380"/>
      <c r="AO107" s="1380"/>
      <c r="AP107" s="1380"/>
      <c r="AQ107" s="1380"/>
      <c r="AR107" s="1380"/>
      <c r="AS107" s="1380"/>
      <c r="AT107" s="1380"/>
      <c r="AU107" s="1380"/>
      <c r="AV107" s="1380"/>
      <c r="AW107" s="1380"/>
      <c r="AX107" s="1380"/>
      <c r="AY107" s="1380"/>
      <c r="AZ107" s="1380"/>
      <c r="BA107" s="1380"/>
      <c r="BB107" s="1380"/>
    </row>
    <row r="108" spans="1:54" ht="19.5" customHeight="1">
      <c r="A108" s="1358">
        <v>33</v>
      </c>
      <c r="B108" s="1358"/>
      <c r="C108" s="1358"/>
      <c r="D108" s="1379" t="s">
        <v>914</v>
      </c>
      <c r="E108" s="1379"/>
      <c r="F108" s="1379"/>
      <c r="G108" s="1379"/>
      <c r="H108" s="1379"/>
      <c r="I108" s="1379"/>
      <c r="J108" s="1379"/>
      <c r="K108" s="1379"/>
      <c r="L108" s="1379"/>
      <c r="M108" s="1379"/>
      <c r="N108" s="1379"/>
      <c r="O108" s="1379"/>
      <c r="P108" s="1407">
        <v>93</v>
      </c>
      <c r="Q108" s="1374"/>
      <c r="R108" s="1380"/>
      <c r="S108" s="1380"/>
      <c r="T108" s="1380"/>
      <c r="U108" s="1382"/>
      <c r="V108" s="1380"/>
      <c r="W108" s="1380"/>
      <c r="X108" s="1380"/>
      <c r="Y108" s="1380"/>
      <c r="Z108" s="1380"/>
      <c r="AA108" s="1380"/>
      <c r="AB108" s="1380"/>
      <c r="AC108" s="1380"/>
      <c r="AD108" s="1380"/>
      <c r="AE108" s="1380"/>
      <c r="AF108" s="1380"/>
      <c r="AG108" s="1380"/>
      <c r="AH108" s="1380"/>
      <c r="AI108" s="1380"/>
      <c r="AJ108" s="1380"/>
      <c r="AK108" s="1380"/>
      <c r="AL108" s="1380"/>
      <c r="AM108" s="1380"/>
      <c r="AN108" s="1380"/>
      <c r="AO108" s="1380"/>
      <c r="AP108" s="1380"/>
      <c r="AQ108" s="1380"/>
      <c r="AR108" s="1380"/>
      <c r="AS108" s="1380"/>
      <c r="AT108" s="1380"/>
      <c r="AU108" s="1380"/>
      <c r="AV108" s="1380"/>
      <c r="AW108" s="1380"/>
      <c r="AX108" s="1380"/>
      <c r="AY108" s="1380"/>
      <c r="AZ108" s="1380"/>
      <c r="BA108" s="1380"/>
      <c r="BB108" s="1380"/>
    </row>
    <row r="109" spans="1:54" ht="19.5" customHeight="1">
      <c r="A109" s="1358">
        <v>34</v>
      </c>
      <c r="B109" s="1358"/>
      <c r="C109" s="1358"/>
      <c r="D109" s="1379" t="s">
        <v>915</v>
      </c>
      <c r="E109" s="1379"/>
      <c r="F109" s="1379"/>
      <c r="G109" s="1379"/>
      <c r="H109" s="1379"/>
      <c r="I109" s="1379"/>
      <c r="J109" s="1379"/>
      <c r="K109" s="1379"/>
      <c r="L109" s="1379"/>
      <c r="M109" s="1379"/>
      <c r="N109" s="1379"/>
      <c r="O109" s="1379"/>
      <c r="P109" s="1407">
        <v>94</v>
      </c>
      <c r="Q109" s="1374"/>
      <c r="R109" s="1380"/>
      <c r="S109" s="1380"/>
      <c r="T109" s="1380"/>
      <c r="U109" s="1382"/>
      <c r="V109" s="1380"/>
      <c r="W109" s="1380"/>
      <c r="X109" s="1380"/>
      <c r="Y109" s="1380"/>
      <c r="Z109" s="1380"/>
      <c r="AA109" s="1380"/>
      <c r="AB109" s="1380"/>
      <c r="AC109" s="1380"/>
      <c r="AD109" s="1380"/>
      <c r="AE109" s="1380"/>
      <c r="AF109" s="1380"/>
      <c r="AG109" s="1380"/>
      <c r="AH109" s="1380"/>
      <c r="AI109" s="1380"/>
      <c r="AJ109" s="1380"/>
      <c r="AK109" s="1380"/>
      <c r="AL109" s="1380"/>
      <c r="AM109" s="1380"/>
      <c r="AN109" s="1380"/>
      <c r="AO109" s="1380"/>
      <c r="AP109" s="1380"/>
      <c r="AQ109" s="1380"/>
      <c r="AR109" s="1380"/>
      <c r="AS109" s="1380"/>
      <c r="AT109" s="1380"/>
      <c r="AU109" s="1380"/>
      <c r="AV109" s="1380"/>
      <c r="AW109" s="1380"/>
      <c r="AX109" s="1380"/>
      <c r="AY109" s="1380"/>
      <c r="AZ109" s="1380"/>
      <c r="BA109" s="1380"/>
      <c r="BB109" s="1380"/>
    </row>
    <row r="110" spans="1:54" ht="19.5" customHeight="1">
      <c r="A110" s="1358">
        <v>35</v>
      </c>
      <c r="B110" s="1358"/>
      <c r="C110" s="1358"/>
      <c r="D110" s="1379" t="s">
        <v>916</v>
      </c>
      <c r="E110" s="1379"/>
      <c r="F110" s="1379"/>
      <c r="G110" s="1379"/>
      <c r="H110" s="1379"/>
      <c r="I110" s="1379"/>
      <c r="J110" s="1379"/>
      <c r="K110" s="1379"/>
      <c r="L110" s="1379"/>
      <c r="M110" s="1379"/>
      <c r="N110" s="1379"/>
      <c r="O110" s="1379"/>
      <c r="P110" s="1407">
        <v>95</v>
      </c>
      <c r="Q110" s="1374"/>
      <c r="R110" s="1380"/>
      <c r="S110" s="1380"/>
      <c r="T110" s="1380"/>
      <c r="U110" s="1382"/>
      <c r="V110" s="1380"/>
      <c r="W110" s="1380"/>
      <c r="X110" s="1380"/>
      <c r="Y110" s="1380"/>
      <c r="Z110" s="1380"/>
      <c r="AA110" s="1380"/>
      <c r="AB110" s="1380"/>
      <c r="AC110" s="1380"/>
      <c r="AD110" s="1380"/>
      <c r="AE110" s="1380"/>
      <c r="AF110" s="1380"/>
      <c r="AG110" s="1380"/>
      <c r="AH110" s="1380"/>
      <c r="AI110" s="1380"/>
      <c r="AJ110" s="1380"/>
      <c r="AK110" s="1380"/>
      <c r="AL110" s="1380"/>
      <c r="AM110" s="1380"/>
      <c r="AN110" s="1380"/>
      <c r="AO110" s="1380"/>
      <c r="AP110" s="1380"/>
      <c r="AQ110" s="1380"/>
      <c r="AR110" s="1380"/>
      <c r="AS110" s="1380"/>
      <c r="AT110" s="1380"/>
      <c r="AU110" s="1380"/>
      <c r="AV110" s="1380"/>
      <c r="AW110" s="1380"/>
      <c r="AX110" s="1380"/>
      <c r="AY110" s="1380"/>
      <c r="AZ110" s="1380"/>
      <c r="BA110" s="1380"/>
      <c r="BB110" s="1380"/>
    </row>
    <row r="111" spans="1:54" ht="19.5" customHeight="1">
      <c r="A111" s="1358">
        <v>36</v>
      </c>
      <c r="B111" s="1358"/>
      <c r="C111" s="1358"/>
      <c r="D111" s="1379" t="s">
        <v>917</v>
      </c>
      <c r="E111" s="1379"/>
      <c r="F111" s="1379"/>
      <c r="G111" s="1379"/>
      <c r="H111" s="1379"/>
      <c r="I111" s="1379"/>
      <c r="J111" s="1379"/>
      <c r="K111" s="1379"/>
      <c r="L111" s="1379"/>
      <c r="M111" s="1379"/>
      <c r="N111" s="1379"/>
      <c r="O111" s="1379"/>
      <c r="P111" s="1407">
        <v>96</v>
      </c>
      <c r="Q111" s="1374"/>
      <c r="R111" s="1380"/>
      <c r="S111" s="1380"/>
      <c r="T111" s="1380"/>
      <c r="U111" s="1382"/>
      <c r="V111" s="1380"/>
      <c r="W111" s="1380"/>
      <c r="X111" s="1380"/>
      <c r="Y111" s="1380"/>
      <c r="Z111" s="1380"/>
      <c r="AA111" s="1380"/>
      <c r="AB111" s="1380"/>
      <c r="AC111" s="1380"/>
      <c r="AD111" s="1380"/>
      <c r="AE111" s="1380"/>
      <c r="AF111" s="1380"/>
      <c r="AG111" s="1380"/>
      <c r="AH111" s="1380"/>
      <c r="AI111" s="1380"/>
      <c r="AJ111" s="1380"/>
      <c r="AK111" s="1380"/>
      <c r="AL111" s="1380"/>
      <c r="AM111" s="1380"/>
      <c r="AN111" s="1380"/>
      <c r="AO111" s="1380"/>
      <c r="AP111" s="1380"/>
      <c r="AQ111" s="1380"/>
      <c r="AR111" s="1380"/>
      <c r="AS111" s="1380"/>
      <c r="AT111" s="1380"/>
      <c r="AU111" s="1380"/>
      <c r="AV111" s="1380"/>
      <c r="AW111" s="1380"/>
      <c r="AX111" s="1380"/>
      <c r="AY111" s="1380"/>
      <c r="AZ111" s="1380"/>
      <c r="BA111" s="1380"/>
      <c r="BB111" s="1380"/>
    </row>
    <row r="112" spans="1:54" ht="19.5" customHeight="1">
      <c r="A112" s="1358" t="s">
        <v>918</v>
      </c>
      <c r="B112" s="1358"/>
      <c r="C112" s="1358"/>
      <c r="D112" s="1379" t="s">
        <v>919</v>
      </c>
      <c r="E112" s="1379"/>
      <c r="F112" s="1379"/>
      <c r="G112" s="1379"/>
      <c r="H112" s="1379"/>
      <c r="I112" s="1379"/>
      <c r="J112" s="1379"/>
      <c r="K112" s="1379"/>
      <c r="L112" s="1379"/>
      <c r="M112" s="1379"/>
      <c r="N112" s="1379"/>
      <c r="O112" s="1379"/>
      <c r="P112" s="1407">
        <v>97</v>
      </c>
      <c r="Q112" s="1374"/>
      <c r="R112" s="1380">
        <v>8533</v>
      </c>
      <c r="S112" s="1380"/>
      <c r="T112" s="1380"/>
      <c r="U112" s="1382"/>
      <c r="V112" s="1380"/>
      <c r="W112" s="1380"/>
      <c r="X112" s="1380"/>
      <c r="Y112" s="1380"/>
      <c r="Z112" s="1380">
        <v>14</v>
      </c>
      <c r="AA112" s="1380"/>
      <c r="AB112" s="1380"/>
      <c r="AC112" s="1380">
        <v>455</v>
      </c>
      <c r="AD112" s="1380"/>
      <c r="AE112" s="1380"/>
      <c r="AF112" s="1380">
        <v>101</v>
      </c>
      <c r="AG112" s="1380"/>
      <c r="AH112" s="1380"/>
      <c r="AI112" s="1380"/>
      <c r="AJ112" s="1380"/>
      <c r="AK112" s="1380"/>
      <c r="AL112" s="1380"/>
      <c r="AM112" s="1380"/>
      <c r="AN112" s="1380"/>
      <c r="AO112" s="1380"/>
      <c r="AP112" s="1380"/>
      <c r="AQ112" s="1380"/>
      <c r="AR112" s="1380">
        <f>SUM(R112:AQ112)</f>
        <v>9103</v>
      </c>
      <c r="AS112" s="1380"/>
      <c r="AT112" s="1380"/>
      <c r="AU112" s="1380"/>
      <c r="AV112" s="1380">
        <v>921</v>
      </c>
      <c r="AW112" s="1380"/>
      <c r="AX112" s="1380"/>
      <c r="AY112" s="1380"/>
      <c r="AZ112" s="1380"/>
      <c r="BA112" s="1380"/>
      <c r="BB112" s="1380"/>
    </row>
    <row r="113" spans="1:54" ht="19.5" customHeight="1">
      <c r="A113" s="1358" t="s">
        <v>920</v>
      </c>
      <c r="B113" s="1358"/>
      <c r="C113" s="1358"/>
      <c r="D113" s="1379" t="s">
        <v>921</v>
      </c>
      <c r="E113" s="1379"/>
      <c r="F113" s="1379"/>
      <c r="G113" s="1379"/>
      <c r="H113" s="1379"/>
      <c r="I113" s="1379"/>
      <c r="J113" s="1379"/>
      <c r="K113" s="1379"/>
      <c r="L113" s="1379"/>
      <c r="M113" s="1379"/>
      <c r="N113" s="1379"/>
      <c r="O113" s="1379"/>
      <c r="P113" s="1407">
        <v>98</v>
      </c>
      <c r="Q113" s="1374"/>
      <c r="R113" s="1380"/>
      <c r="S113" s="1380"/>
      <c r="T113" s="1380"/>
      <c r="U113" s="1382"/>
      <c r="V113" s="1380"/>
      <c r="W113" s="1380"/>
      <c r="X113" s="1380"/>
      <c r="Y113" s="1380"/>
      <c r="Z113" s="1380"/>
      <c r="AA113" s="1380"/>
      <c r="AB113" s="1380"/>
      <c r="AC113" s="1380"/>
      <c r="AD113" s="1380"/>
      <c r="AE113" s="1380"/>
      <c r="AF113" s="1380"/>
      <c r="AG113" s="1380"/>
      <c r="AH113" s="1380"/>
      <c r="AI113" s="1380"/>
      <c r="AJ113" s="1380"/>
      <c r="AK113" s="1380"/>
      <c r="AL113" s="1380"/>
      <c r="AM113" s="1380"/>
      <c r="AN113" s="1380"/>
      <c r="AO113" s="1380"/>
      <c r="AP113" s="1380"/>
      <c r="AQ113" s="1380"/>
      <c r="AR113" s="1380"/>
      <c r="AS113" s="1380"/>
      <c r="AT113" s="1380"/>
      <c r="AU113" s="1380"/>
      <c r="AV113" s="1380"/>
      <c r="AW113" s="1380"/>
      <c r="AX113" s="1380"/>
      <c r="AY113" s="1380"/>
      <c r="AZ113" s="1380"/>
      <c r="BA113" s="1380"/>
      <c r="BB113" s="1380"/>
    </row>
    <row r="114" spans="1:54" ht="19.5" customHeight="1">
      <c r="A114" s="1358" t="s">
        <v>922</v>
      </c>
      <c r="B114" s="1358"/>
      <c r="C114" s="1358"/>
      <c r="D114" s="1379" t="s">
        <v>923</v>
      </c>
      <c r="E114" s="1379"/>
      <c r="F114" s="1379"/>
      <c r="G114" s="1379"/>
      <c r="H114" s="1379"/>
      <c r="I114" s="1379"/>
      <c r="J114" s="1379"/>
      <c r="K114" s="1379"/>
      <c r="L114" s="1379"/>
      <c r="M114" s="1379"/>
      <c r="N114" s="1379"/>
      <c r="O114" s="1379"/>
      <c r="P114" s="1407">
        <v>99</v>
      </c>
      <c r="Q114" s="1374"/>
      <c r="R114" s="1380"/>
      <c r="S114" s="1380"/>
      <c r="T114" s="1380"/>
      <c r="U114" s="1382"/>
      <c r="V114" s="1380"/>
      <c r="W114" s="1380"/>
      <c r="X114" s="1380"/>
      <c r="Y114" s="1380"/>
      <c r="Z114" s="1380"/>
      <c r="AA114" s="1380"/>
      <c r="AB114" s="1380"/>
      <c r="AC114" s="1380"/>
      <c r="AD114" s="1380"/>
      <c r="AE114" s="1380"/>
      <c r="AF114" s="1380"/>
      <c r="AG114" s="1380"/>
      <c r="AH114" s="1380"/>
      <c r="AI114" s="1380"/>
      <c r="AJ114" s="1380"/>
      <c r="AK114" s="1380"/>
      <c r="AL114" s="1380"/>
      <c r="AM114" s="1380"/>
      <c r="AN114" s="1380"/>
      <c r="AO114" s="1380"/>
      <c r="AP114" s="1380"/>
      <c r="AQ114" s="1380"/>
      <c r="AR114" s="1380"/>
      <c r="AS114" s="1380"/>
      <c r="AT114" s="1380"/>
      <c r="AU114" s="1380"/>
      <c r="AV114" s="1380"/>
      <c r="AW114" s="1380"/>
      <c r="AX114" s="1380"/>
      <c r="AY114" s="1380"/>
      <c r="AZ114" s="1380"/>
      <c r="BA114" s="1380"/>
      <c r="BB114" s="1380"/>
    </row>
    <row r="115" spans="1:54" ht="19.5" customHeight="1">
      <c r="A115" s="1358" t="s">
        <v>924</v>
      </c>
      <c r="B115" s="1358"/>
      <c r="C115" s="1358"/>
      <c r="D115" s="1379" t="s">
        <v>925</v>
      </c>
      <c r="E115" s="1379"/>
      <c r="F115" s="1379"/>
      <c r="G115" s="1379"/>
      <c r="H115" s="1379"/>
      <c r="I115" s="1379"/>
      <c r="J115" s="1379"/>
      <c r="K115" s="1379"/>
      <c r="L115" s="1379"/>
      <c r="M115" s="1379"/>
      <c r="N115" s="1379"/>
      <c r="O115" s="1379"/>
      <c r="P115" s="1407">
        <v>100</v>
      </c>
      <c r="Q115" s="1374"/>
      <c r="R115" s="1380"/>
      <c r="S115" s="1380"/>
      <c r="T115" s="1380"/>
      <c r="U115" s="1382"/>
      <c r="V115" s="1380"/>
      <c r="W115" s="1380"/>
      <c r="X115" s="1380"/>
      <c r="Y115" s="1380"/>
      <c r="Z115" s="1380"/>
      <c r="AA115" s="1380"/>
      <c r="AB115" s="1380"/>
      <c r="AC115" s="1380"/>
      <c r="AD115" s="1380"/>
      <c r="AE115" s="1380"/>
      <c r="AF115" s="1380"/>
      <c r="AG115" s="1380"/>
      <c r="AH115" s="1380"/>
      <c r="AI115" s="1380"/>
      <c r="AJ115" s="1380"/>
      <c r="AK115" s="1380"/>
      <c r="AL115" s="1380"/>
      <c r="AM115" s="1380"/>
      <c r="AN115" s="1380"/>
      <c r="AO115" s="1380"/>
      <c r="AP115" s="1380"/>
      <c r="AQ115" s="1380"/>
      <c r="AR115" s="1380"/>
      <c r="AS115" s="1380"/>
      <c r="AT115" s="1380"/>
      <c r="AU115" s="1380"/>
      <c r="AV115" s="1380"/>
      <c r="AW115" s="1380"/>
      <c r="AX115" s="1380"/>
      <c r="AY115" s="1380"/>
      <c r="AZ115" s="1380"/>
      <c r="BA115" s="1380"/>
      <c r="BB115" s="1380"/>
    </row>
    <row r="116" spans="1:54" ht="19.5" customHeight="1">
      <c r="A116" s="1358" t="s">
        <v>926</v>
      </c>
      <c r="B116" s="1358"/>
      <c r="C116" s="1358"/>
      <c r="D116" s="1379" t="s">
        <v>927</v>
      </c>
      <c r="E116" s="1379"/>
      <c r="F116" s="1379"/>
      <c r="G116" s="1379"/>
      <c r="H116" s="1379"/>
      <c r="I116" s="1379"/>
      <c r="J116" s="1379"/>
      <c r="K116" s="1379"/>
      <c r="L116" s="1379"/>
      <c r="M116" s="1379"/>
      <c r="N116" s="1379"/>
      <c r="O116" s="1379"/>
      <c r="P116" s="1407">
        <v>101</v>
      </c>
      <c r="Q116" s="1374"/>
      <c r="R116" s="1380"/>
      <c r="S116" s="1380"/>
      <c r="T116" s="1380"/>
      <c r="U116" s="1382"/>
      <c r="V116" s="1380"/>
      <c r="W116" s="1380"/>
      <c r="X116" s="1380"/>
      <c r="Y116" s="1380"/>
      <c r="Z116" s="1380"/>
      <c r="AA116" s="1380"/>
      <c r="AB116" s="1380"/>
      <c r="AC116" s="1380"/>
      <c r="AD116" s="1380"/>
      <c r="AE116" s="1380"/>
      <c r="AF116" s="1380"/>
      <c r="AG116" s="1380"/>
      <c r="AH116" s="1380"/>
      <c r="AI116" s="1380"/>
      <c r="AJ116" s="1380"/>
      <c r="AK116" s="1380"/>
      <c r="AL116" s="1380"/>
      <c r="AM116" s="1380"/>
      <c r="AN116" s="1380"/>
      <c r="AO116" s="1380"/>
      <c r="AP116" s="1380"/>
      <c r="AQ116" s="1380"/>
      <c r="AR116" s="1380"/>
      <c r="AS116" s="1380"/>
      <c r="AT116" s="1380"/>
      <c r="AU116" s="1380"/>
      <c r="AV116" s="1380"/>
      <c r="AW116" s="1380"/>
      <c r="AX116" s="1380"/>
      <c r="AY116" s="1380"/>
      <c r="AZ116" s="1380"/>
      <c r="BA116" s="1380"/>
      <c r="BB116" s="1380"/>
    </row>
    <row r="117" spans="1:54" ht="19.5" customHeight="1">
      <c r="A117" s="1358" t="s">
        <v>928</v>
      </c>
      <c r="B117" s="1358"/>
      <c r="C117" s="1358"/>
      <c r="D117" s="1379" t="s">
        <v>929</v>
      </c>
      <c r="E117" s="1379"/>
      <c r="F117" s="1379"/>
      <c r="G117" s="1379"/>
      <c r="H117" s="1379"/>
      <c r="I117" s="1379"/>
      <c r="J117" s="1379"/>
      <c r="K117" s="1379"/>
      <c r="L117" s="1379"/>
      <c r="M117" s="1379"/>
      <c r="N117" s="1379"/>
      <c r="O117" s="1379"/>
      <c r="P117" s="1407">
        <v>102</v>
      </c>
      <c r="Q117" s="1374"/>
      <c r="R117" s="1380"/>
      <c r="S117" s="1380"/>
      <c r="T117" s="1380"/>
      <c r="U117" s="1382"/>
      <c r="V117" s="1380"/>
      <c r="W117" s="1380"/>
      <c r="X117" s="1380"/>
      <c r="Y117" s="1380"/>
      <c r="Z117" s="1380"/>
      <c r="AA117" s="1380"/>
      <c r="AB117" s="1380"/>
      <c r="AC117" s="1380"/>
      <c r="AD117" s="1380"/>
      <c r="AE117" s="1380"/>
      <c r="AF117" s="1380"/>
      <c r="AG117" s="1380"/>
      <c r="AH117" s="1380"/>
      <c r="AI117" s="1380"/>
      <c r="AJ117" s="1380"/>
      <c r="AK117" s="1380"/>
      <c r="AL117" s="1380"/>
      <c r="AM117" s="1380"/>
      <c r="AN117" s="1380"/>
      <c r="AO117" s="1380"/>
      <c r="AP117" s="1380"/>
      <c r="AQ117" s="1380"/>
      <c r="AR117" s="1380"/>
      <c r="AS117" s="1380"/>
      <c r="AT117" s="1380"/>
      <c r="AU117" s="1380"/>
      <c r="AV117" s="1380"/>
      <c r="AW117" s="1380"/>
      <c r="AX117" s="1380"/>
      <c r="AY117" s="1380"/>
      <c r="AZ117" s="1380"/>
      <c r="BA117" s="1380"/>
      <c r="BB117" s="1380"/>
    </row>
    <row r="118" spans="1:54" ht="19.5" customHeight="1">
      <c r="A118" s="1358" t="s">
        <v>930</v>
      </c>
      <c r="B118" s="1358"/>
      <c r="C118" s="1358"/>
      <c r="D118" s="1379" t="s">
        <v>931</v>
      </c>
      <c r="E118" s="1379"/>
      <c r="F118" s="1379"/>
      <c r="G118" s="1379"/>
      <c r="H118" s="1379"/>
      <c r="I118" s="1379"/>
      <c r="J118" s="1379"/>
      <c r="K118" s="1379"/>
      <c r="L118" s="1379"/>
      <c r="M118" s="1379"/>
      <c r="N118" s="1379"/>
      <c r="O118" s="1379"/>
      <c r="P118" s="1407">
        <v>103</v>
      </c>
      <c r="Q118" s="1374"/>
      <c r="R118" s="1380"/>
      <c r="S118" s="1380"/>
      <c r="T118" s="1380"/>
      <c r="U118" s="1382"/>
      <c r="V118" s="1380"/>
      <c r="W118" s="1380"/>
      <c r="X118" s="1380"/>
      <c r="Y118" s="1380"/>
      <c r="Z118" s="1380"/>
      <c r="AA118" s="1380"/>
      <c r="AB118" s="1380"/>
      <c r="AC118" s="1380"/>
      <c r="AD118" s="1380"/>
      <c r="AE118" s="1380"/>
      <c r="AF118" s="1380"/>
      <c r="AG118" s="1380"/>
      <c r="AH118" s="1380"/>
      <c r="AI118" s="1380"/>
      <c r="AJ118" s="1380"/>
      <c r="AK118" s="1380"/>
      <c r="AL118" s="1380"/>
      <c r="AM118" s="1380"/>
      <c r="AN118" s="1380"/>
      <c r="AO118" s="1380"/>
      <c r="AP118" s="1380"/>
      <c r="AQ118" s="1380"/>
      <c r="AR118" s="1380"/>
      <c r="AS118" s="1380"/>
      <c r="AT118" s="1380"/>
      <c r="AU118" s="1380"/>
      <c r="AV118" s="1380"/>
      <c r="AW118" s="1380"/>
      <c r="AX118" s="1380"/>
      <c r="AY118" s="1380"/>
      <c r="AZ118" s="1380"/>
      <c r="BA118" s="1380"/>
      <c r="BB118" s="1380"/>
    </row>
    <row r="119" spans="1:54" ht="19.5" customHeight="1">
      <c r="A119" s="1358" t="s">
        <v>932</v>
      </c>
      <c r="B119" s="1358"/>
      <c r="C119" s="1358"/>
      <c r="D119" s="1379" t="s">
        <v>933</v>
      </c>
      <c r="E119" s="1379"/>
      <c r="F119" s="1379"/>
      <c r="G119" s="1379"/>
      <c r="H119" s="1379"/>
      <c r="I119" s="1379"/>
      <c r="J119" s="1379"/>
      <c r="K119" s="1379"/>
      <c r="L119" s="1379"/>
      <c r="M119" s="1379"/>
      <c r="N119" s="1379"/>
      <c r="O119" s="1379"/>
      <c r="P119" s="1407">
        <v>104</v>
      </c>
      <c r="Q119" s="1374"/>
      <c r="R119" s="1380"/>
      <c r="S119" s="1380"/>
      <c r="T119" s="1380"/>
      <c r="U119" s="1382"/>
      <c r="V119" s="1380"/>
      <c r="W119" s="1380"/>
      <c r="X119" s="1380"/>
      <c r="Y119" s="1380"/>
      <c r="Z119" s="1380"/>
      <c r="AA119" s="1380"/>
      <c r="AB119" s="1380"/>
      <c r="AC119" s="1380"/>
      <c r="AD119" s="1380"/>
      <c r="AE119" s="1380"/>
      <c r="AF119" s="1380"/>
      <c r="AG119" s="1380"/>
      <c r="AH119" s="1380"/>
      <c r="AI119" s="1380"/>
      <c r="AJ119" s="1380"/>
      <c r="AK119" s="1380"/>
      <c r="AL119" s="1380"/>
      <c r="AM119" s="1380"/>
      <c r="AN119" s="1380"/>
      <c r="AO119" s="1380"/>
      <c r="AP119" s="1380"/>
      <c r="AQ119" s="1380"/>
      <c r="AR119" s="1380"/>
      <c r="AS119" s="1380"/>
      <c r="AT119" s="1380"/>
      <c r="AU119" s="1380"/>
      <c r="AV119" s="1380"/>
      <c r="AW119" s="1380"/>
      <c r="AX119" s="1380"/>
      <c r="AY119" s="1380"/>
      <c r="AZ119" s="1380"/>
      <c r="BA119" s="1380"/>
      <c r="BB119" s="1380"/>
    </row>
    <row r="120" spans="1:54" ht="19.5" customHeight="1">
      <c r="A120" s="1358" t="s">
        <v>934</v>
      </c>
      <c r="B120" s="1358"/>
      <c r="C120" s="1358"/>
      <c r="D120" s="1379" t="s">
        <v>935</v>
      </c>
      <c r="E120" s="1379"/>
      <c r="F120" s="1379"/>
      <c r="G120" s="1379"/>
      <c r="H120" s="1379"/>
      <c r="I120" s="1379"/>
      <c r="J120" s="1379"/>
      <c r="K120" s="1379"/>
      <c r="L120" s="1379"/>
      <c r="M120" s="1379"/>
      <c r="N120" s="1379"/>
      <c r="O120" s="1379"/>
      <c r="P120" s="1407">
        <v>105</v>
      </c>
      <c r="Q120" s="1374"/>
      <c r="R120" s="1380"/>
      <c r="S120" s="1380"/>
      <c r="T120" s="1380"/>
      <c r="U120" s="1382"/>
      <c r="V120" s="1380"/>
      <c r="W120" s="1380"/>
      <c r="X120" s="1380"/>
      <c r="Y120" s="1380"/>
      <c r="Z120" s="1380"/>
      <c r="AA120" s="1380"/>
      <c r="AB120" s="1380"/>
      <c r="AC120" s="1380"/>
      <c r="AD120" s="1380"/>
      <c r="AE120" s="1380"/>
      <c r="AF120" s="1380"/>
      <c r="AG120" s="1380"/>
      <c r="AH120" s="1380"/>
      <c r="AI120" s="1380"/>
      <c r="AJ120" s="1380"/>
      <c r="AK120" s="1380"/>
      <c r="AL120" s="1380"/>
      <c r="AM120" s="1380"/>
      <c r="AN120" s="1380"/>
      <c r="AO120" s="1380"/>
      <c r="AP120" s="1380"/>
      <c r="AQ120" s="1380"/>
      <c r="AR120" s="1380"/>
      <c r="AS120" s="1380"/>
      <c r="AT120" s="1380"/>
      <c r="AU120" s="1380"/>
      <c r="AV120" s="1380"/>
      <c r="AW120" s="1380"/>
      <c r="AX120" s="1380"/>
      <c r="AY120" s="1380"/>
      <c r="AZ120" s="1380"/>
      <c r="BA120" s="1380"/>
      <c r="BB120" s="1380"/>
    </row>
    <row r="121" spans="1:54" ht="19.5" customHeight="1">
      <c r="A121" s="1358" t="s">
        <v>936</v>
      </c>
      <c r="B121" s="1358"/>
      <c r="C121" s="1358"/>
      <c r="D121" s="1379" t="s">
        <v>937</v>
      </c>
      <c r="E121" s="1379"/>
      <c r="F121" s="1379"/>
      <c r="G121" s="1379"/>
      <c r="H121" s="1379"/>
      <c r="I121" s="1379"/>
      <c r="J121" s="1379"/>
      <c r="K121" s="1379"/>
      <c r="L121" s="1379"/>
      <c r="M121" s="1379"/>
      <c r="N121" s="1379"/>
      <c r="O121" s="1379"/>
      <c r="P121" s="1407">
        <v>106</v>
      </c>
      <c r="Q121" s="1374"/>
      <c r="R121" s="1380"/>
      <c r="S121" s="1380"/>
      <c r="T121" s="1380"/>
      <c r="U121" s="1382"/>
      <c r="V121" s="1380"/>
      <c r="W121" s="1380"/>
      <c r="X121" s="1380"/>
      <c r="Y121" s="1380"/>
      <c r="Z121" s="1380"/>
      <c r="AA121" s="1380"/>
      <c r="AB121" s="1380"/>
      <c r="AC121" s="1380"/>
      <c r="AD121" s="1380"/>
      <c r="AE121" s="1380"/>
      <c r="AF121" s="1380"/>
      <c r="AG121" s="1380"/>
      <c r="AH121" s="1380"/>
      <c r="AI121" s="1380"/>
      <c r="AJ121" s="1380"/>
      <c r="AK121" s="1380"/>
      <c r="AL121" s="1380"/>
      <c r="AM121" s="1380"/>
      <c r="AN121" s="1380"/>
      <c r="AO121" s="1380"/>
      <c r="AP121" s="1380"/>
      <c r="AQ121" s="1380"/>
      <c r="AR121" s="1380"/>
      <c r="AS121" s="1380"/>
      <c r="AT121" s="1380"/>
      <c r="AU121" s="1380"/>
      <c r="AV121" s="1380"/>
      <c r="AW121" s="1380"/>
      <c r="AX121" s="1380"/>
      <c r="AY121" s="1380"/>
      <c r="AZ121" s="1380"/>
      <c r="BA121" s="1380"/>
      <c r="BB121" s="1380"/>
    </row>
    <row r="122" spans="1:54" ht="19.5" customHeight="1" thickBot="1">
      <c r="A122" s="1357" t="s">
        <v>938</v>
      </c>
      <c r="B122" s="1357"/>
      <c r="C122" s="1357"/>
      <c r="D122" s="1384" t="s">
        <v>939</v>
      </c>
      <c r="E122" s="1384"/>
      <c r="F122" s="1384"/>
      <c r="G122" s="1384"/>
      <c r="H122" s="1384"/>
      <c r="I122" s="1384"/>
      <c r="J122" s="1384"/>
      <c r="K122" s="1384"/>
      <c r="L122" s="1384"/>
      <c r="M122" s="1384"/>
      <c r="N122" s="1384"/>
      <c r="O122" s="1384"/>
      <c r="P122" s="1408">
        <v>107</v>
      </c>
      <c r="Q122" s="1409"/>
      <c r="R122" s="1386"/>
      <c r="S122" s="1386"/>
      <c r="T122" s="1386"/>
      <c r="U122" s="1387"/>
      <c r="V122" s="1386"/>
      <c r="W122" s="1386"/>
      <c r="X122" s="1386"/>
      <c r="Y122" s="1386"/>
      <c r="Z122" s="1386"/>
      <c r="AA122" s="1386"/>
      <c r="AB122" s="1386"/>
      <c r="AC122" s="1386"/>
      <c r="AD122" s="1386"/>
      <c r="AE122" s="1386"/>
      <c r="AF122" s="1386"/>
      <c r="AG122" s="1386"/>
      <c r="AH122" s="1386"/>
      <c r="AI122" s="1386"/>
      <c r="AJ122" s="1386"/>
      <c r="AK122" s="1386"/>
      <c r="AL122" s="1386"/>
      <c r="AM122" s="1386"/>
      <c r="AN122" s="1386"/>
      <c r="AO122" s="1386"/>
      <c r="AP122" s="1386"/>
      <c r="AQ122" s="1386"/>
      <c r="AR122" s="1386"/>
      <c r="AS122" s="1386"/>
      <c r="AT122" s="1386"/>
      <c r="AU122" s="1386"/>
      <c r="AV122" s="1386"/>
      <c r="AW122" s="1386"/>
      <c r="AX122" s="1386"/>
      <c r="AY122" s="1386"/>
      <c r="AZ122" s="1386"/>
      <c r="BA122" s="1386"/>
      <c r="BB122" s="1386"/>
    </row>
    <row r="123" spans="1:85" s="1393" customFormat="1" ht="21.75" customHeight="1" thickBot="1">
      <c r="A123" s="1415" t="s">
        <v>940</v>
      </c>
      <c r="B123" s="1415"/>
      <c r="C123" s="1415"/>
      <c r="D123" s="1415"/>
      <c r="E123" s="1415"/>
      <c r="F123" s="1415"/>
      <c r="G123" s="1415"/>
      <c r="H123" s="1415"/>
      <c r="I123" s="1415"/>
      <c r="J123" s="1415"/>
      <c r="K123" s="1415"/>
      <c r="L123" s="1415"/>
      <c r="M123" s="1415"/>
      <c r="N123" s="1415"/>
      <c r="O123" s="1415"/>
      <c r="P123" s="1405">
        <v>108</v>
      </c>
      <c r="Q123" s="1389"/>
      <c r="R123" s="1390">
        <f>SUM(R102:T122)</f>
        <v>8533</v>
      </c>
      <c r="S123" s="1390"/>
      <c r="T123" s="1390"/>
      <c r="U123" s="1391"/>
      <c r="V123" s="1390">
        <f>SUM(V102:Y122)</f>
        <v>0</v>
      </c>
      <c r="W123" s="1390"/>
      <c r="X123" s="1390"/>
      <c r="Y123" s="1390"/>
      <c r="Z123" s="1390">
        <f>SUM(Z102:AB122)</f>
        <v>14</v>
      </c>
      <c r="AA123" s="1390"/>
      <c r="AB123" s="1390"/>
      <c r="AC123" s="1390">
        <f>SUM(AC102:AE122)</f>
        <v>455</v>
      </c>
      <c r="AD123" s="1390"/>
      <c r="AE123" s="1390"/>
      <c r="AF123" s="1390">
        <f>SUM(AF102:AI122)</f>
        <v>101</v>
      </c>
      <c r="AG123" s="1390"/>
      <c r="AH123" s="1390"/>
      <c r="AI123" s="1390"/>
      <c r="AJ123" s="1390">
        <f>SUM(AJ102:AM122)</f>
        <v>0</v>
      </c>
      <c r="AK123" s="1390"/>
      <c r="AL123" s="1390"/>
      <c r="AM123" s="1390"/>
      <c r="AN123" s="1390">
        <f>SUM(AN102:AQ122)</f>
        <v>0</v>
      </c>
      <c r="AO123" s="1390"/>
      <c r="AP123" s="1390"/>
      <c r="AQ123" s="1390"/>
      <c r="AR123" s="1390">
        <f>SUM(AR102:AU122)</f>
        <v>9103</v>
      </c>
      <c r="AS123" s="1390"/>
      <c r="AT123" s="1390"/>
      <c r="AU123" s="1390"/>
      <c r="AV123" s="1390">
        <f>SUM(AV102:AY122)</f>
        <v>921</v>
      </c>
      <c r="AW123" s="1390"/>
      <c r="AX123" s="1390"/>
      <c r="AY123" s="1390"/>
      <c r="AZ123" s="1390">
        <f>SUM(AZ102:BB122)</f>
        <v>0</v>
      </c>
      <c r="BA123" s="1390"/>
      <c r="BB123" s="1390"/>
      <c r="BC123" s="1392"/>
      <c r="BD123" s="1392"/>
      <c r="BE123" s="1392"/>
      <c r="BF123" s="1392"/>
      <c r="BG123" s="1392"/>
      <c r="BH123" s="1392"/>
      <c r="BI123" s="1392"/>
      <c r="BJ123" s="1392"/>
      <c r="BK123" s="1392"/>
      <c r="BL123" s="1392"/>
      <c r="BM123" s="1392"/>
      <c r="BN123" s="1392"/>
      <c r="BO123" s="1392"/>
      <c r="BP123" s="1392"/>
      <c r="BQ123" s="1392"/>
      <c r="BR123" s="1392"/>
      <c r="BS123" s="1392"/>
      <c r="BT123" s="1392"/>
      <c r="BU123" s="1392"/>
      <c r="BV123" s="1392"/>
      <c r="BW123" s="1392"/>
      <c r="BX123" s="1392"/>
      <c r="BY123" s="1392"/>
      <c r="BZ123" s="1392"/>
      <c r="CA123" s="1392"/>
      <c r="CB123" s="1392"/>
      <c r="CC123" s="1392"/>
      <c r="CD123" s="1392"/>
      <c r="CE123" s="1392"/>
      <c r="CF123" s="1392"/>
      <c r="CG123" s="1392"/>
    </row>
    <row r="124" spans="1:54" ht="25.5" customHeight="1">
      <c r="A124" s="1416" t="s">
        <v>941</v>
      </c>
      <c r="B124" s="1416"/>
      <c r="C124" s="1416"/>
      <c r="D124" s="1417" t="s">
        <v>942</v>
      </c>
      <c r="E124" s="1417"/>
      <c r="F124" s="1417"/>
      <c r="G124" s="1417"/>
      <c r="H124" s="1417"/>
      <c r="I124" s="1417"/>
      <c r="J124" s="1417"/>
      <c r="K124" s="1417"/>
      <c r="L124" s="1417"/>
      <c r="M124" s="1417"/>
      <c r="N124" s="1417"/>
      <c r="O124" s="1417"/>
      <c r="P124" s="1411">
        <v>109</v>
      </c>
      <c r="Q124" s="1375"/>
      <c r="R124" s="1397"/>
      <c r="S124" s="1397"/>
      <c r="T124" s="1397"/>
      <c r="U124" s="1398"/>
      <c r="V124" s="1397"/>
      <c r="W124" s="1397"/>
      <c r="X124" s="1397"/>
      <c r="Y124" s="1397"/>
      <c r="Z124" s="1397"/>
      <c r="AA124" s="1397"/>
      <c r="AB124" s="1397"/>
      <c r="AC124" s="1397"/>
      <c r="AD124" s="1397"/>
      <c r="AE124" s="1397"/>
      <c r="AF124" s="1397"/>
      <c r="AG124" s="1397"/>
      <c r="AH124" s="1397"/>
      <c r="AI124" s="1397"/>
      <c r="AJ124" s="1397"/>
      <c r="AK124" s="1397"/>
      <c r="AL124" s="1397"/>
      <c r="AM124" s="1397"/>
      <c r="AN124" s="1397"/>
      <c r="AO124" s="1397"/>
      <c r="AP124" s="1397"/>
      <c r="AQ124" s="1397"/>
      <c r="AR124" s="1397"/>
      <c r="AS124" s="1397"/>
      <c r="AT124" s="1397"/>
      <c r="AU124" s="1397"/>
      <c r="AV124" s="1397"/>
      <c r="AW124" s="1397"/>
      <c r="AX124" s="1397"/>
      <c r="AY124" s="1397"/>
      <c r="AZ124" s="1397"/>
      <c r="BA124" s="1397"/>
      <c r="BB124" s="1397"/>
    </row>
    <row r="125" spans="1:54" ht="25.5" customHeight="1">
      <c r="A125" s="1418" t="s">
        <v>943</v>
      </c>
      <c r="B125" s="1418"/>
      <c r="C125" s="1418"/>
      <c r="D125" s="1419" t="s">
        <v>944</v>
      </c>
      <c r="E125" s="1419"/>
      <c r="F125" s="1419"/>
      <c r="G125" s="1419"/>
      <c r="H125" s="1419"/>
      <c r="I125" s="1419"/>
      <c r="J125" s="1419"/>
      <c r="K125" s="1419"/>
      <c r="L125" s="1419"/>
      <c r="M125" s="1419"/>
      <c r="N125" s="1419"/>
      <c r="O125" s="1419"/>
      <c r="P125" s="1407">
        <v>110</v>
      </c>
      <c r="Q125" s="1374"/>
      <c r="R125" s="1380"/>
      <c r="S125" s="1380"/>
      <c r="T125" s="1380"/>
      <c r="U125" s="1382"/>
      <c r="V125" s="1380"/>
      <c r="W125" s="1380"/>
      <c r="X125" s="1380"/>
      <c r="Y125" s="1380"/>
      <c r="Z125" s="1380"/>
      <c r="AA125" s="1380"/>
      <c r="AB125" s="1380"/>
      <c r="AC125" s="1380"/>
      <c r="AD125" s="1380"/>
      <c r="AE125" s="1380"/>
      <c r="AF125" s="1380"/>
      <c r="AG125" s="1380"/>
      <c r="AH125" s="1380"/>
      <c r="AI125" s="1380"/>
      <c r="AJ125" s="1380"/>
      <c r="AK125" s="1380"/>
      <c r="AL125" s="1380"/>
      <c r="AM125" s="1380"/>
      <c r="AN125" s="1380"/>
      <c r="AO125" s="1380"/>
      <c r="AP125" s="1380"/>
      <c r="AQ125" s="1380"/>
      <c r="AR125" s="1380"/>
      <c r="AS125" s="1380"/>
      <c r="AT125" s="1380"/>
      <c r="AU125" s="1380"/>
      <c r="AV125" s="1380"/>
      <c r="AW125" s="1380"/>
      <c r="AX125" s="1380"/>
      <c r="AY125" s="1380"/>
      <c r="AZ125" s="1380"/>
      <c r="BA125" s="1380"/>
      <c r="BB125" s="1380"/>
    </row>
    <row r="126" spans="1:54" ht="25.5" customHeight="1">
      <c r="A126" s="1418" t="s">
        <v>945</v>
      </c>
      <c r="B126" s="1418"/>
      <c r="C126" s="1418"/>
      <c r="D126" s="1419" t="s">
        <v>946</v>
      </c>
      <c r="E126" s="1419"/>
      <c r="F126" s="1419"/>
      <c r="G126" s="1419"/>
      <c r="H126" s="1419"/>
      <c r="I126" s="1419"/>
      <c r="J126" s="1419"/>
      <c r="K126" s="1419"/>
      <c r="L126" s="1419"/>
      <c r="M126" s="1419"/>
      <c r="N126" s="1419"/>
      <c r="O126" s="1419"/>
      <c r="P126" s="1407">
        <v>111</v>
      </c>
      <c r="Q126" s="1374"/>
      <c r="R126" s="1380"/>
      <c r="S126" s="1380"/>
      <c r="T126" s="1380"/>
      <c r="U126" s="1382"/>
      <c r="V126" s="1380"/>
      <c r="W126" s="1380"/>
      <c r="X126" s="1380"/>
      <c r="Y126" s="1380"/>
      <c r="Z126" s="1380"/>
      <c r="AA126" s="1380"/>
      <c r="AB126" s="1380"/>
      <c r="AC126" s="1380"/>
      <c r="AD126" s="1380"/>
      <c r="AE126" s="1380"/>
      <c r="AF126" s="1380"/>
      <c r="AG126" s="1380"/>
      <c r="AH126" s="1380"/>
      <c r="AI126" s="1380"/>
      <c r="AJ126" s="1380"/>
      <c r="AK126" s="1380"/>
      <c r="AL126" s="1380"/>
      <c r="AM126" s="1380"/>
      <c r="AN126" s="1380"/>
      <c r="AO126" s="1380"/>
      <c r="AP126" s="1380"/>
      <c r="AQ126" s="1380"/>
      <c r="AR126" s="1380"/>
      <c r="AS126" s="1380"/>
      <c r="AT126" s="1380"/>
      <c r="AU126" s="1380"/>
      <c r="AV126" s="1380"/>
      <c r="AW126" s="1380"/>
      <c r="AX126" s="1380"/>
      <c r="AY126" s="1380"/>
      <c r="AZ126" s="1380"/>
      <c r="BA126" s="1380"/>
      <c r="BB126" s="1380"/>
    </row>
    <row r="127" spans="1:54" ht="18.75" customHeight="1">
      <c r="A127" s="1418" t="s">
        <v>947</v>
      </c>
      <c r="B127" s="1418"/>
      <c r="C127" s="1418"/>
      <c r="D127" s="1419" t="s">
        <v>948</v>
      </c>
      <c r="E127" s="1419"/>
      <c r="F127" s="1419"/>
      <c r="G127" s="1419"/>
      <c r="H127" s="1419"/>
      <c r="I127" s="1419"/>
      <c r="J127" s="1419"/>
      <c r="K127" s="1419"/>
      <c r="L127" s="1419"/>
      <c r="M127" s="1419"/>
      <c r="N127" s="1419"/>
      <c r="O127" s="1419"/>
      <c r="P127" s="1407">
        <v>112</v>
      </c>
      <c r="Q127" s="1374"/>
      <c r="R127" s="1380"/>
      <c r="S127" s="1380"/>
      <c r="T127" s="1380"/>
      <c r="U127" s="1382"/>
      <c r="V127" s="1380"/>
      <c r="W127" s="1380"/>
      <c r="X127" s="1380"/>
      <c r="Y127" s="1380"/>
      <c r="Z127" s="1380"/>
      <c r="AA127" s="1380"/>
      <c r="AB127" s="1380"/>
      <c r="AC127" s="1380"/>
      <c r="AD127" s="1380"/>
      <c r="AE127" s="1380"/>
      <c r="AF127" s="1380"/>
      <c r="AG127" s="1380"/>
      <c r="AH127" s="1380"/>
      <c r="AI127" s="1380"/>
      <c r="AJ127" s="1380"/>
      <c r="AK127" s="1380"/>
      <c r="AL127" s="1380"/>
      <c r="AM127" s="1380"/>
      <c r="AN127" s="1380"/>
      <c r="AO127" s="1380"/>
      <c r="AP127" s="1380"/>
      <c r="AQ127" s="1380"/>
      <c r="AR127" s="1380"/>
      <c r="AS127" s="1380"/>
      <c r="AT127" s="1380"/>
      <c r="AU127" s="1380"/>
      <c r="AV127" s="1380"/>
      <c r="AW127" s="1380"/>
      <c r="AX127" s="1380"/>
      <c r="AY127" s="1380"/>
      <c r="AZ127" s="1380"/>
      <c r="BA127" s="1380"/>
      <c r="BB127" s="1380"/>
    </row>
    <row r="128" spans="1:54" ht="18.75" customHeight="1">
      <c r="A128" s="1418" t="s">
        <v>949</v>
      </c>
      <c r="B128" s="1418"/>
      <c r="C128" s="1418"/>
      <c r="D128" s="1419" t="s">
        <v>950</v>
      </c>
      <c r="E128" s="1419"/>
      <c r="F128" s="1419"/>
      <c r="G128" s="1419"/>
      <c r="H128" s="1419"/>
      <c r="I128" s="1419"/>
      <c r="J128" s="1419"/>
      <c r="K128" s="1419"/>
      <c r="L128" s="1419"/>
      <c r="M128" s="1419"/>
      <c r="N128" s="1419"/>
      <c r="O128" s="1419"/>
      <c r="P128" s="1407">
        <v>113</v>
      </c>
      <c r="Q128" s="1374"/>
      <c r="R128" s="1380"/>
      <c r="S128" s="1380"/>
      <c r="T128" s="1380"/>
      <c r="U128" s="1382"/>
      <c r="V128" s="1380"/>
      <c r="W128" s="1380"/>
      <c r="X128" s="1380"/>
      <c r="Y128" s="1380"/>
      <c r="Z128" s="1380"/>
      <c r="AA128" s="1380"/>
      <c r="AB128" s="1380"/>
      <c r="AC128" s="1380"/>
      <c r="AD128" s="1380"/>
      <c r="AE128" s="1380"/>
      <c r="AF128" s="1380"/>
      <c r="AG128" s="1380"/>
      <c r="AH128" s="1380"/>
      <c r="AI128" s="1380"/>
      <c r="AJ128" s="1380"/>
      <c r="AK128" s="1380"/>
      <c r="AL128" s="1380"/>
      <c r="AM128" s="1380"/>
      <c r="AN128" s="1380"/>
      <c r="AO128" s="1380"/>
      <c r="AP128" s="1380"/>
      <c r="AQ128" s="1380"/>
      <c r="AR128" s="1380"/>
      <c r="AS128" s="1380"/>
      <c r="AT128" s="1380"/>
      <c r="AU128" s="1380"/>
      <c r="AV128" s="1380"/>
      <c r="AW128" s="1380"/>
      <c r="AX128" s="1380"/>
      <c r="AY128" s="1380"/>
      <c r="AZ128" s="1380"/>
      <c r="BA128" s="1380"/>
      <c r="BB128" s="1380"/>
    </row>
    <row r="129" spans="1:54" ht="18.75" customHeight="1">
      <c r="A129" s="1418" t="s">
        <v>951</v>
      </c>
      <c r="B129" s="1418"/>
      <c r="C129" s="1418"/>
      <c r="D129" s="1419" t="s">
        <v>952</v>
      </c>
      <c r="E129" s="1419"/>
      <c r="F129" s="1419"/>
      <c r="G129" s="1419"/>
      <c r="H129" s="1419"/>
      <c r="I129" s="1419"/>
      <c r="J129" s="1419"/>
      <c r="K129" s="1419"/>
      <c r="L129" s="1419"/>
      <c r="M129" s="1419"/>
      <c r="N129" s="1419"/>
      <c r="O129" s="1419"/>
      <c r="P129" s="1407">
        <v>114</v>
      </c>
      <c r="Q129" s="1374"/>
      <c r="R129" s="1380"/>
      <c r="S129" s="1380"/>
      <c r="T129" s="1380"/>
      <c r="U129" s="1382"/>
      <c r="V129" s="1380"/>
      <c r="W129" s="1380"/>
      <c r="X129" s="1380"/>
      <c r="Y129" s="1380"/>
      <c r="Z129" s="1380"/>
      <c r="AA129" s="1380"/>
      <c r="AB129" s="1380"/>
      <c r="AC129" s="1380"/>
      <c r="AD129" s="1380"/>
      <c r="AE129" s="1380"/>
      <c r="AF129" s="1380"/>
      <c r="AG129" s="1380"/>
      <c r="AH129" s="1380"/>
      <c r="AI129" s="1380"/>
      <c r="AJ129" s="1380"/>
      <c r="AK129" s="1380"/>
      <c r="AL129" s="1380"/>
      <c r="AM129" s="1380"/>
      <c r="AN129" s="1380"/>
      <c r="AO129" s="1380"/>
      <c r="AP129" s="1380"/>
      <c r="AQ129" s="1380"/>
      <c r="AR129" s="1380"/>
      <c r="AS129" s="1380"/>
      <c r="AT129" s="1380"/>
      <c r="AU129" s="1380"/>
      <c r="AV129" s="1380"/>
      <c r="AW129" s="1380"/>
      <c r="AX129" s="1380"/>
      <c r="AY129" s="1380"/>
      <c r="AZ129" s="1380"/>
      <c r="BA129" s="1380"/>
      <c r="BB129" s="1380"/>
    </row>
    <row r="130" spans="1:54" ht="18.75" customHeight="1">
      <c r="A130" s="1418" t="s">
        <v>953</v>
      </c>
      <c r="B130" s="1418"/>
      <c r="C130" s="1418"/>
      <c r="D130" s="1419" t="s">
        <v>0</v>
      </c>
      <c r="E130" s="1419"/>
      <c r="F130" s="1419"/>
      <c r="G130" s="1419"/>
      <c r="H130" s="1419"/>
      <c r="I130" s="1419"/>
      <c r="J130" s="1419"/>
      <c r="K130" s="1419"/>
      <c r="L130" s="1419"/>
      <c r="M130" s="1419"/>
      <c r="N130" s="1419"/>
      <c r="O130" s="1419"/>
      <c r="P130" s="1407">
        <v>115</v>
      </c>
      <c r="Q130" s="1374"/>
      <c r="R130" s="1380"/>
      <c r="S130" s="1380"/>
      <c r="T130" s="1380"/>
      <c r="U130" s="1382"/>
      <c r="V130" s="1380"/>
      <c r="W130" s="1380"/>
      <c r="X130" s="1380"/>
      <c r="Y130" s="1380"/>
      <c r="Z130" s="1380"/>
      <c r="AA130" s="1380"/>
      <c r="AB130" s="1380"/>
      <c r="AC130" s="1380"/>
      <c r="AD130" s="1380"/>
      <c r="AE130" s="1380"/>
      <c r="AF130" s="1380"/>
      <c r="AG130" s="1380"/>
      <c r="AH130" s="1380"/>
      <c r="AI130" s="1380"/>
      <c r="AJ130" s="1380"/>
      <c r="AK130" s="1380"/>
      <c r="AL130" s="1380"/>
      <c r="AM130" s="1380"/>
      <c r="AN130" s="1380"/>
      <c r="AO130" s="1380"/>
      <c r="AP130" s="1380"/>
      <c r="AQ130" s="1380"/>
      <c r="AR130" s="1380"/>
      <c r="AS130" s="1380"/>
      <c r="AT130" s="1380"/>
      <c r="AU130" s="1380"/>
      <c r="AV130" s="1380"/>
      <c r="AW130" s="1380"/>
      <c r="AX130" s="1380"/>
      <c r="AY130" s="1380"/>
      <c r="AZ130" s="1380"/>
      <c r="BA130" s="1380"/>
      <c r="BB130" s="1380"/>
    </row>
    <row r="131" spans="1:54" ht="18.75" customHeight="1">
      <c r="A131" s="1418" t="s">
        <v>1</v>
      </c>
      <c r="B131" s="1418"/>
      <c r="C131" s="1418"/>
      <c r="D131" s="1419" t="s">
        <v>2</v>
      </c>
      <c r="E131" s="1419"/>
      <c r="F131" s="1419"/>
      <c r="G131" s="1419"/>
      <c r="H131" s="1419"/>
      <c r="I131" s="1419"/>
      <c r="J131" s="1419"/>
      <c r="K131" s="1419"/>
      <c r="L131" s="1419"/>
      <c r="M131" s="1419"/>
      <c r="N131" s="1419"/>
      <c r="O131" s="1419"/>
      <c r="P131" s="1407">
        <v>116</v>
      </c>
      <c r="Q131" s="1374"/>
      <c r="R131" s="1380"/>
      <c r="S131" s="1380"/>
      <c r="T131" s="1380"/>
      <c r="U131" s="1382"/>
      <c r="V131" s="1380"/>
      <c r="W131" s="1380"/>
      <c r="X131" s="1380"/>
      <c r="Y131" s="1380"/>
      <c r="Z131" s="1380"/>
      <c r="AA131" s="1380"/>
      <c r="AB131" s="1380"/>
      <c r="AC131" s="1380"/>
      <c r="AD131" s="1380"/>
      <c r="AE131" s="1380"/>
      <c r="AF131" s="1380"/>
      <c r="AG131" s="1380"/>
      <c r="AH131" s="1380"/>
      <c r="AI131" s="1380"/>
      <c r="AJ131" s="1380"/>
      <c r="AK131" s="1380"/>
      <c r="AL131" s="1380"/>
      <c r="AM131" s="1380"/>
      <c r="AN131" s="1380"/>
      <c r="AO131" s="1380"/>
      <c r="AP131" s="1380"/>
      <c r="AQ131" s="1380"/>
      <c r="AR131" s="1380"/>
      <c r="AS131" s="1380"/>
      <c r="AT131" s="1380"/>
      <c r="AU131" s="1380"/>
      <c r="AV131" s="1380"/>
      <c r="AW131" s="1380"/>
      <c r="AX131" s="1380"/>
      <c r="AY131" s="1380"/>
      <c r="AZ131" s="1380"/>
      <c r="BA131" s="1380"/>
      <c r="BB131" s="1380"/>
    </row>
    <row r="132" spans="1:54" ht="18.75" customHeight="1">
      <c r="A132" s="1420" t="s">
        <v>3</v>
      </c>
      <c r="B132" s="1420"/>
      <c r="C132" s="1420"/>
      <c r="D132" s="1419" t="s">
        <v>4</v>
      </c>
      <c r="E132" s="1419"/>
      <c r="F132" s="1419"/>
      <c r="G132" s="1419"/>
      <c r="H132" s="1419"/>
      <c r="I132" s="1419"/>
      <c r="J132" s="1419"/>
      <c r="K132" s="1419"/>
      <c r="L132" s="1419"/>
      <c r="M132" s="1419"/>
      <c r="N132" s="1419"/>
      <c r="O132" s="1419"/>
      <c r="P132" s="1407">
        <v>117</v>
      </c>
      <c r="Q132" s="1374"/>
      <c r="R132" s="1380"/>
      <c r="S132" s="1380"/>
      <c r="T132" s="1380"/>
      <c r="U132" s="1382"/>
      <c r="V132" s="1380"/>
      <c r="W132" s="1380"/>
      <c r="X132" s="1380"/>
      <c r="Y132" s="1380"/>
      <c r="Z132" s="1380"/>
      <c r="AA132" s="1380"/>
      <c r="AB132" s="1380"/>
      <c r="AC132" s="1380"/>
      <c r="AD132" s="1380"/>
      <c r="AE132" s="1380"/>
      <c r="AF132" s="1380"/>
      <c r="AG132" s="1380"/>
      <c r="AH132" s="1380"/>
      <c r="AI132" s="1380"/>
      <c r="AJ132" s="1380"/>
      <c r="AK132" s="1380"/>
      <c r="AL132" s="1380"/>
      <c r="AM132" s="1380"/>
      <c r="AN132" s="1380"/>
      <c r="AO132" s="1380"/>
      <c r="AP132" s="1380"/>
      <c r="AQ132" s="1380"/>
      <c r="AR132" s="1380"/>
      <c r="AS132" s="1380"/>
      <c r="AT132" s="1380"/>
      <c r="AU132" s="1380"/>
      <c r="AV132" s="1380"/>
      <c r="AW132" s="1380"/>
      <c r="AX132" s="1380"/>
      <c r="AY132" s="1380"/>
      <c r="AZ132" s="1380"/>
      <c r="BA132" s="1380"/>
      <c r="BB132" s="1380"/>
    </row>
    <row r="133" spans="1:54" ht="18.75" customHeight="1" thickBot="1">
      <c r="A133" s="1359">
        <v>219000</v>
      </c>
      <c r="B133" s="1359"/>
      <c r="C133" s="1359"/>
      <c r="D133" s="1421" t="s">
        <v>5</v>
      </c>
      <c r="E133" s="1421"/>
      <c r="F133" s="1421"/>
      <c r="G133" s="1421"/>
      <c r="H133" s="1421"/>
      <c r="I133" s="1421"/>
      <c r="J133" s="1421"/>
      <c r="K133" s="1421"/>
      <c r="L133" s="1421"/>
      <c r="M133" s="1421"/>
      <c r="N133" s="1421"/>
      <c r="O133" s="1421"/>
      <c r="P133" s="1408">
        <v>118</v>
      </c>
      <c r="Q133" s="1409"/>
      <c r="R133" s="1386"/>
      <c r="S133" s="1386"/>
      <c r="T133" s="1386"/>
      <c r="U133" s="1387"/>
      <c r="V133" s="1386"/>
      <c r="W133" s="1386"/>
      <c r="X133" s="1386"/>
      <c r="Y133" s="1386"/>
      <c r="Z133" s="1386"/>
      <c r="AA133" s="1386"/>
      <c r="AB133" s="1386"/>
      <c r="AC133" s="1386"/>
      <c r="AD133" s="1386"/>
      <c r="AE133" s="1386"/>
      <c r="AF133" s="1386"/>
      <c r="AG133" s="1386"/>
      <c r="AH133" s="1386"/>
      <c r="AI133" s="1386"/>
      <c r="AJ133" s="1386"/>
      <c r="AK133" s="1386"/>
      <c r="AL133" s="1386"/>
      <c r="AM133" s="1386"/>
      <c r="AN133" s="1386"/>
      <c r="AO133" s="1386"/>
      <c r="AP133" s="1386"/>
      <c r="AQ133" s="1386"/>
      <c r="AR133" s="1386"/>
      <c r="AS133" s="1386"/>
      <c r="AT133" s="1386"/>
      <c r="AU133" s="1386"/>
      <c r="AV133" s="1386"/>
      <c r="AW133" s="1386"/>
      <c r="AX133" s="1386"/>
      <c r="AY133" s="1386"/>
      <c r="AZ133" s="1386"/>
      <c r="BA133" s="1386"/>
      <c r="BB133" s="1386"/>
    </row>
    <row r="134" spans="1:54" ht="30" customHeight="1" thickBot="1">
      <c r="A134" s="1410" t="s">
        <v>6</v>
      </c>
      <c r="B134" s="1410"/>
      <c r="C134" s="1410"/>
      <c r="D134" s="1410"/>
      <c r="E134" s="1410"/>
      <c r="F134" s="1410"/>
      <c r="G134" s="1410"/>
      <c r="H134" s="1410"/>
      <c r="I134" s="1410"/>
      <c r="J134" s="1410"/>
      <c r="K134" s="1410"/>
      <c r="L134" s="1410"/>
      <c r="M134" s="1410"/>
      <c r="N134" s="1410"/>
      <c r="O134" s="1410"/>
      <c r="P134" s="1405">
        <v>119</v>
      </c>
      <c r="Q134" s="1406"/>
      <c r="R134" s="1403"/>
      <c r="S134" s="1403"/>
      <c r="T134" s="1403"/>
      <c r="U134" s="1404"/>
      <c r="V134" s="1403"/>
      <c r="W134" s="1403"/>
      <c r="X134" s="1403"/>
      <c r="Y134" s="1403"/>
      <c r="Z134" s="1403"/>
      <c r="AA134" s="1403"/>
      <c r="AB134" s="1403"/>
      <c r="AC134" s="1403"/>
      <c r="AD134" s="1403"/>
      <c r="AE134" s="1403"/>
      <c r="AF134" s="1403"/>
      <c r="AG134" s="1403"/>
      <c r="AH134" s="1403"/>
      <c r="AI134" s="1403"/>
      <c r="AJ134" s="1403"/>
      <c r="AK134" s="1403"/>
      <c r="AL134" s="1403"/>
      <c r="AM134" s="1403"/>
      <c r="AN134" s="1403"/>
      <c r="AO134" s="1403"/>
      <c r="AP134" s="1403"/>
      <c r="AQ134" s="1403"/>
      <c r="AR134" s="1403"/>
      <c r="AS134" s="1403"/>
      <c r="AT134" s="1403"/>
      <c r="AU134" s="1403"/>
      <c r="AV134" s="1403"/>
      <c r="AW134" s="1403"/>
      <c r="AX134" s="1403"/>
      <c r="AY134" s="1403"/>
      <c r="AZ134" s="1403"/>
      <c r="BA134" s="1403"/>
      <c r="BB134" s="1403"/>
    </row>
    <row r="135" spans="1:54" ht="19.5" customHeight="1">
      <c r="A135" s="1416" t="s">
        <v>7</v>
      </c>
      <c r="B135" s="1416"/>
      <c r="C135" s="1416"/>
      <c r="D135" s="1422" t="s">
        <v>8</v>
      </c>
      <c r="E135" s="1422"/>
      <c r="F135" s="1422"/>
      <c r="G135" s="1422"/>
      <c r="H135" s="1422"/>
      <c r="I135" s="1422"/>
      <c r="J135" s="1422"/>
      <c r="K135" s="1422"/>
      <c r="L135" s="1422"/>
      <c r="M135" s="1422"/>
      <c r="N135" s="1422"/>
      <c r="O135" s="1422"/>
      <c r="P135" s="1411">
        <v>120</v>
      </c>
      <c r="Q135" s="1375"/>
      <c r="R135" s="1397"/>
      <c r="S135" s="1397"/>
      <c r="T135" s="1397"/>
      <c r="U135" s="1398"/>
      <c r="V135" s="1397"/>
      <c r="W135" s="1397"/>
      <c r="X135" s="1397"/>
      <c r="Y135" s="1397"/>
      <c r="Z135" s="1397"/>
      <c r="AA135" s="1397"/>
      <c r="AB135" s="1397"/>
      <c r="AC135" s="1397"/>
      <c r="AD135" s="1397"/>
      <c r="AE135" s="1397"/>
      <c r="AF135" s="1397"/>
      <c r="AG135" s="1397"/>
      <c r="AH135" s="1397"/>
      <c r="AI135" s="1397"/>
      <c r="AJ135" s="1397"/>
      <c r="AK135" s="1397"/>
      <c r="AL135" s="1397"/>
      <c r="AM135" s="1397"/>
      <c r="AN135" s="1397"/>
      <c r="AO135" s="1397"/>
      <c r="AP135" s="1397"/>
      <c r="AQ135" s="1397"/>
      <c r="AR135" s="1397"/>
      <c r="AS135" s="1397"/>
      <c r="AT135" s="1397"/>
      <c r="AU135" s="1397"/>
      <c r="AV135" s="1397"/>
      <c r="AW135" s="1397"/>
      <c r="AX135" s="1397"/>
      <c r="AY135" s="1397"/>
      <c r="AZ135" s="1397"/>
      <c r="BA135" s="1397"/>
      <c r="BB135" s="1397"/>
    </row>
    <row r="136" spans="1:54" ht="26.25" customHeight="1">
      <c r="A136" s="1418" t="s">
        <v>9</v>
      </c>
      <c r="B136" s="1418"/>
      <c r="C136" s="1418"/>
      <c r="D136" s="1423" t="s">
        <v>10</v>
      </c>
      <c r="E136" s="1423"/>
      <c r="F136" s="1423"/>
      <c r="G136" s="1423"/>
      <c r="H136" s="1423"/>
      <c r="I136" s="1423"/>
      <c r="J136" s="1423"/>
      <c r="K136" s="1423"/>
      <c r="L136" s="1423"/>
      <c r="M136" s="1423"/>
      <c r="N136" s="1423"/>
      <c r="O136" s="1423"/>
      <c r="P136" s="1407">
        <v>121</v>
      </c>
      <c r="Q136" s="1374"/>
      <c r="R136" s="1380"/>
      <c r="S136" s="1380"/>
      <c r="T136" s="1380"/>
      <c r="U136" s="1382"/>
      <c r="V136" s="1380"/>
      <c r="W136" s="1380"/>
      <c r="X136" s="1380"/>
      <c r="Y136" s="1380"/>
      <c r="Z136" s="1380"/>
      <c r="AA136" s="1380"/>
      <c r="AB136" s="1380"/>
      <c r="AC136" s="1380"/>
      <c r="AD136" s="1380"/>
      <c r="AE136" s="1380"/>
      <c r="AF136" s="1380"/>
      <c r="AG136" s="1380"/>
      <c r="AH136" s="1380"/>
      <c r="AI136" s="1380"/>
      <c r="AJ136" s="1380"/>
      <c r="AK136" s="1380"/>
      <c r="AL136" s="1380"/>
      <c r="AM136" s="1380"/>
      <c r="AN136" s="1380"/>
      <c r="AO136" s="1380"/>
      <c r="AP136" s="1380"/>
      <c r="AQ136" s="1380"/>
      <c r="AR136" s="1380"/>
      <c r="AS136" s="1380"/>
      <c r="AT136" s="1380"/>
      <c r="AU136" s="1380"/>
      <c r="AV136" s="1380"/>
      <c r="AW136" s="1380"/>
      <c r="AX136" s="1380"/>
      <c r="AY136" s="1380"/>
      <c r="AZ136" s="1380"/>
      <c r="BA136" s="1380"/>
      <c r="BB136" s="1380"/>
    </row>
    <row r="137" spans="1:54" ht="19.5" customHeight="1">
      <c r="A137" s="1418" t="s">
        <v>11</v>
      </c>
      <c r="B137" s="1418"/>
      <c r="C137" s="1418"/>
      <c r="D137" s="1419" t="s">
        <v>12</v>
      </c>
      <c r="E137" s="1419"/>
      <c r="F137" s="1419"/>
      <c r="G137" s="1419"/>
      <c r="H137" s="1419"/>
      <c r="I137" s="1419"/>
      <c r="J137" s="1419"/>
      <c r="K137" s="1419"/>
      <c r="L137" s="1419"/>
      <c r="M137" s="1419"/>
      <c r="N137" s="1419"/>
      <c r="O137" s="1419"/>
      <c r="P137" s="1407">
        <v>122</v>
      </c>
      <c r="Q137" s="1374"/>
      <c r="R137" s="1380"/>
      <c r="S137" s="1380"/>
      <c r="T137" s="1380"/>
      <c r="U137" s="1382"/>
      <c r="V137" s="1380"/>
      <c r="W137" s="1380"/>
      <c r="X137" s="1380"/>
      <c r="Y137" s="1380"/>
      <c r="Z137" s="1380"/>
      <c r="AA137" s="1380"/>
      <c r="AB137" s="1380"/>
      <c r="AC137" s="1380"/>
      <c r="AD137" s="1380"/>
      <c r="AE137" s="1380"/>
      <c r="AF137" s="1380"/>
      <c r="AG137" s="1380"/>
      <c r="AH137" s="1380"/>
      <c r="AI137" s="1380"/>
      <c r="AJ137" s="1380"/>
      <c r="AK137" s="1380"/>
      <c r="AL137" s="1380"/>
      <c r="AM137" s="1380"/>
      <c r="AN137" s="1380"/>
      <c r="AO137" s="1380"/>
      <c r="AP137" s="1380"/>
      <c r="AQ137" s="1380"/>
      <c r="AR137" s="1380"/>
      <c r="AS137" s="1380"/>
      <c r="AT137" s="1380"/>
      <c r="AU137" s="1380"/>
      <c r="AV137" s="1380"/>
      <c r="AW137" s="1380"/>
      <c r="AX137" s="1380"/>
      <c r="AY137" s="1380"/>
      <c r="AZ137" s="1380"/>
      <c r="BA137" s="1380"/>
      <c r="BB137" s="1380"/>
    </row>
    <row r="138" spans="1:54" ht="19.5" customHeight="1">
      <c r="A138" s="1418" t="s">
        <v>13</v>
      </c>
      <c r="B138" s="1418"/>
      <c r="C138" s="1418"/>
      <c r="D138" s="1419" t="s">
        <v>14</v>
      </c>
      <c r="E138" s="1419"/>
      <c r="F138" s="1419"/>
      <c r="G138" s="1419"/>
      <c r="H138" s="1419"/>
      <c r="I138" s="1419"/>
      <c r="J138" s="1419"/>
      <c r="K138" s="1419"/>
      <c r="L138" s="1419"/>
      <c r="M138" s="1419"/>
      <c r="N138" s="1419"/>
      <c r="O138" s="1419"/>
      <c r="P138" s="1407">
        <v>123</v>
      </c>
      <c r="Q138" s="1374"/>
      <c r="R138" s="1380"/>
      <c r="S138" s="1380"/>
      <c r="T138" s="1380"/>
      <c r="U138" s="1382"/>
      <c r="V138" s="1380"/>
      <c r="W138" s="1380"/>
      <c r="X138" s="1380"/>
      <c r="Y138" s="1380"/>
      <c r="Z138" s="1380"/>
      <c r="AA138" s="1380"/>
      <c r="AB138" s="1380"/>
      <c r="AC138" s="1380"/>
      <c r="AD138" s="1380"/>
      <c r="AE138" s="1380"/>
      <c r="AF138" s="1380"/>
      <c r="AG138" s="1380"/>
      <c r="AH138" s="1380"/>
      <c r="AI138" s="1380"/>
      <c r="AJ138" s="1380"/>
      <c r="AK138" s="1380"/>
      <c r="AL138" s="1380"/>
      <c r="AM138" s="1380"/>
      <c r="AN138" s="1380"/>
      <c r="AO138" s="1380"/>
      <c r="AP138" s="1380"/>
      <c r="AQ138" s="1380"/>
      <c r="AR138" s="1380"/>
      <c r="AS138" s="1380"/>
      <c r="AT138" s="1380"/>
      <c r="AU138" s="1380"/>
      <c r="AV138" s="1380"/>
      <c r="AW138" s="1380"/>
      <c r="AX138" s="1380"/>
      <c r="AY138" s="1380"/>
      <c r="AZ138" s="1380"/>
      <c r="BA138" s="1380"/>
      <c r="BB138" s="1380"/>
    </row>
    <row r="139" spans="1:54" ht="19.5" customHeight="1">
      <c r="A139" s="1418" t="s">
        <v>15</v>
      </c>
      <c r="B139" s="1418"/>
      <c r="C139" s="1418"/>
      <c r="D139" s="1419" t="s">
        <v>16</v>
      </c>
      <c r="E139" s="1419"/>
      <c r="F139" s="1419"/>
      <c r="G139" s="1419"/>
      <c r="H139" s="1419"/>
      <c r="I139" s="1419"/>
      <c r="J139" s="1419"/>
      <c r="K139" s="1419"/>
      <c r="L139" s="1419"/>
      <c r="M139" s="1419"/>
      <c r="N139" s="1419"/>
      <c r="O139" s="1419"/>
      <c r="P139" s="1407">
        <v>124</v>
      </c>
      <c r="Q139" s="1374"/>
      <c r="R139" s="1380"/>
      <c r="S139" s="1380"/>
      <c r="T139" s="1380"/>
      <c r="U139" s="1382"/>
      <c r="V139" s="1380"/>
      <c r="W139" s="1380"/>
      <c r="X139" s="1380"/>
      <c r="Y139" s="1380"/>
      <c r="Z139" s="1380"/>
      <c r="AA139" s="1380"/>
      <c r="AB139" s="1380"/>
      <c r="AC139" s="1380"/>
      <c r="AD139" s="1380"/>
      <c r="AE139" s="1380"/>
      <c r="AF139" s="1380"/>
      <c r="AG139" s="1380"/>
      <c r="AH139" s="1380"/>
      <c r="AI139" s="1380"/>
      <c r="AJ139" s="1380"/>
      <c r="AK139" s="1380"/>
      <c r="AL139" s="1380"/>
      <c r="AM139" s="1380"/>
      <c r="AN139" s="1380"/>
      <c r="AO139" s="1380"/>
      <c r="AP139" s="1380"/>
      <c r="AQ139" s="1380"/>
      <c r="AR139" s="1380"/>
      <c r="AS139" s="1380"/>
      <c r="AT139" s="1380"/>
      <c r="AU139" s="1380"/>
      <c r="AV139" s="1380"/>
      <c r="AW139" s="1380"/>
      <c r="AX139" s="1380"/>
      <c r="AY139" s="1380"/>
      <c r="AZ139" s="1380"/>
      <c r="BA139" s="1380"/>
      <c r="BB139" s="1380"/>
    </row>
    <row r="140" spans="1:54" ht="19.5" customHeight="1" thickBot="1">
      <c r="A140" s="1424" t="s">
        <v>17</v>
      </c>
      <c r="B140" s="1424"/>
      <c r="C140" s="1424"/>
      <c r="D140" s="1421" t="s">
        <v>18</v>
      </c>
      <c r="E140" s="1421"/>
      <c r="F140" s="1421"/>
      <c r="G140" s="1421"/>
      <c r="H140" s="1421"/>
      <c r="I140" s="1421"/>
      <c r="J140" s="1421"/>
      <c r="K140" s="1421"/>
      <c r="L140" s="1421"/>
      <c r="M140" s="1421"/>
      <c r="N140" s="1421"/>
      <c r="O140" s="1421"/>
      <c r="P140" s="1408">
        <v>125</v>
      </c>
      <c r="Q140" s="1409"/>
      <c r="R140" s="1386"/>
      <c r="S140" s="1386"/>
      <c r="T140" s="1386"/>
      <c r="U140" s="1387"/>
      <c r="V140" s="1386"/>
      <c r="W140" s="1386"/>
      <c r="X140" s="1386"/>
      <c r="Y140" s="1386"/>
      <c r="Z140" s="1386"/>
      <c r="AA140" s="1386"/>
      <c r="AB140" s="1386"/>
      <c r="AC140" s="1386"/>
      <c r="AD140" s="1386"/>
      <c r="AE140" s="1386"/>
      <c r="AF140" s="1386"/>
      <c r="AG140" s="1386"/>
      <c r="AH140" s="1386"/>
      <c r="AI140" s="1386"/>
      <c r="AJ140" s="1386"/>
      <c r="AK140" s="1386"/>
      <c r="AL140" s="1386"/>
      <c r="AM140" s="1386"/>
      <c r="AN140" s="1386"/>
      <c r="AO140" s="1386"/>
      <c r="AP140" s="1386"/>
      <c r="AQ140" s="1386"/>
      <c r="AR140" s="1386"/>
      <c r="AS140" s="1386"/>
      <c r="AT140" s="1386"/>
      <c r="AU140" s="1386"/>
      <c r="AV140" s="1386"/>
      <c r="AW140" s="1386"/>
      <c r="AX140" s="1386"/>
      <c r="AY140" s="1386"/>
      <c r="AZ140" s="1386"/>
      <c r="BA140" s="1386"/>
      <c r="BB140" s="1386"/>
    </row>
    <row r="141" spans="1:54" ht="21.75" customHeight="1" thickBot="1">
      <c r="A141" s="1410" t="s">
        <v>19</v>
      </c>
      <c r="B141" s="1410"/>
      <c r="C141" s="1410"/>
      <c r="D141" s="1410"/>
      <c r="E141" s="1410"/>
      <c r="F141" s="1410"/>
      <c r="G141" s="1410"/>
      <c r="H141" s="1410"/>
      <c r="I141" s="1410"/>
      <c r="J141" s="1410"/>
      <c r="K141" s="1410"/>
      <c r="L141" s="1410"/>
      <c r="M141" s="1410"/>
      <c r="N141" s="1410"/>
      <c r="O141" s="1410"/>
      <c r="P141" s="1405">
        <v>126</v>
      </c>
      <c r="Q141" s="1406"/>
      <c r="R141" s="1403"/>
      <c r="S141" s="1403"/>
      <c r="T141" s="1403"/>
      <c r="U141" s="1425"/>
      <c r="V141" s="1403"/>
      <c r="W141" s="1403"/>
      <c r="X141" s="1403"/>
      <c r="Y141" s="1403"/>
      <c r="Z141" s="1403"/>
      <c r="AA141" s="1403"/>
      <c r="AB141" s="1403"/>
      <c r="AC141" s="1403"/>
      <c r="AD141" s="1403"/>
      <c r="AE141" s="1403"/>
      <c r="AF141" s="1403"/>
      <c r="AG141" s="1403"/>
      <c r="AH141" s="1403"/>
      <c r="AI141" s="1403"/>
      <c r="AJ141" s="1403"/>
      <c r="AK141" s="1403"/>
      <c r="AL141" s="1403"/>
      <c r="AM141" s="1403"/>
      <c r="AN141" s="1403"/>
      <c r="AO141" s="1403"/>
      <c r="AP141" s="1403"/>
      <c r="AQ141" s="1403"/>
      <c r="AR141" s="1403"/>
      <c r="AS141" s="1403"/>
      <c r="AT141" s="1403"/>
      <c r="AU141" s="1403"/>
      <c r="AV141" s="1403"/>
      <c r="AW141" s="1403"/>
      <c r="AX141" s="1403"/>
      <c r="AY141" s="1403"/>
      <c r="AZ141" s="1403"/>
      <c r="BA141" s="1403"/>
      <c r="BB141" s="1403"/>
    </row>
    <row r="142" spans="1:54" ht="19.5" customHeight="1">
      <c r="A142" s="1369" t="s">
        <v>20</v>
      </c>
      <c r="B142" s="1369"/>
      <c r="C142" s="1369"/>
      <c r="D142" s="1417" t="s">
        <v>21</v>
      </c>
      <c r="E142" s="1417"/>
      <c r="F142" s="1417"/>
      <c r="G142" s="1417"/>
      <c r="H142" s="1417"/>
      <c r="I142" s="1417"/>
      <c r="J142" s="1417"/>
      <c r="K142" s="1417"/>
      <c r="L142" s="1417"/>
      <c r="M142" s="1417"/>
      <c r="N142" s="1417"/>
      <c r="O142" s="1417"/>
      <c r="P142" s="1411">
        <v>127</v>
      </c>
      <c r="Q142" s="1375"/>
      <c r="R142" s="1397"/>
      <c r="S142" s="1397"/>
      <c r="T142" s="1397"/>
      <c r="U142" s="1398"/>
      <c r="V142" s="1397"/>
      <c r="W142" s="1397"/>
      <c r="X142" s="1397"/>
      <c r="Y142" s="1397"/>
      <c r="Z142" s="1397"/>
      <c r="AA142" s="1397"/>
      <c r="AB142" s="1397"/>
      <c r="AC142" s="1397"/>
      <c r="AD142" s="1397"/>
      <c r="AE142" s="1397"/>
      <c r="AF142" s="1397"/>
      <c r="AG142" s="1397"/>
      <c r="AH142" s="1397"/>
      <c r="AI142" s="1397"/>
      <c r="AJ142" s="1397"/>
      <c r="AK142" s="1397"/>
      <c r="AL142" s="1397"/>
      <c r="AM142" s="1397"/>
      <c r="AN142" s="1397"/>
      <c r="AO142" s="1397"/>
      <c r="AP142" s="1397"/>
      <c r="AQ142" s="1397"/>
      <c r="AR142" s="1397"/>
      <c r="AS142" s="1397"/>
      <c r="AT142" s="1397"/>
      <c r="AU142" s="1397"/>
      <c r="AV142" s="1397"/>
      <c r="AW142" s="1397"/>
      <c r="AX142" s="1397"/>
      <c r="AY142" s="1397"/>
      <c r="AZ142" s="1397"/>
      <c r="BA142" s="1397"/>
      <c r="BB142" s="1397"/>
    </row>
    <row r="143" spans="1:54" ht="19.5" customHeight="1">
      <c r="A143" s="1420" t="s">
        <v>22</v>
      </c>
      <c r="B143" s="1420"/>
      <c r="C143" s="1420"/>
      <c r="D143" s="1419" t="s">
        <v>23</v>
      </c>
      <c r="E143" s="1419"/>
      <c r="F143" s="1419"/>
      <c r="G143" s="1419"/>
      <c r="H143" s="1419"/>
      <c r="I143" s="1419"/>
      <c r="J143" s="1419"/>
      <c r="K143" s="1419"/>
      <c r="L143" s="1419"/>
      <c r="M143" s="1419"/>
      <c r="N143" s="1419"/>
      <c r="O143" s="1419"/>
      <c r="P143" s="1407">
        <v>128</v>
      </c>
      <c r="Q143" s="1374"/>
      <c r="R143" s="1380"/>
      <c r="S143" s="1380"/>
      <c r="T143" s="1380"/>
      <c r="U143" s="1382"/>
      <c r="V143" s="1380"/>
      <c r="W143" s="1380"/>
      <c r="X143" s="1380"/>
      <c r="Y143" s="1380"/>
      <c r="Z143" s="1380"/>
      <c r="AA143" s="1380"/>
      <c r="AB143" s="1380"/>
      <c r="AC143" s="1380"/>
      <c r="AD143" s="1380"/>
      <c r="AE143" s="1380"/>
      <c r="AF143" s="1380"/>
      <c r="AG143" s="1380"/>
      <c r="AH143" s="1380"/>
      <c r="AI143" s="1380"/>
      <c r="AJ143" s="1380"/>
      <c r="AK143" s="1380"/>
      <c r="AL143" s="1380"/>
      <c r="AM143" s="1380"/>
      <c r="AN143" s="1380"/>
      <c r="AO143" s="1380"/>
      <c r="AP143" s="1380"/>
      <c r="AQ143" s="1380"/>
      <c r="AR143" s="1380"/>
      <c r="AS143" s="1380"/>
      <c r="AT143" s="1380"/>
      <c r="AU143" s="1380"/>
      <c r="AV143" s="1380"/>
      <c r="AW143" s="1380"/>
      <c r="AX143" s="1380"/>
      <c r="AY143" s="1380"/>
      <c r="AZ143" s="1380"/>
      <c r="BA143" s="1380"/>
      <c r="BB143" s="1380"/>
    </row>
    <row r="144" spans="1:54" ht="19.5" customHeight="1">
      <c r="A144" s="1420" t="s">
        <v>24</v>
      </c>
      <c r="B144" s="1420"/>
      <c r="C144" s="1420"/>
      <c r="D144" s="1419" t="s">
        <v>890</v>
      </c>
      <c r="E144" s="1419"/>
      <c r="F144" s="1419"/>
      <c r="G144" s="1419"/>
      <c r="H144" s="1419"/>
      <c r="I144" s="1419"/>
      <c r="J144" s="1419"/>
      <c r="K144" s="1419"/>
      <c r="L144" s="1419"/>
      <c r="M144" s="1419"/>
      <c r="N144" s="1419"/>
      <c r="O144" s="1419"/>
      <c r="P144" s="1407">
        <v>129</v>
      </c>
      <c r="Q144" s="1374"/>
      <c r="R144" s="1380"/>
      <c r="S144" s="1380"/>
      <c r="T144" s="1380"/>
      <c r="U144" s="1382"/>
      <c r="V144" s="1380"/>
      <c r="W144" s="1380"/>
      <c r="X144" s="1380"/>
      <c r="Y144" s="1380"/>
      <c r="Z144" s="1380"/>
      <c r="AA144" s="1380"/>
      <c r="AB144" s="1380"/>
      <c r="AC144" s="1380"/>
      <c r="AD144" s="1380"/>
      <c r="AE144" s="1380"/>
      <c r="AF144" s="1380"/>
      <c r="AG144" s="1380"/>
      <c r="AH144" s="1380"/>
      <c r="AI144" s="1380"/>
      <c r="AJ144" s="1380"/>
      <c r="AK144" s="1380"/>
      <c r="AL144" s="1380"/>
      <c r="AM144" s="1380"/>
      <c r="AN144" s="1380"/>
      <c r="AO144" s="1380"/>
      <c r="AP144" s="1380"/>
      <c r="AQ144" s="1380"/>
      <c r="AR144" s="1380"/>
      <c r="AS144" s="1380"/>
      <c r="AT144" s="1380"/>
      <c r="AU144" s="1380"/>
      <c r="AV144" s="1380"/>
      <c r="AW144" s="1380"/>
      <c r="AX144" s="1380"/>
      <c r="AY144" s="1380"/>
      <c r="AZ144" s="1380"/>
      <c r="BA144" s="1380"/>
      <c r="BB144" s="1380"/>
    </row>
    <row r="145" spans="1:54" ht="19.5" customHeight="1">
      <c r="A145" s="1418" t="s">
        <v>25</v>
      </c>
      <c r="B145" s="1418"/>
      <c r="C145" s="1418"/>
      <c r="D145" s="1419" t="s">
        <v>891</v>
      </c>
      <c r="E145" s="1419"/>
      <c r="F145" s="1419"/>
      <c r="G145" s="1419"/>
      <c r="H145" s="1419"/>
      <c r="I145" s="1419"/>
      <c r="J145" s="1419"/>
      <c r="K145" s="1419"/>
      <c r="L145" s="1419"/>
      <c r="M145" s="1419"/>
      <c r="N145" s="1419"/>
      <c r="O145" s="1419"/>
      <c r="P145" s="1407">
        <v>130</v>
      </c>
      <c r="Q145" s="1374"/>
      <c r="R145" s="1380"/>
      <c r="S145" s="1380"/>
      <c r="T145" s="1380"/>
      <c r="U145" s="1382"/>
      <c r="V145" s="1380"/>
      <c r="W145" s="1380"/>
      <c r="X145" s="1380"/>
      <c r="Y145" s="1380"/>
      <c r="Z145" s="1380"/>
      <c r="AA145" s="1380"/>
      <c r="AB145" s="1380"/>
      <c r="AC145" s="1380"/>
      <c r="AD145" s="1380"/>
      <c r="AE145" s="1380"/>
      <c r="AF145" s="1380"/>
      <c r="AG145" s="1380"/>
      <c r="AH145" s="1380"/>
      <c r="AI145" s="1380"/>
      <c r="AJ145" s="1380"/>
      <c r="AK145" s="1380"/>
      <c r="AL145" s="1380"/>
      <c r="AM145" s="1380"/>
      <c r="AN145" s="1380"/>
      <c r="AO145" s="1380"/>
      <c r="AP145" s="1380"/>
      <c r="AQ145" s="1380"/>
      <c r="AR145" s="1380"/>
      <c r="AS145" s="1380"/>
      <c r="AT145" s="1380"/>
      <c r="AU145" s="1380"/>
      <c r="AV145" s="1380"/>
      <c r="AW145" s="1380"/>
      <c r="AX145" s="1380"/>
      <c r="AY145" s="1380"/>
      <c r="AZ145" s="1380"/>
      <c r="BA145" s="1380"/>
      <c r="BB145" s="1380"/>
    </row>
    <row r="146" spans="1:54" ht="19.5" customHeight="1">
      <c r="A146" s="1418" t="s">
        <v>26</v>
      </c>
      <c r="B146" s="1418"/>
      <c r="C146" s="1418"/>
      <c r="D146" s="1419" t="s">
        <v>892</v>
      </c>
      <c r="E146" s="1419"/>
      <c r="F146" s="1419"/>
      <c r="G146" s="1419"/>
      <c r="H146" s="1419"/>
      <c r="I146" s="1419"/>
      <c r="J146" s="1419"/>
      <c r="K146" s="1419"/>
      <c r="L146" s="1419"/>
      <c r="M146" s="1419"/>
      <c r="N146" s="1419"/>
      <c r="O146" s="1419"/>
      <c r="P146" s="1407">
        <v>131</v>
      </c>
      <c r="Q146" s="1374"/>
      <c r="R146" s="1380"/>
      <c r="S146" s="1380"/>
      <c r="T146" s="1380"/>
      <c r="U146" s="1382"/>
      <c r="V146" s="1380"/>
      <c r="W146" s="1380"/>
      <c r="X146" s="1380"/>
      <c r="Y146" s="1380"/>
      <c r="Z146" s="1380"/>
      <c r="AA146" s="1380"/>
      <c r="AB146" s="1380"/>
      <c r="AC146" s="1380"/>
      <c r="AD146" s="1380"/>
      <c r="AE146" s="1380"/>
      <c r="AF146" s="1380"/>
      <c r="AG146" s="1380"/>
      <c r="AH146" s="1380"/>
      <c r="AI146" s="1380"/>
      <c r="AJ146" s="1380"/>
      <c r="AK146" s="1380"/>
      <c r="AL146" s="1380"/>
      <c r="AM146" s="1380"/>
      <c r="AN146" s="1380"/>
      <c r="AO146" s="1380"/>
      <c r="AP146" s="1380"/>
      <c r="AQ146" s="1380"/>
      <c r="AR146" s="1380"/>
      <c r="AS146" s="1380"/>
      <c r="AT146" s="1380"/>
      <c r="AU146" s="1380"/>
      <c r="AV146" s="1380"/>
      <c r="AW146" s="1380"/>
      <c r="AX146" s="1380"/>
      <c r="AY146" s="1380"/>
      <c r="AZ146" s="1380"/>
      <c r="BA146" s="1380"/>
      <c r="BB146" s="1380"/>
    </row>
    <row r="147" spans="1:54" ht="19.5" customHeight="1">
      <c r="A147" s="1418" t="s">
        <v>27</v>
      </c>
      <c r="B147" s="1418"/>
      <c r="C147" s="1418"/>
      <c r="D147" s="1419" t="s">
        <v>28</v>
      </c>
      <c r="E147" s="1419"/>
      <c r="F147" s="1419"/>
      <c r="G147" s="1419"/>
      <c r="H147" s="1419"/>
      <c r="I147" s="1419"/>
      <c r="J147" s="1419"/>
      <c r="K147" s="1419"/>
      <c r="L147" s="1419"/>
      <c r="M147" s="1419"/>
      <c r="N147" s="1419"/>
      <c r="O147" s="1419"/>
      <c r="P147" s="1407">
        <v>132</v>
      </c>
      <c r="Q147" s="1374"/>
      <c r="R147" s="1380"/>
      <c r="S147" s="1380"/>
      <c r="T147" s="1380"/>
      <c r="U147" s="1382"/>
      <c r="V147" s="1380"/>
      <c r="W147" s="1380"/>
      <c r="X147" s="1380"/>
      <c r="Y147" s="1380"/>
      <c r="Z147" s="1380"/>
      <c r="AA147" s="1380"/>
      <c r="AB147" s="1380"/>
      <c r="AC147" s="1380"/>
      <c r="AD147" s="1380"/>
      <c r="AE147" s="1380"/>
      <c r="AF147" s="1380"/>
      <c r="AG147" s="1380"/>
      <c r="AH147" s="1380"/>
      <c r="AI147" s="1380"/>
      <c r="AJ147" s="1380"/>
      <c r="AK147" s="1380"/>
      <c r="AL147" s="1380"/>
      <c r="AM147" s="1380"/>
      <c r="AN147" s="1380"/>
      <c r="AO147" s="1380"/>
      <c r="AP147" s="1380"/>
      <c r="AQ147" s="1380"/>
      <c r="AR147" s="1380"/>
      <c r="AS147" s="1380"/>
      <c r="AT147" s="1380"/>
      <c r="AU147" s="1380"/>
      <c r="AV147" s="1380"/>
      <c r="AW147" s="1380"/>
      <c r="AX147" s="1380"/>
      <c r="AY147" s="1380"/>
      <c r="AZ147" s="1380"/>
      <c r="BA147" s="1380"/>
      <c r="BB147" s="1380"/>
    </row>
    <row r="148" spans="1:54" ht="19.5" customHeight="1">
      <c r="A148" s="1418" t="s">
        <v>29</v>
      </c>
      <c r="B148" s="1418"/>
      <c r="C148" s="1418"/>
      <c r="D148" s="1419" t="s">
        <v>30</v>
      </c>
      <c r="E148" s="1419"/>
      <c r="F148" s="1419"/>
      <c r="G148" s="1419"/>
      <c r="H148" s="1419"/>
      <c r="I148" s="1419"/>
      <c r="J148" s="1419"/>
      <c r="K148" s="1419"/>
      <c r="L148" s="1419"/>
      <c r="M148" s="1419"/>
      <c r="N148" s="1419"/>
      <c r="O148" s="1419"/>
      <c r="P148" s="1407">
        <v>133</v>
      </c>
      <c r="Q148" s="1374"/>
      <c r="R148" s="1380"/>
      <c r="S148" s="1380"/>
      <c r="T148" s="1380"/>
      <c r="U148" s="1382"/>
      <c r="V148" s="1380"/>
      <c r="W148" s="1380"/>
      <c r="X148" s="1380"/>
      <c r="Y148" s="1380"/>
      <c r="Z148" s="1380"/>
      <c r="AA148" s="1380"/>
      <c r="AB148" s="1380"/>
      <c r="AC148" s="1380"/>
      <c r="AD148" s="1380"/>
      <c r="AE148" s="1380"/>
      <c r="AF148" s="1380"/>
      <c r="AG148" s="1380"/>
      <c r="AH148" s="1380"/>
      <c r="AI148" s="1380"/>
      <c r="AJ148" s="1380"/>
      <c r="AK148" s="1380"/>
      <c r="AL148" s="1380"/>
      <c r="AM148" s="1380"/>
      <c r="AN148" s="1380"/>
      <c r="AO148" s="1380"/>
      <c r="AP148" s="1380"/>
      <c r="AQ148" s="1380"/>
      <c r="AR148" s="1380"/>
      <c r="AS148" s="1380"/>
      <c r="AT148" s="1380"/>
      <c r="AU148" s="1380"/>
      <c r="AV148" s="1380"/>
      <c r="AW148" s="1380"/>
      <c r="AX148" s="1380"/>
      <c r="AY148" s="1380"/>
      <c r="AZ148" s="1380"/>
      <c r="BA148" s="1380"/>
      <c r="BB148" s="1380"/>
    </row>
    <row r="149" spans="1:54" ht="19.5" customHeight="1">
      <c r="A149" s="1420" t="s">
        <v>31</v>
      </c>
      <c r="B149" s="1420"/>
      <c r="C149" s="1420"/>
      <c r="D149" s="1419" t="s">
        <v>32</v>
      </c>
      <c r="E149" s="1419"/>
      <c r="F149" s="1419"/>
      <c r="G149" s="1419"/>
      <c r="H149" s="1419"/>
      <c r="I149" s="1419"/>
      <c r="J149" s="1419"/>
      <c r="K149" s="1419"/>
      <c r="L149" s="1419"/>
      <c r="M149" s="1419"/>
      <c r="N149" s="1419"/>
      <c r="O149" s="1419"/>
      <c r="P149" s="1407">
        <v>134</v>
      </c>
      <c r="Q149" s="1374"/>
      <c r="R149" s="1380"/>
      <c r="S149" s="1380"/>
      <c r="T149" s="1380"/>
      <c r="U149" s="1382"/>
      <c r="V149" s="1380"/>
      <c r="W149" s="1380"/>
      <c r="X149" s="1380"/>
      <c r="Y149" s="1380"/>
      <c r="Z149" s="1380"/>
      <c r="AA149" s="1380"/>
      <c r="AB149" s="1380"/>
      <c r="AC149" s="1380"/>
      <c r="AD149" s="1380"/>
      <c r="AE149" s="1380"/>
      <c r="AF149" s="1380"/>
      <c r="AG149" s="1380"/>
      <c r="AH149" s="1380"/>
      <c r="AI149" s="1380"/>
      <c r="AJ149" s="1380"/>
      <c r="AK149" s="1380"/>
      <c r="AL149" s="1380"/>
      <c r="AM149" s="1380"/>
      <c r="AN149" s="1380"/>
      <c r="AO149" s="1380"/>
      <c r="AP149" s="1380"/>
      <c r="AQ149" s="1380"/>
      <c r="AR149" s="1380"/>
      <c r="AS149" s="1380"/>
      <c r="AT149" s="1380"/>
      <c r="AU149" s="1380"/>
      <c r="AV149" s="1380"/>
      <c r="AW149" s="1380"/>
      <c r="AX149" s="1380"/>
      <c r="AY149" s="1380"/>
      <c r="AZ149" s="1380"/>
      <c r="BA149" s="1380"/>
      <c r="BB149" s="1380"/>
    </row>
    <row r="150" spans="1:54" ht="19.5" customHeight="1">
      <c r="A150" s="1418" t="s">
        <v>33</v>
      </c>
      <c r="B150" s="1418"/>
      <c r="C150" s="1418"/>
      <c r="D150" s="1419" t="s">
        <v>863</v>
      </c>
      <c r="E150" s="1419"/>
      <c r="F150" s="1419"/>
      <c r="G150" s="1419"/>
      <c r="H150" s="1419"/>
      <c r="I150" s="1419"/>
      <c r="J150" s="1419"/>
      <c r="K150" s="1419"/>
      <c r="L150" s="1419"/>
      <c r="M150" s="1419"/>
      <c r="N150" s="1419"/>
      <c r="O150" s="1419"/>
      <c r="P150" s="1407">
        <v>135</v>
      </c>
      <c r="Q150" s="1374"/>
      <c r="R150" s="1380"/>
      <c r="S150" s="1380"/>
      <c r="T150" s="1380"/>
      <c r="U150" s="1382"/>
      <c r="V150" s="1380"/>
      <c r="W150" s="1380"/>
      <c r="X150" s="1380"/>
      <c r="Y150" s="1380"/>
      <c r="Z150" s="1380"/>
      <c r="AA150" s="1380"/>
      <c r="AB150" s="1380"/>
      <c r="AC150" s="1380"/>
      <c r="AD150" s="1380"/>
      <c r="AE150" s="1380"/>
      <c r="AF150" s="1380"/>
      <c r="AG150" s="1380"/>
      <c r="AH150" s="1380"/>
      <c r="AI150" s="1380"/>
      <c r="AJ150" s="1380"/>
      <c r="AK150" s="1380"/>
      <c r="AL150" s="1380"/>
      <c r="AM150" s="1380"/>
      <c r="AN150" s="1380"/>
      <c r="AO150" s="1380"/>
      <c r="AP150" s="1380"/>
      <c r="AQ150" s="1380"/>
      <c r="AR150" s="1380"/>
      <c r="AS150" s="1380"/>
      <c r="AT150" s="1380"/>
      <c r="AU150" s="1380"/>
      <c r="AV150" s="1380"/>
      <c r="AW150" s="1380"/>
      <c r="AX150" s="1380"/>
      <c r="AY150" s="1380"/>
      <c r="AZ150" s="1380"/>
      <c r="BA150" s="1380"/>
      <c r="BB150" s="1380"/>
    </row>
    <row r="151" spans="1:54" ht="19.5" customHeight="1" thickBot="1">
      <c r="A151" s="1424" t="s">
        <v>34</v>
      </c>
      <c r="B151" s="1424"/>
      <c r="C151" s="1424"/>
      <c r="D151" s="1421" t="s">
        <v>896</v>
      </c>
      <c r="E151" s="1421"/>
      <c r="F151" s="1421"/>
      <c r="G151" s="1421"/>
      <c r="H151" s="1421"/>
      <c r="I151" s="1421"/>
      <c r="J151" s="1421"/>
      <c r="K151" s="1421"/>
      <c r="L151" s="1421"/>
      <c r="M151" s="1421"/>
      <c r="N151" s="1421"/>
      <c r="O151" s="1421"/>
      <c r="P151" s="1408">
        <v>136</v>
      </c>
      <c r="Q151" s="1409"/>
      <c r="R151" s="1386"/>
      <c r="S151" s="1386"/>
      <c r="T151" s="1386"/>
      <c r="U151" s="1387"/>
      <c r="V151" s="1386"/>
      <c r="W151" s="1386"/>
      <c r="X151" s="1386"/>
      <c r="Y151" s="1386"/>
      <c r="Z151" s="1386"/>
      <c r="AA151" s="1386"/>
      <c r="AB151" s="1386"/>
      <c r="AC151" s="1386"/>
      <c r="AD151" s="1386"/>
      <c r="AE151" s="1386"/>
      <c r="AF151" s="1386"/>
      <c r="AG151" s="1386"/>
      <c r="AH151" s="1386"/>
      <c r="AI151" s="1386"/>
      <c r="AJ151" s="1386"/>
      <c r="AK151" s="1386"/>
      <c r="AL151" s="1386"/>
      <c r="AM151" s="1386"/>
      <c r="AN151" s="1386"/>
      <c r="AO151" s="1386"/>
      <c r="AP151" s="1386"/>
      <c r="AQ151" s="1386"/>
      <c r="AR151" s="1386"/>
      <c r="AS151" s="1386"/>
      <c r="AT151" s="1386"/>
      <c r="AU151" s="1386"/>
      <c r="AV151" s="1386"/>
      <c r="AW151" s="1386"/>
      <c r="AX151" s="1386"/>
      <c r="AY151" s="1386"/>
      <c r="AZ151" s="1386"/>
      <c r="BA151" s="1386"/>
      <c r="BB151" s="1386"/>
    </row>
    <row r="152" spans="1:54" ht="19.5" customHeight="1" thickBot="1">
      <c r="A152" s="1426" t="s">
        <v>35</v>
      </c>
      <c r="B152" s="1426"/>
      <c r="C152" s="1426"/>
      <c r="D152" s="1426"/>
      <c r="E152" s="1426"/>
      <c r="F152" s="1426"/>
      <c r="G152" s="1426"/>
      <c r="H152" s="1426"/>
      <c r="I152" s="1426"/>
      <c r="J152" s="1426"/>
      <c r="K152" s="1426"/>
      <c r="L152" s="1426"/>
      <c r="M152" s="1426"/>
      <c r="N152" s="1426"/>
      <c r="O152" s="1426"/>
      <c r="P152" s="1405">
        <v>137</v>
      </c>
      <c r="Q152" s="1389"/>
      <c r="R152" s="1403"/>
      <c r="S152" s="1403"/>
      <c r="T152" s="1403"/>
      <c r="U152" s="1404"/>
      <c r="V152" s="1403"/>
      <c r="W152" s="1403"/>
      <c r="X152" s="1403"/>
      <c r="Y152" s="1403"/>
      <c r="Z152" s="1403"/>
      <c r="AA152" s="1403"/>
      <c r="AB152" s="1403"/>
      <c r="AC152" s="1403"/>
      <c r="AD152" s="1403"/>
      <c r="AE152" s="1403"/>
      <c r="AF152" s="1403"/>
      <c r="AG152" s="1403"/>
      <c r="AH152" s="1403"/>
      <c r="AI152" s="1403"/>
      <c r="AJ152" s="1403"/>
      <c r="AK152" s="1403"/>
      <c r="AL152" s="1403"/>
      <c r="AM152" s="1403"/>
      <c r="AN152" s="1403"/>
      <c r="AO152" s="1403"/>
      <c r="AP152" s="1403"/>
      <c r="AQ152" s="1403"/>
      <c r="AR152" s="1403"/>
      <c r="AS152" s="1403"/>
      <c r="AT152" s="1403"/>
      <c r="AU152" s="1403"/>
      <c r="AV152" s="1403"/>
      <c r="AW152" s="1403"/>
      <c r="AX152" s="1403"/>
      <c r="AY152" s="1403"/>
      <c r="AZ152" s="1403"/>
      <c r="BA152" s="1403"/>
      <c r="BB152" s="1403"/>
    </row>
    <row r="153" spans="1:54" ht="19.5" customHeight="1">
      <c r="A153" s="1416"/>
      <c r="B153" s="1416"/>
      <c r="C153" s="1416"/>
      <c r="D153" s="1417" t="s">
        <v>36</v>
      </c>
      <c r="E153" s="1417"/>
      <c r="F153" s="1417"/>
      <c r="G153" s="1417"/>
      <c r="H153" s="1417"/>
      <c r="I153" s="1417"/>
      <c r="J153" s="1417"/>
      <c r="K153" s="1417"/>
      <c r="L153" s="1417"/>
      <c r="M153" s="1417"/>
      <c r="N153" s="1417"/>
      <c r="O153" s="1417"/>
      <c r="P153" s="1411">
        <v>138</v>
      </c>
      <c r="Q153" s="1375"/>
      <c r="R153" s="1397"/>
      <c r="S153" s="1397"/>
      <c r="T153" s="1397"/>
      <c r="U153" s="1398"/>
      <c r="V153" s="1397"/>
      <c r="W153" s="1397"/>
      <c r="X153" s="1397"/>
      <c r="Y153" s="1397"/>
      <c r="Z153" s="1397"/>
      <c r="AA153" s="1397"/>
      <c r="AB153" s="1397"/>
      <c r="AC153" s="1397"/>
      <c r="AD153" s="1397"/>
      <c r="AE153" s="1397"/>
      <c r="AF153" s="1397"/>
      <c r="AG153" s="1397"/>
      <c r="AH153" s="1397"/>
      <c r="AI153" s="1397"/>
      <c r="AJ153" s="1397"/>
      <c r="AK153" s="1397"/>
      <c r="AL153" s="1397"/>
      <c r="AM153" s="1397"/>
      <c r="AN153" s="1397"/>
      <c r="AO153" s="1397"/>
      <c r="AP153" s="1397"/>
      <c r="AQ153" s="1397"/>
      <c r="AR153" s="1397"/>
      <c r="AS153" s="1397"/>
      <c r="AT153" s="1397"/>
      <c r="AU153" s="1397"/>
      <c r="AV153" s="1397"/>
      <c r="AW153" s="1397"/>
      <c r="AX153" s="1397"/>
      <c r="AY153" s="1397"/>
      <c r="AZ153" s="1397"/>
      <c r="BA153" s="1397"/>
      <c r="BB153" s="1397"/>
    </row>
    <row r="154" spans="1:54" ht="19.5" customHeight="1">
      <c r="A154" s="1418"/>
      <c r="B154" s="1418"/>
      <c r="C154" s="1418"/>
      <c r="D154" s="1419" t="s">
        <v>37</v>
      </c>
      <c r="E154" s="1419"/>
      <c r="F154" s="1419"/>
      <c r="G154" s="1419"/>
      <c r="H154" s="1419"/>
      <c r="I154" s="1419"/>
      <c r="J154" s="1419"/>
      <c r="K154" s="1419"/>
      <c r="L154" s="1419"/>
      <c r="M154" s="1419"/>
      <c r="N154" s="1419"/>
      <c r="O154" s="1419"/>
      <c r="P154" s="1407">
        <v>139</v>
      </c>
      <c r="Q154" s="1374"/>
      <c r="R154" s="1380"/>
      <c r="S154" s="1380"/>
      <c r="T154" s="1380"/>
      <c r="U154" s="1382"/>
      <c r="V154" s="1380"/>
      <c r="W154" s="1380"/>
      <c r="X154" s="1380"/>
      <c r="Y154" s="1380"/>
      <c r="Z154" s="1380"/>
      <c r="AA154" s="1380"/>
      <c r="AB154" s="1380"/>
      <c r="AC154" s="1380"/>
      <c r="AD154" s="1380"/>
      <c r="AE154" s="1380"/>
      <c r="AF154" s="1380"/>
      <c r="AG154" s="1380"/>
      <c r="AH154" s="1380"/>
      <c r="AI154" s="1380"/>
      <c r="AJ154" s="1380"/>
      <c r="AK154" s="1380"/>
      <c r="AL154" s="1380"/>
      <c r="AM154" s="1380"/>
      <c r="AN154" s="1380"/>
      <c r="AO154" s="1380"/>
      <c r="AP154" s="1380"/>
      <c r="AQ154" s="1380"/>
      <c r="AR154" s="1380"/>
      <c r="AS154" s="1380"/>
      <c r="AT154" s="1380"/>
      <c r="AU154" s="1380"/>
      <c r="AV154" s="1380"/>
      <c r="AW154" s="1380"/>
      <c r="AX154" s="1380"/>
      <c r="AY154" s="1380"/>
      <c r="AZ154" s="1380"/>
      <c r="BA154" s="1380"/>
      <c r="BB154" s="1380"/>
    </row>
    <row r="155" spans="1:54" ht="19.5" customHeight="1">
      <c r="A155" s="1418"/>
      <c r="B155" s="1418"/>
      <c r="C155" s="1418"/>
      <c r="D155" s="1419" t="s">
        <v>38</v>
      </c>
      <c r="E155" s="1419"/>
      <c r="F155" s="1419"/>
      <c r="G155" s="1419"/>
      <c r="H155" s="1419"/>
      <c r="I155" s="1419"/>
      <c r="J155" s="1419"/>
      <c r="K155" s="1419"/>
      <c r="L155" s="1419"/>
      <c r="M155" s="1419"/>
      <c r="N155" s="1419"/>
      <c r="O155" s="1419"/>
      <c r="P155" s="1407">
        <v>140</v>
      </c>
      <c r="Q155" s="1374"/>
      <c r="R155" s="1380"/>
      <c r="S155" s="1380"/>
      <c r="T155" s="1380"/>
      <c r="U155" s="1382"/>
      <c r="V155" s="1380"/>
      <c r="W155" s="1380"/>
      <c r="X155" s="1380"/>
      <c r="Y155" s="1380"/>
      <c r="Z155" s="1380"/>
      <c r="AA155" s="1380"/>
      <c r="AB155" s="1380"/>
      <c r="AC155" s="1380"/>
      <c r="AD155" s="1380"/>
      <c r="AE155" s="1380"/>
      <c r="AF155" s="1380"/>
      <c r="AG155" s="1380"/>
      <c r="AH155" s="1380"/>
      <c r="AI155" s="1380"/>
      <c r="AJ155" s="1380"/>
      <c r="AK155" s="1380"/>
      <c r="AL155" s="1380"/>
      <c r="AM155" s="1380"/>
      <c r="AN155" s="1380"/>
      <c r="AO155" s="1380"/>
      <c r="AP155" s="1380"/>
      <c r="AQ155" s="1380"/>
      <c r="AR155" s="1380"/>
      <c r="AS155" s="1380"/>
      <c r="AT155" s="1380"/>
      <c r="AU155" s="1380"/>
      <c r="AV155" s="1380"/>
      <c r="AW155" s="1380"/>
      <c r="AX155" s="1380"/>
      <c r="AY155" s="1380"/>
      <c r="AZ155" s="1380"/>
      <c r="BA155" s="1380"/>
      <c r="BB155" s="1380"/>
    </row>
    <row r="156" spans="1:54" ht="19.5" customHeight="1" thickBot="1">
      <c r="A156" s="1424"/>
      <c r="B156" s="1424"/>
      <c r="C156" s="1424"/>
      <c r="D156" s="1421" t="s">
        <v>39</v>
      </c>
      <c r="E156" s="1421"/>
      <c r="F156" s="1421"/>
      <c r="G156" s="1421"/>
      <c r="H156" s="1421"/>
      <c r="I156" s="1421"/>
      <c r="J156" s="1421"/>
      <c r="K156" s="1421"/>
      <c r="L156" s="1421"/>
      <c r="M156" s="1421"/>
      <c r="N156" s="1421"/>
      <c r="O156" s="1421"/>
      <c r="P156" s="1408">
        <v>141</v>
      </c>
      <c r="Q156" s="1409"/>
      <c r="R156" s="1386"/>
      <c r="S156" s="1386"/>
      <c r="T156" s="1386"/>
      <c r="U156" s="1387"/>
      <c r="V156" s="1386"/>
      <c r="W156" s="1386"/>
      <c r="X156" s="1386"/>
      <c r="Y156" s="1386"/>
      <c r="Z156" s="1386"/>
      <c r="AA156" s="1386"/>
      <c r="AB156" s="1386"/>
      <c r="AC156" s="1386"/>
      <c r="AD156" s="1386"/>
      <c r="AE156" s="1386"/>
      <c r="AF156" s="1386"/>
      <c r="AG156" s="1386"/>
      <c r="AH156" s="1386"/>
      <c r="AI156" s="1386"/>
      <c r="AJ156" s="1386"/>
      <c r="AK156" s="1386"/>
      <c r="AL156" s="1386"/>
      <c r="AM156" s="1386"/>
      <c r="AN156" s="1386"/>
      <c r="AO156" s="1386"/>
      <c r="AP156" s="1386"/>
      <c r="AQ156" s="1386"/>
      <c r="AR156" s="1386"/>
      <c r="AS156" s="1386"/>
      <c r="AT156" s="1386"/>
      <c r="AU156" s="1386"/>
      <c r="AV156" s="1386"/>
      <c r="AW156" s="1386"/>
      <c r="AX156" s="1386"/>
      <c r="AY156" s="1386"/>
      <c r="AZ156" s="1386"/>
      <c r="BA156" s="1386"/>
      <c r="BB156" s="1386"/>
    </row>
    <row r="157" spans="1:54" ht="19.5" customHeight="1" thickBot="1">
      <c r="A157" s="1426" t="s">
        <v>40</v>
      </c>
      <c r="B157" s="1426"/>
      <c r="C157" s="1426"/>
      <c r="D157" s="1426"/>
      <c r="E157" s="1426"/>
      <c r="F157" s="1426"/>
      <c r="G157" s="1426"/>
      <c r="H157" s="1426"/>
      <c r="I157" s="1426"/>
      <c r="J157" s="1426"/>
      <c r="K157" s="1426"/>
      <c r="L157" s="1426"/>
      <c r="M157" s="1426"/>
      <c r="N157" s="1426"/>
      <c r="O157" s="1426"/>
      <c r="P157" s="1389">
        <v>142</v>
      </c>
      <c r="Q157" s="1406"/>
      <c r="R157" s="1403"/>
      <c r="S157" s="1403"/>
      <c r="T157" s="1403"/>
      <c r="U157" s="1404"/>
      <c r="V157" s="1403"/>
      <c r="W157" s="1403"/>
      <c r="X157" s="1403"/>
      <c r="Y157" s="1403"/>
      <c r="Z157" s="1403"/>
      <c r="AA157" s="1403"/>
      <c r="AB157" s="1403"/>
      <c r="AC157" s="1403"/>
      <c r="AD157" s="1403"/>
      <c r="AE157" s="1403"/>
      <c r="AF157" s="1403"/>
      <c r="AG157" s="1403"/>
      <c r="AH157" s="1403"/>
      <c r="AI157" s="1403"/>
      <c r="AJ157" s="1403"/>
      <c r="AK157" s="1403"/>
      <c r="AL157" s="1403"/>
      <c r="AM157" s="1403"/>
      <c r="AN157" s="1403"/>
      <c r="AO157" s="1403"/>
      <c r="AP157" s="1403"/>
      <c r="AQ157" s="1403"/>
      <c r="AR157" s="1403"/>
      <c r="AS157" s="1403"/>
      <c r="AT157" s="1403"/>
      <c r="AU157" s="1403"/>
      <c r="AV157" s="1403"/>
      <c r="AW157" s="1403"/>
      <c r="AX157" s="1403"/>
      <c r="AY157" s="1403"/>
      <c r="AZ157" s="1403"/>
      <c r="BA157" s="1403"/>
      <c r="BB157" s="1403"/>
    </row>
    <row r="158" spans="1:54" ht="26.25" customHeight="1">
      <c r="A158" s="1416" t="s">
        <v>41</v>
      </c>
      <c r="B158" s="1416"/>
      <c r="C158" s="1416"/>
      <c r="D158" s="1417" t="s">
        <v>5</v>
      </c>
      <c r="E158" s="1417"/>
      <c r="F158" s="1417"/>
      <c r="G158" s="1417"/>
      <c r="H158" s="1417"/>
      <c r="I158" s="1417"/>
      <c r="J158" s="1417"/>
      <c r="K158" s="1417"/>
      <c r="L158" s="1417"/>
      <c r="M158" s="1417"/>
      <c r="N158" s="1417"/>
      <c r="O158" s="1417"/>
      <c r="P158" s="1411">
        <v>143</v>
      </c>
      <c r="Q158" s="1375"/>
      <c r="R158" s="1397"/>
      <c r="S158" s="1397"/>
      <c r="T158" s="1397"/>
      <c r="U158" s="1398"/>
      <c r="V158" s="1397" t="s">
        <v>42</v>
      </c>
      <c r="W158" s="1397"/>
      <c r="X158" s="1397"/>
      <c r="Y158" s="1397"/>
      <c r="Z158" s="1397" t="s">
        <v>42</v>
      </c>
      <c r="AA158" s="1397"/>
      <c r="AB158" s="1397"/>
      <c r="AC158" s="1397" t="s">
        <v>42</v>
      </c>
      <c r="AD158" s="1397"/>
      <c r="AE158" s="1397"/>
      <c r="AF158" s="1397" t="s">
        <v>42</v>
      </c>
      <c r="AG158" s="1397"/>
      <c r="AH158" s="1397"/>
      <c r="AI158" s="1397"/>
      <c r="AJ158" s="1397" t="s">
        <v>42</v>
      </c>
      <c r="AK158" s="1397"/>
      <c r="AL158" s="1397"/>
      <c r="AM158" s="1397"/>
      <c r="AN158" s="1397"/>
      <c r="AO158" s="1397"/>
      <c r="AP158" s="1397"/>
      <c r="AQ158" s="1397"/>
      <c r="AR158" s="1397"/>
      <c r="AS158" s="1397"/>
      <c r="AT158" s="1397"/>
      <c r="AU158" s="1397"/>
      <c r="AV158" s="1397"/>
      <c r="AW158" s="1397"/>
      <c r="AX158" s="1397"/>
      <c r="AY158" s="1397"/>
      <c r="AZ158" s="1397"/>
      <c r="BA158" s="1397"/>
      <c r="BB158" s="1397"/>
    </row>
    <row r="159" spans="1:54" ht="26.25" customHeight="1">
      <c r="A159" s="1418" t="s">
        <v>43</v>
      </c>
      <c r="B159" s="1418"/>
      <c r="C159" s="1418"/>
      <c r="D159" s="1419" t="s">
        <v>5</v>
      </c>
      <c r="E159" s="1419"/>
      <c r="F159" s="1419"/>
      <c r="G159" s="1419"/>
      <c r="H159" s="1419"/>
      <c r="I159" s="1419"/>
      <c r="J159" s="1419"/>
      <c r="K159" s="1419"/>
      <c r="L159" s="1419"/>
      <c r="M159" s="1419"/>
      <c r="N159" s="1419"/>
      <c r="O159" s="1419"/>
      <c r="P159" s="1407">
        <v>144</v>
      </c>
      <c r="Q159" s="1374"/>
      <c r="R159" s="1380"/>
      <c r="S159" s="1380"/>
      <c r="T159" s="1380"/>
      <c r="U159" s="1382"/>
      <c r="V159" s="1380" t="s">
        <v>42</v>
      </c>
      <c r="W159" s="1380"/>
      <c r="X159" s="1380"/>
      <c r="Y159" s="1380"/>
      <c r="Z159" s="1380" t="s">
        <v>42</v>
      </c>
      <c r="AA159" s="1380"/>
      <c r="AB159" s="1380"/>
      <c r="AC159" s="1380" t="s">
        <v>42</v>
      </c>
      <c r="AD159" s="1380"/>
      <c r="AE159" s="1380"/>
      <c r="AF159" s="1380" t="s">
        <v>42</v>
      </c>
      <c r="AG159" s="1380"/>
      <c r="AH159" s="1380"/>
      <c r="AI159" s="1380"/>
      <c r="AJ159" s="1380" t="s">
        <v>42</v>
      </c>
      <c r="AK159" s="1380"/>
      <c r="AL159" s="1380"/>
      <c r="AM159" s="1380"/>
      <c r="AN159" s="1380"/>
      <c r="AO159" s="1380"/>
      <c r="AP159" s="1380"/>
      <c r="AQ159" s="1380"/>
      <c r="AR159" s="1380"/>
      <c r="AS159" s="1380"/>
      <c r="AT159" s="1380"/>
      <c r="AU159" s="1380"/>
      <c r="AV159" s="1380"/>
      <c r="AW159" s="1380"/>
      <c r="AX159" s="1380"/>
      <c r="AY159" s="1380"/>
      <c r="AZ159" s="1380"/>
      <c r="BA159" s="1380"/>
      <c r="BB159" s="1380"/>
    </row>
    <row r="160" spans="1:54" ht="26.25" customHeight="1">
      <c r="A160" s="1418" t="s">
        <v>44</v>
      </c>
      <c r="B160" s="1418"/>
      <c r="C160" s="1418"/>
      <c r="D160" s="1419" t="s">
        <v>5</v>
      </c>
      <c r="E160" s="1419"/>
      <c r="F160" s="1419"/>
      <c r="G160" s="1419"/>
      <c r="H160" s="1419"/>
      <c r="I160" s="1419"/>
      <c r="J160" s="1419"/>
      <c r="K160" s="1419"/>
      <c r="L160" s="1419"/>
      <c r="M160" s="1419"/>
      <c r="N160" s="1419"/>
      <c r="O160" s="1419"/>
      <c r="P160" s="1407">
        <v>145</v>
      </c>
      <c r="Q160" s="1374"/>
      <c r="R160" s="1380"/>
      <c r="S160" s="1380"/>
      <c r="T160" s="1380"/>
      <c r="U160" s="1382"/>
      <c r="V160" s="1380" t="s">
        <v>42</v>
      </c>
      <c r="W160" s="1380"/>
      <c r="X160" s="1380"/>
      <c r="Y160" s="1380"/>
      <c r="Z160" s="1380" t="s">
        <v>42</v>
      </c>
      <c r="AA160" s="1380"/>
      <c r="AB160" s="1380"/>
      <c r="AC160" s="1380" t="s">
        <v>42</v>
      </c>
      <c r="AD160" s="1380"/>
      <c r="AE160" s="1380"/>
      <c r="AF160" s="1380" t="s">
        <v>42</v>
      </c>
      <c r="AG160" s="1380"/>
      <c r="AH160" s="1380"/>
      <c r="AI160" s="1380"/>
      <c r="AJ160" s="1380" t="s">
        <v>42</v>
      </c>
      <c r="AK160" s="1380"/>
      <c r="AL160" s="1380"/>
      <c r="AM160" s="1380"/>
      <c r="AN160" s="1380"/>
      <c r="AO160" s="1380"/>
      <c r="AP160" s="1380"/>
      <c r="AQ160" s="1380"/>
      <c r="AR160" s="1380"/>
      <c r="AS160" s="1380"/>
      <c r="AT160" s="1380"/>
      <c r="AU160" s="1380"/>
      <c r="AV160" s="1380"/>
      <c r="AW160" s="1380"/>
      <c r="AX160" s="1380"/>
      <c r="AY160" s="1380"/>
      <c r="AZ160" s="1380"/>
      <c r="BA160" s="1380"/>
      <c r="BB160" s="1380"/>
    </row>
    <row r="161" spans="1:54" ht="26.25" customHeight="1">
      <c r="A161" s="1418" t="s">
        <v>45</v>
      </c>
      <c r="B161" s="1418"/>
      <c r="C161" s="1418"/>
      <c r="D161" s="1419" t="s">
        <v>5</v>
      </c>
      <c r="E161" s="1419"/>
      <c r="F161" s="1419"/>
      <c r="G161" s="1419"/>
      <c r="H161" s="1419"/>
      <c r="I161" s="1419"/>
      <c r="J161" s="1419"/>
      <c r="K161" s="1419"/>
      <c r="L161" s="1419"/>
      <c r="M161" s="1419"/>
      <c r="N161" s="1419"/>
      <c r="O161" s="1419"/>
      <c r="P161" s="1407">
        <v>146</v>
      </c>
      <c r="Q161" s="1374"/>
      <c r="R161" s="1380"/>
      <c r="S161" s="1380"/>
      <c r="T161" s="1380"/>
      <c r="U161" s="1382"/>
      <c r="V161" s="1380" t="s">
        <v>42</v>
      </c>
      <c r="W161" s="1380"/>
      <c r="X161" s="1380"/>
      <c r="Y161" s="1380"/>
      <c r="Z161" s="1380" t="s">
        <v>42</v>
      </c>
      <c r="AA161" s="1380"/>
      <c r="AB161" s="1380"/>
      <c r="AC161" s="1380" t="s">
        <v>42</v>
      </c>
      <c r="AD161" s="1380"/>
      <c r="AE161" s="1380"/>
      <c r="AF161" s="1380" t="s">
        <v>42</v>
      </c>
      <c r="AG161" s="1380"/>
      <c r="AH161" s="1380"/>
      <c r="AI161" s="1380"/>
      <c r="AJ161" s="1380" t="s">
        <v>42</v>
      </c>
      <c r="AK161" s="1380"/>
      <c r="AL161" s="1380"/>
      <c r="AM161" s="1380"/>
      <c r="AN161" s="1380"/>
      <c r="AO161" s="1380"/>
      <c r="AP161" s="1380"/>
      <c r="AQ161" s="1380"/>
      <c r="AR161" s="1380"/>
      <c r="AS161" s="1380"/>
      <c r="AT161" s="1380"/>
      <c r="AU161" s="1380"/>
      <c r="AV161" s="1380"/>
      <c r="AW161" s="1380"/>
      <c r="AX161" s="1380"/>
      <c r="AY161" s="1380"/>
      <c r="AZ161" s="1380"/>
      <c r="BA161" s="1380"/>
      <c r="BB161" s="1380"/>
    </row>
    <row r="162" spans="1:54" ht="19.5" customHeight="1" thickBot="1">
      <c r="A162" s="1424">
        <v>888888</v>
      </c>
      <c r="B162" s="1424"/>
      <c r="C162" s="1424"/>
      <c r="D162" s="1421" t="s">
        <v>46</v>
      </c>
      <c r="E162" s="1421"/>
      <c r="F162" s="1421"/>
      <c r="G162" s="1421"/>
      <c r="H162" s="1421"/>
      <c r="I162" s="1421"/>
      <c r="J162" s="1421"/>
      <c r="K162" s="1421"/>
      <c r="L162" s="1421"/>
      <c r="M162" s="1421"/>
      <c r="N162" s="1421"/>
      <c r="O162" s="1421"/>
      <c r="P162" s="1408">
        <v>147</v>
      </c>
      <c r="Q162" s="1409"/>
      <c r="R162" s="1386"/>
      <c r="S162" s="1386"/>
      <c r="T162" s="1386"/>
      <c r="U162" s="1387"/>
      <c r="V162" s="1386" t="s">
        <v>42</v>
      </c>
      <c r="W162" s="1386"/>
      <c r="X162" s="1386"/>
      <c r="Y162" s="1386"/>
      <c r="Z162" s="1386" t="s">
        <v>42</v>
      </c>
      <c r="AA162" s="1386"/>
      <c r="AB162" s="1386"/>
      <c r="AC162" s="1386" t="s">
        <v>42</v>
      </c>
      <c r="AD162" s="1386"/>
      <c r="AE162" s="1386"/>
      <c r="AF162" s="1386" t="s">
        <v>42</v>
      </c>
      <c r="AG162" s="1386"/>
      <c r="AH162" s="1386"/>
      <c r="AI162" s="1386"/>
      <c r="AJ162" s="1386" t="s">
        <v>42</v>
      </c>
      <c r="AK162" s="1386"/>
      <c r="AL162" s="1386"/>
      <c r="AM162" s="1386"/>
      <c r="AN162" s="1386"/>
      <c r="AO162" s="1386"/>
      <c r="AP162" s="1386"/>
      <c r="AQ162" s="1386"/>
      <c r="AR162" s="1386"/>
      <c r="AS162" s="1386"/>
      <c r="AT162" s="1386"/>
      <c r="AU162" s="1386"/>
      <c r="AV162" s="1386"/>
      <c r="AW162" s="1386"/>
      <c r="AX162" s="1386"/>
      <c r="AY162" s="1386"/>
      <c r="AZ162" s="1386"/>
      <c r="BA162" s="1386"/>
      <c r="BB162" s="1386"/>
    </row>
    <row r="163" spans="1:54" ht="30" customHeight="1" thickBot="1">
      <c r="A163" s="1410" t="s">
        <v>47</v>
      </c>
      <c r="B163" s="1410"/>
      <c r="C163" s="1410"/>
      <c r="D163" s="1410"/>
      <c r="E163" s="1410"/>
      <c r="F163" s="1410"/>
      <c r="G163" s="1410"/>
      <c r="H163" s="1410"/>
      <c r="I163" s="1410"/>
      <c r="J163" s="1410"/>
      <c r="K163" s="1410"/>
      <c r="L163" s="1410"/>
      <c r="M163" s="1410"/>
      <c r="N163" s="1410"/>
      <c r="O163" s="1410"/>
      <c r="P163" s="1405">
        <v>148</v>
      </c>
      <c r="Q163" s="1406"/>
      <c r="R163" s="1403"/>
      <c r="S163" s="1403"/>
      <c r="T163" s="1403"/>
      <c r="U163" s="1404"/>
      <c r="V163" s="1403"/>
      <c r="W163" s="1403"/>
      <c r="X163" s="1403"/>
      <c r="Y163" s="1403"/>
      <c r="Z163" s="1403"/>
      <c r="AA163" s="1403"/>
      <c r="AB163" s="1403"/>
      <c r="AC163" s="1403"/>
      <c r="AD163" s="1403"/>
      <c r="AE163" s="1403"/>
      <c r="AF163" s="1403"/>
      <c r="AG163" s="1403"/>
      <c r="AH163" s="1403"/>
      <c r="AI163" s="1403"/>
      <c r="AJ163" s="1403"/>
      <c r="AK163" s="1403"/>
      <c r="AL163" s="1403"/>
      <c r="AM163" s="1403"/>
      <c r="AN163" s="1403"/>
      <c r="AO163" s="1403"/>
      <c r="AP163" s="1403"/>
      <c r="AQ163" s="1403"/>
      <c r="AR163" s="1403"/>
      <c r="AS163" s="1403"/>
      <c r="AT163" s="1403"/>
      <c r="AU163" s="1403"/>
      <c r="AV163" s="1403"/>
      <c r="AW163" s="1403"/>
      <c r="AX163" s="1403"/>
      <c r="AY163" s="1403"/>
      <c r="AZ163" s="1403"/>
      <c r="BA163" s="1403"/>
      <c r="BB163" s="1403"/>
    </row>
    <row r="164" spans="1:54" ht="26.25" customHeight="1">
      <c r="A164" s="1416" t="s">
        <v>48</v>
      </c>
      <c r="B164" s="1416"/>
      <c r="C164" s="1416"/>
      <c r="D164" s="1417" t="s">
        <v>5</v>
      </c>
      <c r="E164" s="1417"/>
      <c r="F164" s="1417"/>
      <c r="G164" s="1417"/>
      <c r="H164" s="1417"/>
      <c r="I164" s="1417"/>
      <c r="J164" s="1417"/>
      <c r="K164" s="1417"/>
      <c r="L164" s="1417"/>
      <c r="M164" s="1417"/>
      <c r="N164" s="1417"/>
      <c r="O164" s="1417"/>
      <c r="P164" s="1411">
        <v>149</v>
      </c>
      <c r="Q164" s="1375"/>
      <c r="R164" s="1397">
        <v>10601</v>
      </c>
      <c r="S164" s="1397"/>
      <c r="T164" s="1397"/>
      <c r="U164" s="1398"/>
      <c r="V164" s="1397" t="s">
        <v>42</v>
      </c>
      <c r="W164" s="1397"/>
      <c r="X164" s="1397"/>
      <c r="Y164" s="1397"/>
      <c r="Z164" s="1397" t="s">
        <v>42</v>
      </c>
      <c r="AA164" s="1397"/>
      <c r="AB164" s="1397"/>
      <c r="AC164" s="1397" t="s">
        <v>42</v>
      </c>
      <c r="AD164" s="1397"/>
      <c r="AE164" s="1397"/>
      <c r="AF164" s="1397" t="s">
        <v>42</v>
      </c>
      <c r="AG164" s="1397"/>
      <c r="AH164" s="1397"/>
      <c r="AI164" s="1397"/>
      <c r="AJ164" s="1397" t="s">
        <v>42</v>
      </c>
      <c r="AK164" s="1397"/>
      <c r="AL164" s="1397"/>
      <c r="AM164" s="1397"/>
      <c r="AN164" s="1397">
        <v>816</v>
      </c>
      <c r="AO164" s="1397"/>
      <c r="AP164" s="1397"/>
      <c r="AQ164" s="1397"/>
      <c r="AR164" s="1397">
        <v>10601</v>
      </c>
      <c r="AS164" s="1397"/>
      <c r="AT164" s="1397"/>
      <c r="AU164" s="1397"/>
      <c r="AV164" s="1397">
        <v>3534</v>
      </c>
      <c r="AW164" s="1397"/>
      <c r="AX164" s="1397"/>
      <c r="AY164" s="1397"/>
      <c r="AZ164" s="1397">
        <v>6</v>
      </c>
      <c r="BA164" s="1397"/>
      <c r="BB164" s="1397"/>
    </row>
    <row r="165" spans="1:54" ht="26.25" customHeight="1">
      <c r="A165" s="1418" t="s">
        <v>49</v>
      </c>
      <c r="B165" s="1418"/>
      <c r="C165" s="1418"/>
      <c r="D165" s="1419" t="s">
        <v>5</v>
      </c>
      <c r="E165" s="1419"/>
      <c r="F165" s="1419"/>
      <c r="G165" s="1419"/>
      <c r="H165" s="1419"/>
      <c r="I165" s="1419"/>
      <c r="J165" s="1419"/>
      <c r="K165" s="1419"/>
      <c r="L165" s="1419"/>
      <c r="M165" s="1419"/>
      <c r="N165" s="1419"/>
      <c r="O165" s="1419"/>
      <c r="P165" s="1407">
        <v>150</v>
      </c>
      <c r="Q165" s="1374"/>
      <c r="R165" s="1380"/>
      <c r="S165" s="1380"/>
      <c r="T165" s="1380"/>
      <c r="U165" s="1382"/>
      <c r="V165" s="1380" t="s">
        <v>42</v>
      </c>
      <c r="W165" s="1380"/>
      <c r="X165" s="1380"/>
      <c r="Y165" s="1380"/>
      <c r="Z165" s="1380" t="s">
        <v>42</v>
      </c>
      <c r="AA165" s="1380"/>
      <c r="AB165" s="1380"/>
      <c r="AC165" s="1380" t="s">
        <v>42</v>
      </c>
      <c r="AD165" s="1380"/>
      <c r="AE165" s="1380"/>
      <c r="AF165" s="1380" t="s">
        <v>42</v>
      </c>
      <c r="AG165" s="1380"/>
      <c r="AH165" s="1380"/>
      <c r="AI165" s="1380"/>
      <c r="AJ165" s="1380" t="s">
        <v>42</v>
      </c>
      <c r="AK165" s="1380"/>
      <c r="AL165" s="1380"/>
      <c r="AM165" s="1380"/>
      <c r="AN165" s="1380"/>
      <c r="AO165" s="1380"/>
      <c r="AP165" s="1380"/>
      <c r="AQ165" s="1380"/>
      <c r="AR165" s="1380"/>
      <c r="AS165" s="1380"/>
      <c r="AT165" s="1380"/>
      <c r="AU165" s="1380"/>
      <c r="AV165" s="1380"/>
      <c r="AW165" s="1380"/>
      <c r="AX165" s="1380"/>
      <c r="AY165" s="1380"/>
      <c r="AZ165" s="1380"/>
      <c r="BA165" s="1380"/>
      <c r="BB165" s="1380"/>
    </row>
    <row r="166" spans="1:54" ht="21.75" customHeight="1" thickBot="1">
      <c r="A166" s="1424">
        <v>888888</v>
      </c>
      <c r="B166" s="1424"/>
      <c r="C166" s="1424"/>
      <c r="D166" s="1421" t="s">
        <v>46</v>
      </c>
      <c r="E166" s="1421"/>
      <c r="F166" s="1421"/>
      <c r="G166" s="1421"/>
      <c r="H166" s="1421"/>
      <c r="I166" s="1421"/>
      <c r="J166" s="1421"/>
      <c r="K166" s="1421"/>
      <c r="L166" s="1421"/>
      <c r="M166" s="1421"/>
      <c r="N166" s="1421"/>
      <c r="O166" s="1421"/>
      <c r="P166" s="1408">
        <v>151</v>
      </c>
      <c r="Q166" s="1409"/>
      <c r="R166" s="1386"/>
      <c r="S166" s="1386"/>
      <c r="T166" s="1386"/>
      <c r="U166" s="1387"/>
      <c r="V166" s="1386" t="s">
        <v>42</v>
      </c>
      <c r="W166" s="1386"/>
      <c r="X166" s="1386"/>
      <c r="Y166" s="1386"/>
      <c r="Z166" s="1386" t="s">
        <v>42</v>
      </c>
      <c r="AA166" s="1386"/>
      <c r="AB166" s="1386"/>
      <c r="AC166" s="1386" t="s">
        <v>42</v>
      </c>
      <c r="AD166" s="1386"/>
      <c r="AE166" s="1386"/>
      <c r="AF166" s="1386" t="s">
        <v>42</v>
      </c>
      <c r="AG166" s="1386"/>
      <c r="AH166" s="1386"/>
      <c r="AI166" s="1386"/>
      <c r="AJ166" s="1386" t="s">
        <v>42</v>
      </c>
      <c r="AK166" s="1386"/>
      <c r="AL166" s="1386"/>
      <c r="AM166" s="1386"/>
      <c r="AN166" s="1386"/>
      <c r="AO166" s="1386"/>
      <c r="AP166" s="1386"/>
      <c r="AQ166" s="1386"/>
      <c r="AR166" s="1386"/>
      <c r="AS166" s="1386"/>
      <c r="AT166" s="1386"/>
      <c r="AU166" s="1386"/>
      <c r="AV166" s="1386"/>
      <c r="AW166" s="1386"/>
      <c r="AX166" s="1386"/>
      <c r="AY166" s="1386"/>
      <c r="AZ166" s="1386"/>
      <c r="BA166" s="1386"/>
      <c r="BB166" s="1386"/>
    </row>
    <row r="167" spans="1:85" s="1427" customFormat="1" ht="29.25" customHeight="1" thickBot="1">
      <c r="A167" s="1410" t="s">
        <v>50</v>
      </c>
      <c r="B167" s="1410"/>
      <c r="C167" s="1410"/>
      <c r="D167" s="1410"/>
      <c r="E167" s="1410"/>
      <c r="F167" s="1410"/>
      <c r="G167" s="1410"/>
      <c r="H167" s="1410"/>
      <c r="I167" s="1410"/>
      <c r="J167" s="1410"/>
      <c r="K167" s="1410"/>
      <c r="L167" s="1410"/>
      <c r="M167" s="1410"/>
      <c r="N167" s="1410"/>
      <c r="O167" s="1410"/>
      <c r="P167" s="1405">
        <v>152</v>
      </c>
      <c r="Q167" s="1389"/>
      <c r="R167" s="1390">
        <v>10601</v>
      </c>
      <c r="S167" s="1390"/>
      <c r="T167" s="1390"/>
      <c r="U167" s="1391"/>
      <c r="V167" s="1390"/>
      <c r="W167" s="1390"/>
      <c r="X167" s="1390"/>
      <c r="Y167" s="1390"/>
      <c r="Z167" s="1390"/>
      <c r="AA167" s="1390"/>
      <c r="AB167" s="1390"/>
      <c r="AC167" s="1390"/>
      <c r="AD167" s="1390"/>
      <c r="AE167" s="1390"/>
      <c r="AF167" s="1390"/>
      <c r="AG167" s="1390"/>
      <c r="AH167" s="1390"/>
      <c r="AI167" s="1390"/>
      <c r="AJ167" s="1390"/>
      <c r="AK167" s="1390"/>
      <c r="AL167" s="1390"/>
      <c r="AM167" s="1390"/>
      <c r="AN167" s="1390">
        <v>816</v>
      </c>
      <c r="AO167" s="1390"/>
      <c r="AP167" s="1390"/>
      <c r="AQ167" s="1390"/>
      <c r="AR167" s="1390">
        <v>10601</v>
      </c>
      <c r="AS167" s="1390"/>
      <c r="AT167" s="1390"/>
      <c r="AU167" s="1390"/>
      <c r="AV167" s="1390">
        <v>3534</v>
      </c>
      <c r="AW167" s="1390"/>
      <c r="AX167" s="1390"/>
      <c r="AY167" s="1390"/>
      <c r="AZ167" s="1390">
        <v>6</v>
      </c>
      <c r="BA167" s="1390"/>
      <c r="BB167" s="1390"/>
      <c r="BC167" s="1392"/>
      <c r="BD167" s="1392"/>
      <c r="BE167" s="1392"/>
      <c r="BF167" s="1392"/>
      <c r="BG167" s="1392"/>
      <c r="BH167" s="1392"/>
      <c r="BI167" s="1392"/>
      <c r="BJ167" s="1392"/>
      <c r="BK167" s="1392"/>
      <c r="BL167" s="1392"/>
      <c r="BM167" s="1392"/>
      <c r="BN167" s="1392"/>
      <c r="BO167" s="1392"/>
      <c r="BP167" s="1392"/>
      <c r="BQ167" s="1392"/>
      <c r="BR167" s="1392"/>
      <c r="BS167" s="1392"/>
      <c r="BT167" s="1392"/>
      <c r="BU167" s="1392"/>
      <c r="BV167" s="1392"/>
      <c r="BW167" s="1392"/>
      <c r="BX167" s="1392"/>
      <c r="BY167" s="1392"/>
      <c r="BZ167" s="1392"/>
      <c r="CA167" s="1392"/>
      <c r="CB167" s="1392"/>
      <c r="CC167" s="1392"/>
      <c r="CD167" s="1392"/>
      <c r="CE167" s="1392"/>
      <c r="CF167" s="1392"/>
      <c r="CG167" s="1392"/>
    </row>
    <row r="168" spans="1:85" s="1428" customFormat="1" ht="19.5" customHeight="1" thickBot="1">
      <c r="A168" s="1410" t="s">
        <v>51</v>
      </c>
      <c r="B168" s="1410"/>
      <c r="C168" s="1410"/>
      <c r="D168" s="1410"/>
      <c r="E168" s="1410"/>
      <c r="F168" s="1410"/>
      <c r="G168" s="1410"/>
      <c r="H168" s="1410"/>
      <c r="I168" s="1410"/>
      <c r="J168" s="1410"/>
      <c r="K168" s="1410"/>
      <c r="L168" s="1410"/>
      <c r="M168" s="1410"/>
      <c r="N168" s="1410"/>
      <c r="O168" s="1410"/>
      <c r="P168" s="1405">
        <v>153</v>
      </c>
      <c r="Q168" s="1389"/>
      <c r="R168" s="1390">
        <v>10601</v>
      </c>
      <c r="S168" s="1390"/>
      <c r="T168" s="1390"/>
      <c r="U168" s="1404"/>
      <c r="V168" s="1403"/>
      <c r="W168" s="1403"/>
      <c r="X168" s="1403"/>
      <c r="Y168" s="1403"/>
      <c r="Z168" s="1403"/>
      <c r="AA168" s="1403"/>
      <c r="AB168" s="1403"/>
      <c r="AC168" s="1403"/>
      <c r="AD168" s="1403"/>
      <c r="AE168" s="1403"/>
      <c r="AF168" s="1403"/>
      <c r="AG168" s="1403"/>
      <c r="AH168" s="1403"/>
      <c r="AI168" s="1403"/>
      <c r="AJ168" s="1403"/>
      <c r="AK168" s="1403"/>
      <c r="AL168" s="1403"/>
      <c r="AM168" s="1403"/>
      <c r="AN168" s="1390">
        <v>816</v>
      </c>
      <c r="AO168" s="1390"/>
      <c r="AP168" s="1390"/>
      <c r="AQ168" s="1390"/>
      <c r="AR168" s="1390">
        <v>10601</v>
      </c>
      <c r="AS168" s="1390"/>
      <c r="AT168" s="1390"/>
      <c r="AU168" s="1390"/>
      <c r="AV168" s="1390">
        <v>3534</v>
      </c>
      <c r="AW168" s="1390"/>
      <c r="AX168" s="1390"/>
      <c r="AY168" s="1390"/>
      <c r="AZ168" s="1390">
        <v>6</v>
      </c>
      <c r="BA168" s="1390"/>
      <c r="BB168" s="1390"/>
      <c r="BC168" s="1336"/>
      <c r="BD168" s="1336"/>
      <c r="BE168" s="1336"/>
      <c r="BF168" s="1336"/>
      <c r="BG168" s="1336"/>
      <c r="BH168" s="1336"/>
      <c r="BI168" s="1336"/>
      <c r="BJ168" s="1336"/>
      <c r="BK168" s="1336"/>
      <c r="BL168" s="1336"/>
      <c r="BM168" s="1336"/>
      <c r="BN168" s="1336"/>
      <c r="BO168" s="1336"/>
      <c r="BP168" s="1336"/>
      <c r="BQ168" s="1336"/>
      <c r="BR168" s="1336"/>
      <c r="BS168" s="1336"/>
      <c r="BT168" s="1336"/>
      <c r="BU168" s="1336"/>
      <c r="BV168" s="1336"/>
      <c r="BW168" s="1336"/>
      <c r="BX168" s="1336"/>
      <c r="BY168" s="1336"/>
      <c r="BZ168" s="1336"/>
      <c r="CA168" s="1336"/>
      <c r="CB168" s="1336"/>
      <c r="CC168" s="1336"/>
      <c r="CD168" s="1336"/>
      <c r="CE168" s="1336"/>
      <c r="CF168" s="1336"/>
      <c r="CG168" s="1336"/>
    </row>
    <row r="169" spans="1:85" s="1427" customFormat="1" ht="28.5" customHeight="1" thickBot="1">
      <c r="A169" s="1429" t="s">
        <v>52</v>
      </c>
      <c r="B169" s="1429"/>
      <c r="C169" s="1429"/>
      <c r="D169" s="1429"/>
      <c r="E169" s="1429"/>
      <c r="F169" s="1429"/>
      <c r="G169" s="1429"/>
      <c r="H169" s="1429"/>
      <c r="I169" s="1429"/>
      <c r="J169" s="1429"/>
      <c r="K169" s="1429"/>
      <c r="L169" s="1429"/>
      <c r="M169" s="1429"/>
      <c r="N169" s="1429"/>
      <c r="O169" s="1429"/>
      <c r="P169" s="1430">
        <v>154</v>
      </c>
      <c r="Q169" s="1430"/>
      <c r="R169" s="1390">
        <v>530818</v>
      </c>
      <c r="S169" s="1390"/>
      <c r="T169" s="1390"/>
      <c r="U169" s="1391"/>
      <c r="V169" s="1390">
        <v>79274</v>
      </c>
      <c r="W169" s="1390"/>
      <c r="X169" s="1390"/>
      <c r="Y169" s="1390"/>
      <c r="Z169" s="1390">
        <v>12398</v>
      </c>
      <c r="AA169" s="1390"/>
      <c r="AB169" s="1390"/>
      <c r="AC169" s="1390">
        <v>2350</v>
      </c>
      <c r="AD169" s="1390"/>
      <c r="AE169" s="1390"/>
      <c r="AF169" s="1390">
        <v>101</v>
      </c>
      <c r="AG169" s="1390"/>
      <c r="AH169" s="1390"/>
      <c r="AI169" s="1390"/>
      <c r="AJ169" s="1390"/>
      <c r="AK169" s="1390"/>
      <c r="AL169" s="1390"/>
      <c r="AM169" s="1390"/>
      <c r="AN169" s="1390">
        <v>45832</v>
      </c>
      <c r="AO169" s="1390"/>
      <c r="AP169" s="1390"/>
      <c r="AQ169" s="1390"/>
      <c r="AR169" s="1390">
        <f>SUM(R169:AI169)</f>
        <v>624941</v>
      </c>
      <c r="AS169" s="1390"/>
      <c r="AT169" s="1390"/>
      <c r="AU169" s="1390"/>
      <c r="AV169" s="1390">
        <v>159050</v>
      </c>
      <c r="AW169" s="1390"/>
      <c r="AX169" s="1390"/>
      <c r="AY169" s="1390"/>
      <c r="AZ169" s="1390">
        <v>200</v>
      </c>
      <c r="BA169" s="1390"/>
      <c r="BB169" s="1390"/>
      <c r="BC169" s="1392"/>
      <c r="BD169" s="1392"/>
      <c r="BE169" s="1392"/>
      <c r="BF169" s="1392"/>
      <c r="BG169" s="1392"/>
      <c r="BH169" s="1392"/>
      <c r="BI169" s="1392"/>
      <c r="BJ169" s="1392"/>
      <c r="BK169" s="1392"/>
      <c r="BL169" s="1392"/>
      <c r="BM169" s="1392"/>
      <c r="BN169" s="1392"/>
      <c r="BO169" s="1392"/>
      <c r="BP169" s="1392"/>
      <c r="BQ169" s="1392"/>
      <c r="BR169" s="1392"/>
      <c r="BS169" s="1392"/>
      <c r="BT169" s="1392"/>
      <c r="BU169" s="1392"/>
      <c r="BV169" s="1392"/>
      <c r="BW169" s="1392"/>
      <c r="BX169" s="1392"/>
      <c r="BY169" s="1392"/>
      <c r="BZ169" s="1392"/>
      <c r="CA169" s="1392"/>
      <c r="CB169" s="1392"/>
      <c r="CC169" s="1392"/>
      <c r="CD169" s="1392"/>
      <c r="CE169" s="1392"/>
      <c r="CF169" s="1392"/>
      <c r="CG169" s="1392"/>
    </row>
    <row r="170" spans="1:54" ht="19.5" customHeight="1">
      <c r="A170" s="1431" t="s">
        <v>53</v>
      </c>
      <c r="B170" s="1431"/>
      <c r="C170" s="1431"/>
      <c r="D170" s="1431"/>
      <c r="E170" s="1431"/>
      <c r="F170" s="1431"/>
      <c r="G170" s="1431"/>
      <c r="H170" s="1431"/>
      <c r="I170" s="1431"/>
      <c r="J170" s="1431"/>
      <c r="K170" s="1431"/>
      <c r="L170" s="1431"/>
      <c r="M170" s="1431"/>
      <c r="N170" s="1431"/>
      <c r="O170" s="1431"/>
      <c r="P170" s="1432"/>
      <c r="Q170" s="1432"/>
      <c r="R170" s="1397"/>
      <c r="S170" s="1397"/>
      <c r="T170" s="1397"/>
      <c r="U170" s="1398"/>
      <c r="V170" s="1397"/>
      <c r="W170" s="1397"/>
      <c r="X170" s="1397"/>
      <c r="Y170" s="1397"/>
      <c r="Z170" s="1397"/>
      <c r="AA170" s="1397"/>
      <c r="AB170" s="1397"/>
      <c r="AC170" s="1397"/>
      <c r="AD170" s="1397"/>
      <c r="AE170" s="1397"/>
      <c r="AF170" s="1397"/>
      <c r="AG170" s="1397"/>
      <c r="AH170" s="1397"/>
      <c r="AI170" s="1397"/>
      <c r="AJ170" s="1397"/>
      <c r="AK170" s="1397"/>
      <c r="AL170" s="1397"/>
      <c r="AM170" s="1397"/>
      <c r="AN170" s="1397"/>
      <c r="AO170" s="1397"/>
      <c r="AP170" s="1397"/>
      <c r="AQ170" s="1397"/>
      <c r="AR170" s="1397"/>
      <c r="AS170" s="1397"/>
      <c r="AT170" s="1397"/>
      <c r="AU170" s="1397"/>
      <c r="AV170" s="1397"/>
      <c r="AW170" s="1397"/>
      <c r="AX170" s="1397"/>
      <c r="AY170" s="1397"/>
      <c r="AZ170" s="1397"/>
      <c r="BA170" s="1397"/>
      <c r="BB170" s="1397"/>
    </row>
    <row r="171" spans="1:54" ht="19.5" customHeight="1">
      <c r="A171" s="1418"/>
      <c r="B171" s="1418"/>
      <c r="C171" s="1418"/>
      <c r="D171" s="1419" t="s">
        <v>54</v>
      </c>
      <c r="E171" s="1419"/>
      <c r="F171" s="1419"/>
      <c r="G171" s="1419"/>
      <c r="H171" s="1419"/>
      <c r="I171" s="1419"/>
      <c r="J171" s="1419"/>
      <c r="K171" s="1419"/>
      <c r="L171" s="1419"/>
      <c r="M171" s="1419"/>
      <c r="N171" s="1419"/>
      <c r="O171" s="1419"/>
      <c r="P171" s="1433">
        <v>155</v>
      </c>
      <c r="Q171" s="1433"/>
      <c r="R171" s="1380"/>
      <c r="S171" s="1380"/>
      <c r="T171" s="1380"/>
      <c r="U171" s="1382"/>
      <c r="V171" s="1380" t="s">
        <v>42</v>
      </c>
      <c r="W171" s="1380"/>
      <c r="X171" s="1380"/>
      <c r="Y171" s="1380"/>
      <c r="Z171" s="1380" t="s">
        <v>42</v>
      </c>
      <c r="AA171" s="1380"/>
      <c r="AB171" s="1380"/>
      <c r="AC171" s="1380" t="s">
        <v>42</v>
      </c>
      <c r="AD171" s="1380"/>
      <c r="AE171" s="1380"/>
      <c r="AF171" s="1380" t="s">
        <v>42</v>
      </c>
      <c r="AG171" s="1380"/>
      <c r="AH171" s="1380"/>
      <c r="AI171" s="1380"/>
      <c r="AJ171" s="1380" t="s">
        <v>42</v>
      </c>
      <c r="AK171" s="1380"/>
      <c r="AL171" s="1380"/>
      <c r="AM171" s="1380"/>
      <c r="AN171" s="1380"/>
      <c r="AO171" s="1380"/>
      <c r="AP171" s="1380"/>
      <c r="AQ171" s="1380"/>
      <c r="AR171" s="1380"/>
      <c r="AS171" s="1380"/>
      <c r="AT171" s="1380"/>
      <c r="AU171" s="1380"/>
      <c r="AV171" s="1380"/>
      <c r="AW171" s="1380"/>
      <c r="AX171" s="1380"/>
      <c r="AY171" s="1380"/>
      <c r="AZ171" s="1380"/>
      <c r="BA171" s="1380"/>
      <c r="BB171" s="1380"/>
    </row>
    <row r="172" spans="1:54" ht="19.5" customHeight="1">
      <c r="A172" s="1418"/>
      <c r="B172" s="1418"/>
      <c r="C172" s="1418"/>
      <c r="D172" s="1419" t="s">
        <v>55</v>
      </c>
      <c r="E172" s="1419"/>
      <c r="F172" s="1419"/>
      <c r="G172" s="1419"/>
      <c r="H172" s="1419"/>
      <c r="I172" s="1419"/>
      <c r="J172" s="1419"/>
      <c r="K172" s="1419"/>
      <c r="L172" s="1419"/>
      <c r="M172" s="1419"/>
      <c r="N172" s="1419"/>
      <c r="O172" s="1419"/>
      <c r="P172" s="1433">
        <v>156</v>
      </c>
      <c r="Q172" s="1433"/>
      <c r="R172" s="1380">
        <v>181</v>
      </c>
      <c r="S172" s="1380"/>
      <c r="T172" s="1380"/>
      <c r="U172" s="1382"/>
      <c r="V172" s="1380" t="s">
        <v>42</v>
      </c>
      <c r="W172" s="1380"/>
      <c r="X172" s="1380"/>
      <c r="Y172" s="1380"/>
      <c r="Z172" s="1380" t="s">
        <v>42</v>
      </c>
      <c r="AA172" s="1380"/>
      <c r="AB172" s="1380"/>
      <c r="AC172" s="1380" t="s">
        <v>42</v>
      </c>
      <c r="AD172" s="1380"/>
      <c r="AE172" s="1380"/>
      <c r="AF172" s="1380" t="s">
        <v>42</v>
      </c>
      <c r="AG172" s="1380"/>
      <c r="AH172" s="1380"/>
      <c r="AI172" s="1380"/>
      <c r="AJ172" s="1380" t="s">
        <v>42</v>
      </c>
      <c r="AK172" s="1380"/>
      <c r="AL172" s="1380"/>
      <c r="AM172" s="1380"/>
      <c r="AN172" s="1380"/>
      <c r="AO172" s="1380"/>
      <c r="AP172" s="1380"/>
      <c r="AQ172" s="1380"/>
      <c r="AR172" s="1380">
        <v>181</v>
      </c>
      <c r="AS172" s="1380"/>
      <c r="AT172" s="1380"/>
      <c r="AU172" s="1380"/>
      <c r="AV172" s="1380"/>
      <c r="AW172" s="1380"/>
      <c r="AX172" s="1380"/>
      <c r="AY172" s="1380"/>
      <c r="AZ172" s="1380"/>
      <c r="BA172" s="1380"/>
      <c r="BB172" s="1380"/>
    </row>
    <row r="173" spans="1:54" ht="26.25" customHeight="1">
      <c r="A173" s="1418"/>
      <c r="B173" s="1418"/>
      <c r="C173" s="1418"/>
      <c r="D173" s="1419" t="s">
        <v>56</v>
      </c>
      <c r="E173" s="1419"/>
      <c r="F173" s="1419"/>
      <c r="G173" s="1419"/>
      <c r="H173" s="1419"/>
      <c r="I173" s="1419"/>
      <c r="J173" s="1419"/>
      <c r="K173" s="1419"/>
      <c r="L173" s="1419"/>
      <c r="M173" s="1419"/>
      <c r="N173" s="1419"/>
      <c r="O173" s="1419"/>
      <c r="P173" s="1433">
        <v>157</v>
      </c>
      <c r="Q173" s="1433"/>
      <c r="R173" s="1380"/>
      <c r="S173" s="1380"/>
      <c r="T173" s="1380"/>
      <c r="U173" s="1382"/>
      <c r="V173" s="1380" t="s">
        <v>42</v>
      </c>
      <c r="W173" s="1380"/>
      <c r="X173" s="1380"/>
      <c r="Y173" s="1380"/>
      <c r="Z173" s="1380" t="s">
        <v>42</v>
      </c>
      <c r="AA173" s="1380"/>
      <c r="AB173" s="1380"/>
      <c r="AC173" s="1380" t="s">
        <v>42</v>
      </c>
      <c r="AD173" s="1380"/>
      <c r="AE173" s="1380"/>
      <c r="AF173" s="1380" t="s">
        <v>42</v>
      </c>
      <c r="AG173" s="1380"/>
      <c r="AH173" s="1380"/>
      <c r="AI173" s="1380"/>
      <c r="AJ173" s="1380" t="s">
        <v>42</v>
      </c>
      <c r="AK173" s="1380"/>
      <c r="AL173" s="1380"/>
      <c r="AM173" s="1380"/>
      <c r="AN173" s="1380"/>
      <c r="AO173" s="1380"/>
      <c r="AP173" s="1380"/>
      <c r="AQ173" s="1380"/>
      <c r="AR173" s="1380"/>
      <c r="AS173" s="1380"/>
      <c r="AT173" s="1380"/>
      <c r="AU173" s="1380"/>
      <c r="AV173" s="1380"/>
      <c r="AW173" s="1380"/>
      <c r="AX173" s="1380"/>
      <c r="AY173" s="1380"/>
      <c r="AZ173" s="1380"/>
      <c r="BA173" s="1380"/>
      <c r="BB173" s="1380"/>
    </row>
    <row r="174" spans="1:54" ht="25.5" customHeight="1">
      <c r="A174" s="1418"/>
      <c r="B174" s="1418"/>
      <c r="C174" s="1418"/>
      <c r="D174" s="1419" t="s">
        <v>57</v>
      </c>
      <c r="E174" s="1419"/>
      <c r="F174" s="1419"/>
      <c r="G174" s="1419"/>
      <c r="H174" s="1419"/>
      <c r="I174" s="1419"/>
      <c r="J174" s="1419"/>
      <c r="K174" s="1419"/>
      <c r="L174" s="1419"/>
      <c r="M174" s="1419"/>
      <c r="N174" s="1419"/>
      <c r="O174" s="1419"/>
      <c r="P174" s="1433">
        <v>158</v>
      </c>
      <c r="Q174" s="1433"/>
      <c r="R174" s="1380"/>
      <c r="S174" s="1380"/>
      <c r="T174" s="1380"/>
      <c r="U174" s="1382"/>
      <c r="V174" s="1380" t="s">
        <v>42</v>
      </c>
      <c r="W174" s="1380"/>
      <c r="X174" s="1380"/>
      <c r="Y174" s="1380"/>
      <c r="Z174" s="1380" t="s">
        <v>42</v>
      </c>
      <c r="AA174" s="1380"/>
      <c r="AB174" s="1380"/>
      <c r="AC174" s="1380" t="s">
        <v>42</v>
      </c>
      <c r="AD174" s="1380"/>
      <c r="AE174" s="1380"/>
      <c r="AF174" s="1380" t="s">
        <v>42</v>
      </c>
      <c r="AG174" s="1380"/>
      <c r="AH174" s="1380"/>
      <c r="AI174" s="1380"/>
      <c r="AJ174" s="1380" t="s">
        <v>42</v>
      </c>
      <c r="AK174" s="1380"/>
      <c r="AL174" s="1380"/>
      <c r="AM174" s="1380"/>
      <c r="AN174" s="1380"/>
      <c r="AO174" s="1380"/>
      <c r="AP174" s="1380"/>
      <c r="AQ174" s="1380"/>
      <c r="AR174" s="1380"/>
      <c r="AS174" s="1380"/>
      <c r="AT174" s="1380"/>
      <c r="AU174" s="1380"/>
      <c r="AV174" s="1380"/>
      <c r="AW174" s="1380"/>
      <c r="AX174" s="1380"/>
      <c r="AY174" s="1380"/>
      <c r="AZ174" s="1380"/>
      <c r="BA174" s="1380"/>
      <c r="BB174" s="1380"/>
    </row>
    <row r="175" spans="1:54" ht="19.5" customHeight="1" thickBot="1">
      <c r="A175" s="1424"/>
      <c r="B175" s="1424"/>
      <c r="C175" s="1424"/>
      <c r="D175" s="1421" t="s">
        <v>58</v>
      </c>
      <c r="E175" s="1421"/>
      <c r="F175" s="1421"/>
      <c r="G175" s="1421"/>
      <c r="H175" s="1421"/>
      <c r="I175" s="1421"/>
      <c r="J175" s="1421"/>
      <c r="K175" s="1421"/>
      <c r="L175" s="1421"/>
      <c r="M175" s="1421"/>
      <c r="N175" s="1421"/>
      <c r="O175" s="1421"/>
      <c r="P175" s="1434">
        <v>159</v>
      </c>
      <c r="Q175" s="1434"/>
      <c r="R175" s="1386"/>
      <c r="S175" s="1386"/>
      <c r="T175" s="1386"/>
      <c r="U175" s="1387"/>
      <c r="V175" s="1386" t="s">
        <v>42</v>
      </c>
      <c r="W175" s="1386"/>
      <c r="X175" s="1386"/>
      <c r="Y175" s="1386"/>
      <c r="Z175" s="1386" t="s">
        <v>42</v>
      </c>
      <c r="AA175" s="1386"/>
      <c r="AB175" s="1386"/>
      <c r="AC175" s="1386" t="s">
        <v>42</v>
      </c>
      <c r="AD175" s="1386"/>
      <c r="AE175" s="1386"/>
      <c r="AF175" s="1386" t="s">
        <v>42</v>
      </c>
      <c r="AG175" s="1386"/>
      <c r="AH175" s="1386"/>
      <c r="AI175" s="1386"/>
      <c r="AJ175" s="1386" t="s">
        <v>42</v>
      </c>
      <c r="AK175" s="1386"/>
      <c r="AL175" s="1386"/>
      <c r="AM175" s="1386"/>
      <c r="AN175" s="1386"/>
      <c r="AO175" s="1386"/>
      <c r="AP175" s="1386"/>
      <c r="AQ175" s="1386"/>
      <c r="AR175" s="1386"/>
      <c r="AS175" s="1386"/>
      <c r="AT175" s="1386"/>
      <c r="AU175" s="1386"/>
      <c r="AV175" s="1386"/>
      <c r="AW175" s="1386"/>
      <c r="AX175" s="1386"/>
      <c r="AY175" s="1386"/>
      <c r="AZ175" s="1386"/>
      <c r="BA175" s="1386"/>
      <c r="BB175" s="1386"/>
    </row>
    <row r="176" spans="1:85" s="1427" customFormat="1" ht="28.5" customHeight="1" thickBot="1">
      <c r="A176" s="1429" t="s">
        <v>59</v>
      </c>
      <c r="B176" s="1429"/>
      <c r="C176" s="1429"/>
      <c r="D176" s="1429"/>
      <c r="E176" s="1429"/>
      <c r="F176" s="1429"/>
      <c r="G176" s="1429"/>
      <c r="H176" s="1429"/>
      <c r="I176" s="1429"/>
      <c r="J176" s="1429"/>
      <c r="K176" s="1429"/>
      <c r="L176" s="1429"/>
      <c r="M176" s="1429"/>
      <c r="N176" s="1429"/>
      <c r="O176" s="1429"/>
      <c r="P176" s="1402">
        <v>160</v>
      </c>
      <c r="Q176" s="1402"/>
      <c r="R176" s="1390">
        <v>181</v>
      </c>
      <c r="S176" s="1390"/>
      <c r="T176" s="1390"/>
      <c r="U176" s="1391"/>
      <c r="V176" s="1390"/>
      <c r="W176" s="1390"/>
      <c r="X176" s="1390"/>
      <c r="Y176" s="1390"/>
      <c r="Z176" s="1390"/>
      <c r="AA176" s="1390"/>
      <c r="AB176" s="1390"/>
      <c r="AC176" s="1390"/>
      <c r="AD176" s="1390"/>
      <c r="AE176" s="1390"/>
      <c r="AF176" s="1390"/>
      <c r="AG176" s="1390"/>
      <c r="AH176" s="1390"/>
      <c r="AI176" s="1390"/>
      <c r="AJ176" s="1390"/>
      <c r="AK176" s="1390"/>
      <c r="AL176" s="1390"/>
      <c r="AM176" s="1390"/>
      <c r="AN176" s="1390"/>
      <c r="AO176" s="1390"/>
      <c r="AP176" s="1390"/>
      <c r="AQ176" s="1390"/>
      <c r="AR176" s="1390">
        <v>181</v>
      </c>
      <c r="AS176" s="1390"/>
      <c r="AT176" s="1390"/>
      <c r="AU176" s="1390"/>
      <c r="AV176" s="1390"/>
      <c r="AW176" s="1390"/>
      <c r="AX176" s="1390"/>
      <c r="AY176" s="1390"/>
      <c r="AZ176" s="1390"/>
      <c r="BA176" s="1390"/>
      <c r="BB176" s="1390"/>
      <c r="BC176" s="1392"/>
      <c r="BD176" s="1392"/>
      <c r="BE176" s="1392"/>
      <c r="BF176" s="1392"/>
      <c r="BG176" s="1392"/>
      <c r="BH176" s="1392"/>
      <c r="BI176" s="1392"/>
      <c r="BJ176" s="1392"/>
      <c r="BK176" s="1392"/>
      <c r="BL176" s="1392"/>
      <c r="BM176" s="1392"/>
      <c r="BN176" s="1392"/>
      <c r="BO176" s="1392"/>
      <c r="BP176" s="1392"/>
      <c r="BQ176" s="1392"/>
      <c r="BR176" s="1392"/>
      <c r="BS176" s="1392"/>
      <c r="BT176" s="1392"/>
      <c r="BU176" s="1392"/>
      <c r="BV176" s="1392"/>
      <c r="BW176" s="1392"/>
      <c r="BX176" s="1392"/>
      <c r="BY176" s="1392"/>
      <c r="BZ176" s="1392"/>
      <c r="CA176" s="1392"/>
      <c r="CB176" s="1392"/>
      <c r="CC176" s="1392"/>
      <c r="CD176" s="1392"/>
      <c r="CE176" s="1392"/>
      <c r="CF176" s="1392"/>
      <c r="CG176" s="1392"/>
    </row>
    <row r="177" spans="1:85" s="1427" customFormat="1" ht="19.5" customHeight="1" thickBot="1">
      <c r="A177" s="1435" t="s">
        <v>60</v>
      </c>
      <c r="B177" s="1435"/>
      <c r="C177" s="1435"/>
      <c r="D177" s="1435"/>
      <c r="E177" s="1435"/>
      <c r="F177" s="1435"/>
      <c r="G177" s="1435"/>
      <c r="H177" s="1435"/>
      <c r="I177" s="1435"/>
      <c r="J177" s="1435"/>
      <c r="K177" s="1435"/>
      <c r="L177" s="1435"/>
      <c r="M177" s="1435"/>
      <c r="N177" s="1435"/>
      <c r="O177" s="1435"/>
      <c r="P177" s="1436">
        <v>161</v>
      </c>
      <c r="Q177" s="1437"/>
      <c r="R177" s="1438">
        <v>530999</v>
      </c>
      <c r="S177" s="1438"/>
      <c r="T177" s="1438"/>
      <c r="U177" s="1439"/>
      <c r="V177" s="1438">
        <v>79274</v>
      </c>
      <c r="W177" s="1438"/>
      <c r="X177" s="1438"/>
      <c r="Y177" s="1438"/>
      <c r="Z177" s="1438">
        <v>12398</v>
      </c>
      <c r="AA177" s="1438"/>
      <c r="AB177" s="1438"/>
      <c r="AC177" s="1438">
        <v>2350</v>
      </c>
      <c r="AD177" s="1438"/>
      <c r="AE177" s="1438"/>
      <c r="AF177" s="1438">
        <v>101</v>
      </c>
      <c r="AG177" s="1438"/>
      <c r="AH177" s="1438"/>
      <c r="AI177" s="1438"/>
      <c r="AJ177" s="1438">
        <v>0</v>
      </c>
      <c r="AK177" s="1438"/>
      <c r="AL177" s="1438"/>
      <c r="AM177" s="1438"/>
      <c r="AN177" s="1438">
        <v>45832</v>
      </c>
      <c r="AO177" s="1438"/>
      <c r="AP177" s="1438"/>
      <c r="AQ177" s="1438"/>
      <c r="AR177" s="1438">
        <v>625122</v>
      </c>
      <c r="AS177" s="1438"/>
      <c r="AT177" s="1438"/>
      <c r="AU177" s="1438"/>
      <c r="AV177" s="1438">
        <v>159050</v>
      </c>
      <c r="AW177" s="1438"/>
      <c r="AX177" s="1438"/>
      <c r="AY177" s="1438"/>
      <c r="AZ177" s="1438">
        <v>200</v>
      </c>
      <c r="BA177" s="1438"/>
      <c r="BB177" s="1438"/>
      <c r="BC177" s="1392"/>
      <c r="BD177" s="1392"/>
      <c r="BE177" s="1392"/>
      <c r="BF177" s="1392"/>
      <c r="BG177" s="1392"/>
      <c r="BH177" s="1392"/>
      <c r="BI177" s="1392"/>
      <c r="BJ177" s="1392"/>
      <c r="BK177" s="1392"/>
      <c r="BL177" s="1392"/>
      <c r="BM177" s="1392"/>
      <c r="BN177" s="1392"/>
      <c r="BO177" s="1392"/>
      <c r="BP177" s="1392"/>
      <c r="BQ177" s="1392"/>
      <c r="BR177" s="1392"/>
      <c r="BS177" s="1392"/>
      <c r="BT177" s="1392"/>
      <c r="BU177" s="1392"/>
      <c r="BV177" s="1392"/>
      <c r="BW177" s="1392"/>
      <c r="BX177" s="1392"/>
      <c r="BY177" s="1392"/>
      <c r="BZ177" s="1392"/>
      <c r="CA177" s="1392"/>
      <c r="CB177" s="1392"/>
      <c r="CC177" s="1392"/>
      <c r="CD177" s="1392"/>
      <c r="CE177" s="1392"/>
      <c r="CF177" s="1392"/>
      <c r="CG177" s="1392"/>
    </row>
  </sheetData>
  <mergeCells count="1996">
    <mergeCell ref="AS6:BB6"/>
    <mergeCell ref="P48:Q48"/>
    <mergeCell ref="P49:Q49"/>
    <mergeCell ref="P51:Q51"/>
    <mergeCell ref="P46:Q46"/>
    <mergeCell ref="P38:Q38"/>
    <mergeCell ref="P39:Q39"/>
    <mergeCell ref="P40:Q40"/>
    <mergeCell ref="P41:Q41"/>
    <mergeCell ref="P42:Q42"/>
    <mergeCell ref="P43:Q43"/>
    <mergeCell ref="P44:Q44"/>
    <mergeCell ref="P45:Q45"/>
    <mergeCell ref="P34:Q34"/>
    <mergeCell ref="P35:Q35"/>
    <mergeCell ref="P31:Q31"/>
    <mergeCell ref="P36:Q36"/>
    <mergeCell ref="A15:O15"/>
    <mergeCell ref="P15:Q15"/>
    <mergeCell ref="P32:Q32"/>
    <mergeCell ref="P33:Q33"/>
    <mergeCell ref="D33:O33"/>
    <mergeCell ref="D29:O29"/>
    <mergeCell ref="A30:O30"/>
    <mergeCell ref="A31:C31"/>
    <mergeCell ref="A32:C32"/>
    <mergeCell ref="D31:O31"/>
    <mergeCell ref="AZ176:BB176"/>
    <mergeCell ref="AZ177:BB177"/>
    <mergeCell ref="R176:T176"/>
    <mergeCell ref="R177:T177"/>
    <mergeCell ref="V176:Y176"/>
    <mergeCell ref="V177:Y177"/>
    <mergeCell ref="Z176:AB176"/>
    <mergeCell ref="AC176:AE176"/>
    <mergeCell ref="Z177:AB177"/>
    <mergeCell ref="AC177:AE177"/>
    <mergeCell ref="AV176:AY176"/>
    <mergeCell ref="AF177:AI177"/>
    <mergeCell ref="AJ177:AM177"/>
    <mergeCell ref="AN177:AQ177"/>
    <mergeCell ref="AR177:AU177"/>
    <mergeCell ref="AV177:AY177"/>
    <mergeCell ref="AF176:AI176"/>
    <mergeCell ref="AJ176:AM176"/>
    <mergeCell ref="AN176:AQ176"/>
    <mergeCell ref="AR176:AU176"/>
    <mergeCell ref="AV169:AY169"/>
    <mergeCell ref="AZ167:BB167"/>
    <mergeCell ref="AZ168:BB168"/>
    <mergeCell ref="AZ169:BB169"/>
    <mergeCell ref="AN167:AQ167"/>
    <mergeCell ref="AR167:AU167"/>
    <mergeCell ref="AV167:AY167"/>
    <mergeCell ref="AV168:AY168"/>
    <mergeCell ref="AF169:AI169"/>
    <mergeCell ref="AJ169:AM169"/>
    <mergeCell ref="AN169:AQ169"/>
    <mergeCell ref="AR169:AU169"/>
    <mergeCell ref="AF168:AI168"/>
    <mergeCell ref="AJ168:AM168"/>
    <mergeCell ref="AN168:AQ168"/>
    <mergeCell ref="AR168:AU168"/>
    <mergeCell ref="Z169:AB169"/>
    <mergeCell ref="AC169:AE169"/>
    <mergeCell ref="V167:Y167"/>
    <mergeCell ref="V168:Y168"/>
    <mergeCell ref="V169:Y169"/>
    <mergeCell ref="AC163:AE163"/>
    <mergeCell ref="Z167:AB167"/>
    <mergeCell ref="AC167:AE167"/>
    <mergeCell ref="Z168:AB168"/>
    <mergeCell ref="AC168:AE168"/>
    <mergeCell ref="Z166:AB166"/>
    <mergeCell ref="AC166:AE166"/>
    <mergeCell ref="AZ157:BB157"/>
    <mergeCell ref="V163:Y163"/>
    <mergeCell ref="AF163:AI163"/>
    <mergeCell ref="AJ163:AM163"/>
    <mergeCell ref="AN163:AQ163"/>
    <mergeCell ref="AR163:AU163"/>
    <mergeCell ref="AV163:AY163"/>
    <mergeCell ref="AZ163:BB163"/>
    <mergeCell ref="Z163:AB163"/>
    <mergeCell ref="AR157:AU157"/>
    <mergeCell ref="AV157:AY157"/>
    <mergeCell ref="Z157:AB157"/>
    <mergeCell ref="AC157:AE157"/>
    <mergeCell ref="V157:Y157"/>
    <mergeCell ref="AF157:AI157"/>
    <mergeCell ref="AJ157:AM157"/>
    <mergeCell ref="AN157:AQ157"/>
    <mergeCell ref="AZ152:BB152"/>
    <mergeCell ref="AF152:AI152"/>
    <mergeCell ref="AJ152:AM152"/>
    <mergeCell ref="AN152:AQ152"/>
    <mergeCell ref="AR152:AU152"/>
    <mergeCell ref="AV152:AY152"/>
    <mergeCell ref="V141:Y141"/>
    <mergeCell ref="Z141:AB141"/>
    <mergeCell ref="AC141:AE141"/>
    <mergeCell ref="Z152:AB152"/>
    <mergeCell ref="AC152:AE152"/>
    <mergeCell ref="V152:Y152"/>
    <mergeCell ref="V150:Y150"/>
    <mergeCell ref="V151:Y151"/>
    <mergeCell ref="Z150:AB150"/>
    <mergeCell ref="AC150:AE150"/>
    <mergeCell ref="AZ141:BB141"/>
    <mergeCell ref="AF141:AI141"/>
    <mergeCell ref="AJ141:AM141"/>
    <mergeCell ref="AN141:AQ141"/>
    <mergeCell ref="AR141:AU141"/>
    <mergeCell ref="AV141:AY141"/>
    <mergeCell ref="V134:Y134"/>
    <mergeCell ref="Z134:AB134"/>
    <mergeCell ref="AC134:AE134"/>
    <mergeCell ref="AZ134:BB134"/>
    <mergeCell ref="AZ123:BB123"/>
    <mergeCell ref="AF134:AI134"/>
    <mergeCell ref="AJ134:AM134"/>
    <mergeCell ref="AN134:AQ134"/>
    <mergeCell ref="AR134:AU134"/>
    <mergeCell ref="AV134:AY134"/>
    <mergeCell ref="AV123:AY123"/>
    <mergeCell ref="AZ132:BB132"/>
    <mergeCell ref="AZ133:BB133"/>
    <mergeCell ref="AZ124:BB124"/>
    <mergeCell ref="Z123:AB123"/>
    <mergeCell ref="AC123:AE123"/>
    <mergeCell ref="V123:Y123"/>
    <mergeCell ref="V101:Y101"/>
    <mergeCell ref="Z101:AB101"/>
    <mergeCell ref="AC101:AE101"/>
    <mergeCell ref="Z122:AB122"/>
    <mergeCell ref="AC122:AE122"/>
    <mergeCell ref="Z120:AB120"/>
    <mergeCell ref="AC120:AE120"/>
    <mergeCell ref="AZ83:BB83"/>
    <mergeCell ref="AF101:AI101"/>
    <mergeCell ref="AJ101:AM101"/>
    <mergeCell ref="AN101:AQ101"/>
    <mergeCell ref="AR101:AU101"/>
    <mergeCell ref="AV101:AY101"/>
    <mergeCell ref="AN83:AQ83"/>
    <mergeCell ref="AR83:AU83"/>
    <mergeCell ref="AV83:AY83"/>
    <mergeCell ref="AF83:AI83"/>
    <mergeCell ref="Z83:AB83"/>
    <mergeCell ref="AC83:AE83"/>
    <mergeCell ref="V50:Y50"/>
    <mergeCell ref="V83:Y83"/>
    <mergeCell ref="V79:Y79"/>
    <mergeCell ref="V80:Y80"/>
    <mergeCell ref="V81:Y81"/>
    <mergeCell ref="V82:Y82"/>
    <mergeCell ref="V75:Y75"/>
    <mergeCell ref="V76:Y76"/>
    <mergeCell ref="AJ83:AM83"/>
    <mergeCell ref="AC47:AE47"/>
    <mergeCell ref="Z50:AB50"/>
    <mergeCell ref="AC50:AE50"/>
    <mergeCell ref="Z81:AB81"/>
    <mergeCell ref="AC81:AE81"/>
    <mergeCell ref="Z82:AB82"/>
    <mergeCell ref="AC82:AE82"/>
    <mergeCell ref="Z79:AB79"/>
    <mergeCell ref="AC79:AE79"/>
    <mergeCell ref="AZ47:BB47"/>
    <mergeCell ref="AZ50:BB50"/>
    <mergeCell ref="AF50:AI50"/>
    <mergeCell ref="AJ50:AM50"/>
    <mergeCell ref="AN50:AQ50"/>
    <mergeCell ref="AR50:AU50"/>
    <mergeCell ref="AV50:AY50"/>
    <mergeCell ref="AF47:AI47"/>
    <mergeCell ref="AJ47:AM47"/>
    <mergeCell ref="AN47:AQ47"/>
    <mergeCell ref="Z37:AB37"/>
    <mergeCell ref="AC37:AE37"/>
    <mergeCell ref="AF46:AI46"/>
    <mergeCell ref="AV44:AY44"/>
    <mergeCell ref="AF45:AI45"/>
    <mergeCell ref="AJ45:AM45"/>
    <mergeCell ref="AN45:AQ45"/>
    <mergeCell ref="AV42:AY42"/>
    <mergeCell ref="AV43:AY43"/>
    <mergeCell ref="AF42:AI42"/>
    <mergeCell ref="AZ37:BB37"/>
    <mergeCell ref="AF37:AI37"/>
    <mergeCell ref="AJ37:AM37"/>
    <mergeCell ref="AN37:AQ37"/>
    <mergeCell ref="AR37:AU37"/>
    <mergeCell ref="AV37:AY37"/>
    <mergeCell ref="AC30:AE30"/>
    <mergeCell ref="AZ30:BB30"/>
    <mergeCell ref="AV30:AY30"/>
    <mergeCell ref="AF30:AI30"/>
    <mergeCell ref="AJ30:AM30"/>
    <mergeCell ref="AN30:AQ30"/>
    <mergeCell ref="AR30:AU30"/>
    <mergeCell ref="R47:T47"/>
    <mergeCell ref="R37:T37"/>
    <mergeCell ref="R30:T30"/>
    <mergeCell ref="Z30:AB30"/>
    <mergeCell ref="V30:Y30"/>
    <mergeCell ref="V37:Y37"/>
    <mergeCell ref="V47:Y47"/>
    <mergeCell ref="Z47:AB47"/>
    <mergeCell ref="Z45:AB45"/>
    <mergeCell ref="R46:T46"/>
    <mergeCell ref="R123:T123"/>
    <mergeCell ref="R101:T101"/>
    <mergeCell ref="R83:T83"/>
    <mergeCell ref="R50:T50"/>
    <mergeCell ref="R119:T119"/>
    <mergeCell ref="R120:T120"/>
    <mergeCell ref="R121:T121"/>
    <mergeCell ref="R122:T122"/>
    <mergeCell ref="R115:T115"/>
    <mergeCell ref="R116:T116"/>
    <mergeCell ref="R152:T152"/>
    <mergeCell ref="R141:T141"/>
    <mergeCell ref="R134:T134"/>
    <mergeCell ref="P169:Q169"/>
    <mergeCell ref="R163:T163"/>
    <mergeCell ref="R157:T157"/>
    <mergeCell ref="R167:T167"/>
    <mergeCell ref="R168:T168"/>
    <mergeCell ref="R169:T169"/>
    <mergeCell ref="R164:T164"/>
    <mergeCell ref="AZ174:BB174"/>
    <mergeCell ref="AZ175:BB175"/>
    <mergeCell ref="P170:Q170"/>
    <mergeCell ref="P171:Q171"/>
    <mergeCell ref="P172:Q172"/>
    <mergeCell ref="P173:Q173"/>
    <mergeCell ref="P175:Q175"/>
    <mergeCell ref="AZ170:BB170"/>
    <mergeCell ref="AZ171:BB171"/>
    <mergeCell ref="AZ172:BB172"/>
    <mergeCell ref="AZ173:BB173"/>
    <mergeCell ref="R174:T174"/>
    <mergeCell ref="R175:T175"/>
    <mergeCell ref="Z170:AB170"/>
    <mergeCell ref="AC170:AE170"/>
    <mergeCell ref="Z171:AB171"/>
    <mergeCell ref="AC171:AE171"/>
    <mergeCell ref="Z172:AB172"/>
    <mergeCell ref="AC172:AE172"/>
    <mergeCell ref="Z173:AB173"/>
    <mergeCell ref="R170:T170"/>
    <mergeCell ref="R171:T171"/>
    <mergeCell ref="R172:T172"/>
    <mergeCell ref="R173:T173"/>
    <mergeCell ref="AN175:AQ175"/>
    <mergeCell ref="AR175:AU175"/>
    <mergeCell ref="AV175:AY175"/>
    <mergeCell ref="V170:Y170"/>
    <mergeCell ref="V174:Y174"/>
    <mergeCell ref="Z174:AB174"/>
    <mergeCell ref="AC174:AE174"/>
    <mergeCell ref="Z175:AB175"/>
    <mergeCell ref="AC175:AE175"/>
    <mergeCell ref="AN173:AQ173"/>
    <mergeCell ref="AR173:AU173"/>
    <mergeCell ref="AV173:AY173"/>
    <mergeCell ref="AF174:AI174"/>
    <mergeCell ref="AN174:AQ174"/>
    <mergeCell ref="AR174:AU174"/>
    <mergeCell ref="AV174:AY174"/>
    <mergeCell ref="AN171:AQ171"/>
    <mergeCell ref="AR171:AU171"/>
    <mergeCell ref="AV171:AY171"/>
    <mergeCell ref="AN172:AQ172"/>
    <mergeCell ref="AR172:AU172"/>
    <mergeCell ref="AV172:AY172"/>
    <mergeCell ref="AN166:AQ166"/>
    <mergeCell ref="AR166:AU166"/>
    <mergeCell ref="AV166:AY166"/>
    <mergeCell ref="AF170:AI170"/>
    <mergeCell ref="AJ170:AM170"/>
    <mergeCell ref="AN170:AQ170"/>
    <mergeCell ref="AR170:AU170"/>
    <mergeCell ref="AV170:AY170"/>
    <mergeCell ref="AF167:AI167"/>
    <mergeCell ref="AJ167:AM167"/>
    <mergeCell ref="AN164:AQ164"/>
    <mergeCell ref="AR164:AU164"/>
    <mergeCell ref="AV164:AY164"/>
    <mergeCell ref="AN165:AQ165"/>
    <mergeCell ref="AR165:AU165"/>
    <mergeCell ref="AV165:AY165"/>
    <mergeCell ref="R165:T165"/>
    <mergeCell ref="R166:T166"/>
    <mergeCell ref="Z164:AB164"/>
    <mergeCell ref="AC164:AE164"/>
    <mergeCell ref="Z165:AB165"/>
    <mergeCell ref="AC165:AE165"/>
    <mergeCell ref="V165:Y165"/>
    <mergeCell ref="V166:Y166"/>
    <mergeCell ref="AZ162:BB162"/>
    <mergeCell ref="AZ164:BB164"/>
    <mergeCell ref="AZ165:BB165"/>
    <mergeCell ref="AZ166:BB166"/>
    <mergeCell ref="AZ158:BB158"/>
    <mergeCell ref="AZ159:BB159"/>
    <mergeCell ref="AZ160:BB160"/>
    <mergeCell ref="AZ161:BB161"/>
    <mergeCell ref="Z161:AB161"/>
    <mergeCell ref="AC161:AE161"/>
    <mergeCell ref="Z162:AB162"/>
    <mergeCell ref="AC162:AE162"/>
    <mergeCell ref="Z159:AB159"/>
    <mergeCell ref="AC159:AE159"/>
    <mergeCell ref="Z160:AB160"/>
    <mergeCell ref="AC160:AE160"/>
    <mergeCell ref="AN162:AQ162"/>
    <mergeCell ref="AR162:AU162"/>
    <mergeCell ref="AV162:AY162"/>
    <mergeCell ref="R158:T158"/>
    <mergeCell ref="R159:T159"/>
    <mergeCell ref="R160:T160"/>
    <mergeCell ref="R161:T161"/>
    <mergeCell ref="R162:T162"/>
    <mergeCell ref="Z158:AB158"/>
    <mergeCell ref="AC158:AE158"/>
    <mergeCell ref="AN160:AQ160"/>
    <mergeCell ref="AR160:AU160"/>
    <mergeCell ref="AV160:AY160"/>
    <mergeCell ref="AN161:AQ161"/>
    <mergeCell ref="AR161:AU161"/>
    <mergeCell ref="AV161:AY161"/>
    <mergeCell ref="AN158:AQ158"/>
    <mergeCell ref="AR158:AU158"/>
    <mergeCell ref="AV158:AY158"/>
    <mergeCell ref="AN159:AQ159"/>
    <mergeCell ref="AR159:AU159"/>
    <mergeCell ref="AV159:AY159"/>
    <mergeCell ref="AZ153:BB153"/>
    <mergeCell ref="AZ154:BB154"/>
    <mergeCell ref="AZ155:BB155"/>
    <mergeCell ref="AZ156:BB156"/>
    <mergeCell ref="Z155:AB155"/>
    <mergeCell ref="AC155:AE155"/>
    <mergeCell ref="Z156:AB156"/>
    <mergeCell ref="AC156:AE156"/>
    <mergeCell ref="Z153:AB153"/>
    <mergeCell ref="AC153:AE153"/>
    <mergeCell ref="Z154:AB154"/>
    <mergeCell ref="AC154:AE154"/>
    <mergeCell ref="R153:T153"/>
    <mergeCell ref="R154:T154"/>
    <mergeCell ref="R155:T155"/>
    <mergeCell ref="R156:T156"/>
    <mergeCell ref="AV155:AY155"/>
    <mergeCell ref="AF156:AI156"/>
    <mergeCell ref="AJ156:AM156"/>
    <mergeCell ref="AN156:AQ156"/>
    <mergeCell ref="AR156:AU156"/>
    <mergeCell ref="AV156:AY156"/>
    <mergeCell ref="AF155:AI155"/>
    <mergeCell ref="AJ155:AM155"/>
    <mergeCell ref="AN155:AQ155"/>
    <mergeCell ref="AR155:AU155"/>
    <mergeCell ref="AV153:AY153"/>
    <mergeCell ref="AF154:AI154"/>
    <mergeCell ref="AJ154:AM154"/>
    <mergeCell ref="AN154:AQ154"/>
    <mergeCell ref="AR154:AU154"/>
    <mergeCell ref="AV154:AY154"/>
    <mergeCell ref="AF153:AI153"/>
    <mergeCell ref="AJ153:AM153"/>
    <mergeCell ref="AN153:AQ153"/>
    <mergeCell ref="AR153:AU153"/>
    <mergeCell ref="V153:Y153"/>
    <mergeCell ref="V154:Y154"/>
    <mergeCell ref="V155:Y155"/>
    <mergeCell ref="V156:Y156"/>
    <mergeCell ref="AV150:AY150"/>
    <mergeCell ref="AF151:AI151"/>
    <mergeCell ref="AJ151:AM151"/>
    <mergeCell ref="AN151:AQ151"/>
    <mergeCell ref="AR151:AU151"/>
    <mergeCell ref="AV151:AY151"/>
    <mergeCell ref="AF150:AI150"/>
    <mergeCell ref="AJ150:AM150"/>
    <mergeCell ref="AN150:AQ150"/>
    <mergeCell ref="AR150:AU150"/>
    <mergeCell ref="AN148:AQ148"/>
    <mergeCell ref="AR148:AU148"/>
    <mergeCell ref="AV148:AY148"/>
    <mergeCell ref="AF149:AI149"/>
    <mergeCell ref="AJ149:AM149"/>
    <mergeCell ref="AN149:AQ149"/>
    <mergeCell ref="AR149:AU149"/>
    <mergeCell ref="AV149:AY149"/>
    <mergeCell ref="AF148:AI148"/>
    <mergeCell ref="AJ148:AM148"/>
    <mergeCell ref="AN146:AQ146"/>
    <mergeCell ref="AR146:AU146"/>
    <mergeCell ref="AV146:AY146"/>
    <mergeCell ref="AF147:AI147"/>
    <mergeCell ref="AJ147:AM147"/>
    <mergeCell ref="AN147:AQ147"/>
    <mergeCell ref="AR147:AU147"/>
    <mergeCell ref="AV147:AY147"/>
    <mergeCell ref="AF146:AI146"/>
    <mergeCell ref="AJ146:AM146"/>
    <mergeCell ref="AN144:AQ144"/>
    <mergeCell ref="AR144:AU144"/>
    <mergeCell ref="AV144:AY144"/>
    <mergeCell ref="AF145:AI145"/>
    <mergeCell ref="AJ145:AM145"/>
    <mergeCell ref="AN145:AQ145"/>
    <mergeCell ref="AR145:AU145"/>
    <mergeCell ref="AV145:AY145"/>
    <mergeCell ref="AF144:AI144"/>
    <mergeCell ref="AJ144:AM144"/>
    <mergeCell ref="AN142:AQ142"/>
    <mergeCell ref="AR142:AU142"/>
    <mergeCell ref="AV142:AY142"/>
    <mergeCell ref="AF143:AI143"/>
    <mergeCell ref="AJ143:AM143"/>
    <mergeCell ref="AN143:AQ143"/>
    <mergeCell ref="AR143:AU143"/>
    <mergeCell ref="AV143:AY143"/>
    <mergeCell ref="AF142:AI142"/>
    <mergeCell ref="AJ142:AM142"/>
    <mergeCell ref="AZ150:BB150"/>
    <mergeCell ref="AZ151:BB151"/>
    <mergeCell ref="V142:Y142"/>
    <mergeCell ref="V143:Y143"/>
    <mergeCell ref="V144:Y144"/>
    <mergeCell ref="V145:Y145"/>
    <mergeCell ref="V146:Y146"/>
    <mergeCell ref="V147:Y147"/>
    <mergeCell ref="V148:Y148"/>
    <mergeCell ref="V149:Y149"/>
    <mergeCell ref="R150:T150"/>
    <mergeCell ref="R151:T151"/>
    <mergeCell ref="AZ142:BB142"/>
    <mergeCell ref="AZ143:BB143"/>
    <mergeCell ref="AZ144:BB144"/>
    <mergeCell ref="AZ145:BB145"/>
    <mergeCell ref="AZ146:BB146"/>
    <mergeCell ref="AZ147:BB147"/>
    <mergeCell ref="AZ148:BB148"/>
    <mergeCell ref="AZ149:BB149"/>
    <mergeCell ref="R146:T146"/>
    <mergeCell ref="R147:T147"/>
    <mergeCell ref="R148:T148"/>
    <mergeCell ref="R149:T149"/>
    <mergeCell ref="R142:T142"/>
    <mergeCell ref="R143:T143"/>
    <mergeCell ref="R144:T144"/>
    <mergeCell ref="R145:T145"/>
    <mergeCell ref="Z151:AB151"/>
    <mergeCell ref="AC151:AE151"/>
    <mergeCell ref="Z148:AB148"/>
    <mergeCell ref="AC148:AE148"/>
    <mergeCell ref="Z149:AB149"/>
    <mergeCell ref="AC149:AE149"/>
    <mergeCell ref="Z146:AB146"/>
    <mergeCell ref="AC146:AE146"/>
    <mergeCell ref="Z147:AB147"/>
    <mergeCell ref="AC147:AE147"/>
    <mergeCell ref="Z144:AB144"/>
    <mergeCell ref="AC144:AE144"/>
    <mergeCell ref="Z145:AB145"/>
    <mergeCell ref="AC145:AE145"/>
    <mergeCell ref="Z142:AB142"/>
    <mergeCell ref="AC142:AE142"/>
    <mergeCell ref="Z143:AB143"/>
    <mergeCell ref="AC143:AE143"/>
    <mergeCell ref="AV139:AY139"/>
    <mergeCell ref="AF140:AI140"/>
    <mergeCell ref="AJ140:AM140"/>
    <mergeCell ref="AN140:AQ140"/>
    <mergeCell ref="AR140:AU140"/>
    <mergeCell ref="AV140:AY140"/>
    <mergeCell ref="AF139:AI139"/>
    <mergeCell ref="AJ139:AM139"/>
    <mergeCell ref="AN139:AQ139"/>
    <mergeCell ref="AR139:AU139"/>
    <mergeCell ref="AV137:AY137"/>
    <mergeCell ref="AF138:AI138"/>
    <mergeCell ref="AJ138:AM138"/>
    <mergeCell ref="AN138:AQ138"/>
    <mergeCell ref="AR138:AU138"/>
    <mergeCell ref="AV138:AY138"/>
    <mergeCell ref="AF137:AI137"/>
    <mergeCell ref="AJ137:AM137"/>
    <mergeCell ref="AN137:AQ137"/>
    <mergeCell ref="AR137:AU137"/>
    <mergeCell ref="AV135:AY135"/>
    <mergeCell ref="AF136:AI136"/>
    <mergeCell ref="AJ136:AM136"/>
    <mergeCell ref="AN136:AQ136"/>
    <mergeCell ref="AR136:AU136"/>
    <mergeCell ref="AV136:AY136"/>
    <mergeCell ref="AF135:AI135"/>
    <mergeCell ref="AJ135:AM135"/>
    <mergeCell ref="AN135:AQ135"/>
    <mergeCell ref="AR135:AU135"/>
    <mergeCell ref="R140:T140"/>
    <mergeCell ref="V135:Y135"/>
    <mergeCell ref="V136:Y136"/>
    <mergeCell ref="V137:Y137"/>
    <mergeCell ref="V138:Y138"/>
    <mergeCell ref="V139:Y139"/>
    <mergeCell ref="V140:Y140"/>
    <mergeCell ref="R135:T135"/>
    <mergeCell ref="R136:T136"/>
    <mergeCell ref="R137:T137"/>
    <mergeCell ref="R138:T138"/>
    <mergeCell ref="Z139:AB139"/>
    <mergeCell ref="AC139:AE139"/>
    <mergeCell ref="R139:T139"/>
    <mergeCell ref="Z140:AB140"/>
    <mergeCell ref="AC140:AE140"/>
    <mergeCell ref="Z137:AB137"/>
    <mergeCell ref="AC137:AE137"/>
    <mergeCell ref="Z138:AB138"/>
    <mergeCell ref="AC138:AE138"/>
    <mergeCell ref="AZ137:BB137"/>
    <mergeCell ref="AZ138:BB138"/>
    <mergeCell ref="AZ139:BB139"/>
    <mergeCell ref="AZ140:BB140"/>
    <mergeCell ref="AZ135:BB135"/>
    <mergeCell ref="AZ136:BB136"/>
    <mergeCell ref="Z133:AB133"/>
    <mergeCell ref="AC133:AE133"/>
    <mergeCell ref="AV133:AY133"/>
    <mergeCell ref="AR133:AU133"/>
    <mergeCell ref="Z135:AB135"/>
    <mergeCell ref="AC135:AE135"/>
    <mergeCell ref="Z136:AB136"/>
    <mergeCell ref="AC136:AE136"/>
    <mergeCell ref="AZ125:BB125"/>
    <mergeCell ref="AZ126:BB126"/>
    <mergeCell ref="AZ127:BB127"/>
    <mergeCell ref="AZ128:BB128"/>
    <mergeCell ref="AZ129:BB129"/>
    <mergeCell ref="AZ130:BB130"/>
    <mergeCell ref="AZ131:BB131"/>
    <mergeCell ref="Z131:AB131"/>
    <mergeCell ref="AC131:AE131"/>
    <mergeCell ref="AV131:AY131"/>
    <mergeCell ref="AV129:AY129"/>
    <mergeCell ref="AF130:AI130"/>
    <mergeCell ref="AJ130:AM130"/>
    <mergeCell ref="AN130:AQ130"/>
    <mergeCell ref="Z128:AB128"/>
    <mergeCell ref="Z132:AB132"/>
    <mergeCell ref="AC132:AE132"/>
    <mergeCell ref="AC128:AE128"/>
    <mergeCell ref="Z129:AB129"/>
    <mergeCell ref="AC129:AE129"/>
    <mergeCell ref="Z130:AB130"/>
    <mergeCell ref="AC130:AE130"/>
    <mergeCell ref="R132:T132"/>
    <mergeCell ref="R133:T133"/>
    <mergeCell ref="Z124:AB124"/>
    <mergeCell ref="AC124:AE124"/>
    <mergeCell ref="Z125:AB125"/>
    <mergeCell ref="AC125:AE125"/>
    <mergeCell ref="Z126:AB126"/>
    <mergeCell ref="AC126:AE126"/>
    <mergeCell ref="Z127:AB127"/>
    <mergeCell ref="AC127:AE127"/>
    <mergeCell ref="R128:T128"/>
    <mergeCell ref="R129:T129"/>
    <mergeCell ref="R130:T130"/>
    <mergeCell ref="R131:T131"/>
    <mergeCell ref="R124:T124"/>
    <mergeCell ref="R125:T125"/>
    <mergeCell ref="R126:T126"/>
    <mergeCell ref="R127:T127"/>
    <mergeCell ref="V124:Y124"/>
    <mergeCell ref="V125:Y125"/>
    <mergeCell ref="V126:Y126"/>
    <mergeCell ref="V127:Y127"/>
    <mergeCell ref="V128:Y128"/>
    <mergeCell ref="V129:Y129"/>
    <mergeCell ref="V130:Y130"/>
    <mergeCell ref="V131:Y131"/>
    <mergeCell ref="V132:Y132"/>
    <mergeCell ref="AF133:AI133"/>
    <mergeCell ref="AJ133:AM133"/>
    <mergeCell ref="AN133:AQ133"/>
    <mergeCell ref="AF132:AI132"/>
    <mergeCell ref="AJ132:AM132"/>
    <mergeCell ref="AN132:AQ132"/>
    <mergeCell ref="V133:Y133"/>
    <mergeCell ref="AR132:AU132"/>
    <mergeCell ref="AV132:AY132"/>
    <mergeCell ref="AF131:AI131"/>
    <mergeCell ref="AJ131:AM131"/>
    <mergeCell ref="AN131:AQ131"/>
    <mergeCell ref="AR131:AU131"/>
    <mergeCell ref="AR130:AU130"/>
    <mergeCell ref="AV130:AY130"/>
    <mergeCell ref="AF129:AI129"/>
    <mergeCell ref="AJ129:AM129"/>
    <mergeCell ref="AN129:AQ129"/>
    <mergeCell ref="AR129:AU129"/>
    <mergeCell ref="AV127:AY127"/>
    <mergeCell ref="AF128:AI128"/>
    <mergeCell ref="AJ128:AM128"/>
    <mergeCell ref="AN128:AQ128"/>
    <mergeCell ref="AR128:AU128"/>
    <mergeCell ref="AV128:AY128"/>
    <mergeCell ref="AF127:AI127"/>
    <mergeCell ref="AJ127:AM127"/>
    <mergeCell ref="AN127:AQ127"/>
    <mergeCell ref="AR127:AU127"/>
    <mergeCell ref="AV125:AY125"/>
    <mergeCell ref="AF126:AI126"/>
    <mergeCell ref="AJ126:AM126"/>
    <mergeCell ref="AN126:AQ126"/>
    <mergeCell ref="AR126:AU126"/>
    <mergeCell ref="AV126:AY126"/>
    <mergeCell ref="AF125:AI125"/>
    <mergeCell ref="AJ125:AM125"/>
    <mergeCell ref="AN125:AQ125"/>
    <mergeCell ref="AR125:AU125"/>
    <mergeCell ref="AV124:AY124"/>
    <mergeCell ref="AF123:AI123"/>
    <mergeCell ref="AJ123:AM123"/>
    <mergeCell ref="AN123:AQ123"/>
    <mergeCell ref="AR123:AU123"/>
    <mergeCell ref="AF124:AI124"/>
    <mergeCell ref="AJ124:AM124"/>
    <mergeCell ref="AN124:AQ124"/>
    <mergeCell ref="AR124:AU124"/>
    <mergeCell ref="AZ119:BB119"/>
    <mergeCell ref="AZ120:BB120"/>
    <mergeCell ref="AZ121:BB121"/>
    <mergeCell ref="AZ122:BB122"/>
    <mergeCell ref="AZ115:BB115"/>
    <mergeCell ref="AZ116:BB116"/>
    <mergeCell ref="AZ117:BB117"/>
    <mergeCell ref="AZ118:BB118"/>
    <mergeCell ref="AZ111:BB111"/>
    <mergeCell ref="AZ112:BB112"/>
    <mergeCell ref="AZ113:BB113"/>
    <mergeCell ref="AZ114:BB114"/>
    <mergeCell ref="AZ103:BB103"/>
    <mergeCell ref="AZ104:BB104"/>
    <mergeCell ref="AZ105:BB105"/>
    <mergeCell ref="AZ110:BB110"/>
    <mergeCell ref="AZ106:BB106"/>
    <mergeCell ref="AZ107:BB107"/>
    <mergeCell ref="AZ108:BB108"/>
    <mergeCell ref="AZ109:BB109"/>
    <mergeCell ref="Z121:AB121"/>
    <mergeCell ref="AC121:AE121"/>
    <mergeCell ref="Z118:AB118"/>
    <mergeCell ref="AC118:AE118"/>
    <mergeCell ref="Z119:AB119"/>
    <mergeCell ref="AC119:AE119"/>
    <mergeCell ref="Z116:AB116"/>
    <mergeCell ref="AC116:AE116"/>
    <mergeCell ref="Z117:AB117"/>
    <mergeCell ref="AC117:AE117"/>
    <mergeCell ref="Z114:AB114"/>
    <mergeCell ref="AC114:AE114"/>
    <mergeCell ref="Z115:AB115"/>
    <mergeCell ref="AC115:AE115"/>
    <mergeCell ref="Z112:AB112"/>
    <mergeCell ref="AC112:AE112"/>
    <mergeCell ref="Z113:AB113"/>
    <mergeCell ref="AC113:AE113"/>
    <mergeCell ref="Z110:AB110"/>
    <mergeCell ref="AC110:AE110"/>
    <mergeCell ref="Z111:AB111"/>
    <mergeCell ref="AC111:AE111"/>
    <mergeCell ref="Z108:AB108"/>
    <mergeCell ref="AC108:AE108"/>
    <mergeCell ref="Z109:AB109"/>
    <mergeCell ref="AC109:AE109"/>
    <mergeCell ref="Z106:AB106"/>
    <mergeCell ref="AC106:AE106"/>
    <mergeCell ref="Z107:AB107"/>
    <mergeCell ref="AC107:AE107"/>
    <mergeCell ref="Z104:AB104"/>
    <mergeCell ref="AC104:AE104"/>
    <mergeCell ref="Z105:AB105"/>
    <mergeCell ref="AC105:AE105"/>
    <mergeCell ref="Z102:AB102"/>
    <mergeCell ref="AC102:AE102"/>
    <mergeCell ref="Z103:AB103"/>
    <mergeCell ref="AC103:AE103"/>
    <mergeCell ref="R117:T117"/>
    <mergeCell ref="R118:T118"/>
    <mergeCell ref="R111:T111"/>
    <mergeCell ref="R112:T112"/>
    <mergeCell ref="R113:T113"/>
    <mergeCell ref="R114:T114"/>
    <mergeCell ref="V122:Y122"/>
    <mergeCell ref="R102:T102"/>
    <mergeCell ref="R103:T103"/>
    <mergeCell ref="R104:T104"/>
    <mergeCell ref="R105:T105"/>
    <mergeCell ref="R106:T106"/>
    <mergeCell ref="R107:T107"/>
    <mergeCell ref="R108:T108"/>
    <mergeCell ref="R109:T109"/>
    <mergeCell ref="R110:T110"/>
    <mergeCell ref="V118:Y118"/>
    <mergeCell ref="V119:Y119"/>
    <mergeCell ref="V120:Y120"/>
    <mergeCell ref="V121:Y121"/>
    <mergeCell ref="V114:Y114"/>
    <mergeCell ref="V115:Y115"/>
    <mergeCell ref="V116:Y116"/>
    <mergeCell ref="V117:Y117"/>
    <mergeCell ref="V110:Y110"/>
    <mergeCell ref="V111:Y111"/>
    <mergeCell ref="V112:Y112"/>
    <mergeCell ref="V113:Y113"/>
    <mergeCell ref="V106:Y106"/>
    <mergeCell ref="V107:Y107"/>
    <mergeCell ref="V108:Y108"/>
    <mergeCell ref="V109:Y109"/>
    <mergeCell ref="V102:Y102"/>
    <mergeCell ref="V103:Y103"/>
    <mergeCell ref="V104:Y104"/>
    <mergeCell ref="V105:Y105"/>
    <mergeCell ref="AV121:AY121"/>
    <mergeCell ref="AF122:AI122"/>
    <mergeCell ref="AJ122:AM122"/>
    <mergeCell ref="AN122:AQ122"/>
    <mergeCell ref="AR122:AU122"/>
    <mergeCell ref="AV122:AY122"/>
    <mergeCell ref="AF121:AI121"/>
    <mergeCell ref="AJ121:AM121"/>
    <mergeCell ref="AN121:AQ121"/>
    <mergeCell ref="AR121:AU121"/>
    <mergeCell ref="AV119:AY119"/>
    <mergeCell ref="AF120:AI120"/>
    <mergeCell ref="AJ120:AM120"/>
    <mergeCell ref="AN120:AQ120"/>
    <mergeCell ref="AR120:AU120"/>
    <mergeCell ref="AV120:AY120"/>
    <mergeCell ref="AF119:AI119"/>
    <mergeCell ref="AJ119:AM119"/>
    <mergeCell ref="AN119:AQ119"/>
    <mergeCell ref="AR119:AU119"/>
    <mergeCell ref="AV117:AY117"/>
    <mergeCell ref="AF118:AI118"/>
    <mergeCell ref="AJ118:AM118"/>
    <mergeCell ref="AN118:AQ118"/>
    <mergeCell ref="AR118:AU118"/>
    <mergeCell ref="AV118:AY118"/>
    <mergeCell ref="AF117:AI117"/>
    <mergeCell ref="AJ117:AM117"/>
    <mergeCell ref="AN117:AQ117"/>
    <mergeCell ref="AR117:AU117"/>
    <mergeCell ref="AV115:AY115"/>
    <mergeCell ref="AF116:AI116"/>
    <mergeCell ref="AJ116:AM116"/>
    <mergeCell ref="AN116:AQ116"/>
    <mergeCell ref="AR116:AU116"/>
    <mergeCell ref="AV116:AY116"/>
    <mergeCell ref="AF115:AI115"/>
    <mergeCell ref="AJ115:AM115"/>
    <mergeCell ref="AN115:AQ115"/>
    <mergeCell ref="AR115:AU115"/>
    <mergeCell ref="AV113:AY113"/>
    <mergeCell ref="AF114:AI114"/>
    <mergeCell ref="AJ114:AM114"/>
    <mergeCell ref="AN114:AQ114"/>
    <mergeCell ref="AR114:AU114"/>
    <mergeCell ref="AV114:AY114"/>
    <mergeCell ref="AF113:AI113"/>
    <mergeCell ref="AJ113:AM113"/>
    <mergeCell ref="AN113:AQ113"/>
    <mergeCell ref="AR113:AU113"/>
    <mergeCell ref="AV111:AY111"/>
    <mergeCell ref="AF112:AI112"/>
    <mergeCell ref="AJ112:AM112"/>
    <mergeCell ref="AN112:AQ112"/>
    <mergeCell ref="AR112:AU112"/>
    <mergeCell ref="AV112:AY112"/>
    <mergeCell ref="AF111:AI111"/>
    <mergeCell ref="AJ111:AM111"/>
    <mergeCell ref="AN111:AQ111"/>
    <mergeCell ref="AR111:AU111"/>
    <mergeCell ref="AV109:AY109"/>
    <mergeCell ref="AF110:AI110"/>
    <mergeCell ref="AJ110:AM110"/>
    <mergeCell ref="AN110:AQ110"/>
    <mergeCell ref="AR110:AU110"/>
    <mergeCell ref="AV110:AY110"/>
    <mergeCell ref="AF109:AI109"/>
    <mergeCell ref="AJ109:AM109"/>
    <mergeCell ref="AN109:AQ109"/>
    <mergeCell ref="AR109:AU109"/>
    <mergeCell ref="AV107:AY107"/>
    <mergeCell ref="AF108:AI108"/>
    <mergeCell ref="AJ108:AM108"/>
    <mergeCell ref="AN108:AQ108"/>
    <mergeCell ref="AR108:AU108"/>
    <mergeCell ref="AV108:AY108"/>
    <mergeCell ref="AF107:AI107"/>
    <mergeCell ref="AJ107:AM107"/>
    <mergeCell ref="AN107:AQ107"/>
    <mergeCell ref="AR107:AU107"/>
    <mergeCell ref="AV105:AY105"/>
    <mergeCell ref="AF106:AI106"/>
    <mergeCell ref="AJ106:AM106"/>
    <mergeCell ref="AN106:AQ106"/>
    <mergeCell ref="AR106:AU106"/>
    <mergeCell ref="AV106:AY106"/>
    <mergeCell ref="AF105:AI105"/>
    <mergeCell ref="AJ105:AM105"/>
    <mergeCell ref="AN105:AQ105"/>
    <mergeCell ref="AR105:AU105"/>
    <mergeCell ref="AV103:AY103"/>
    <mergeCell ref="AF104:AI104"/>
    <mergeCell ref="AJ104:AM104"/>
    <mergeCell ref="AN104:AQ104"/>
    <mergeCell ref="AR104:AU104"/>
    <mergeCell ref="AV104:AY104"/>
    <mergeCell ref="AF103:AI103"/>
    <mergeCell ref="AJ103:AM103"/>
    <mergeCell ref="AN103:AQ103"/>
    <mergeCell ref="AR103:AU103"/>
    <mergeCell ref="AZ100:BB100"/>
    <mergeCell ref="AF102:AI102"/>
    <mergeCell ref="AJ102:AM102"/>
    <mergeCell ref="AN102:AQ102"/>
    <mergeCell ref="AR102:AU102"/>
    <mergeCell ref="AV102:AY102"/>
    <mergeCell ref="AV100:AY100"/>
    <mergeCell ref="AR100:AU100"/>
    <mergeCell ref="AZ102:BB102"/>
    <mergeCell ref="AZ101:BB101"/>
    <mergeCell ref="AZ96:BB96"/>
    <mergeCell ref="AZ97:BB97"/>
    <mergeCell ref="AZ98:BB98"/>
    <mergeCell ref="AZ99:BB99"/>
    <mergeCell ref="AZ92:BB92"/>
    <mergeCell ref="AZ93:BB93"/>
    <mergeCell ref="AZ94:BB94"/>
    <mergeCell ref="AZ95:BB95"/>
    <mergeCell ref="AZ88:BB88"/>
    <mergeCell ref="AZ89:BB89"/>
    <mergeCell ref="AZ90:BB90"/>
    <mergeCell ref="AZ91:BB91"/>
    <mergeCell ref="AZ84:BB84"/>
    <mergeCell ref="AZ85:BB85"/>
    <mergeCell ref="AZ86:BB86"/>
    <mergeCell ref="AZ87:BB87"/>
    <mergeCell ref="Z99:AB99"/>
    <mergeCell ref="AC99:AE99"/>
    <mergeCell ref="Z100:AB100"/>
    <mergeCell ref="AC100:AE100"/>
    <mergeCell ref="Z97:AB97"/>
    <mergeCell ref="AC97:AE97"/>
    <mergeCell ref="Z98:AB98"/>
    <mergeCell ref="AC98:AE98"/>
    <mergeCell ref="Z95:AB95"/>
    <mergeCell ref="AC95:AE95"/>
    <mergeCell ref="Z96:AB96"/>
    <mergeCell ref="AC96:AE96"/>
    <mergeCell ref="Z93:AB93"/>
    <mergeCell ref="AC93:AE93"/>
    <mergeCell ref="Z94:AB94"/>
    <mergeCell ref="AC94:AE94"/>
    <mergeCell ref="Z91:AB91"/>
    <mergeCell ref="AC91:AE91"/>
    <mergeCell ref="Z92:AB92"/>
    <mergeCell ref="AC92:AE92"/>
    <mergeCell ref="AC88:AE88"/>
    <mergeCell ref="Z89:AB89"/>
    <mergeCell ref="AC89:AE89"/>
    <mergeCell ref="Z90:AB90"/>
    <mergeCell ref="AC90:AE90"/>
    <mergeCell ref="R100:T100"/>
    <mergeCell ref="Z84:AB84"/>
    <mergeCell ref="AC84:AE84"/>
    <mergeCell ref="Z85:AB85"/>
    <mergeCell ref="AC85:AE85"/>
    <mergeCell ref="Z86:AB86"/>
    <mergeCell ref="AC86:AE86"/>
    <mergeCell ref="Z87:AB87"/>
    <mergeCell ref="AC87:AE87"/>
    <mergeCell ref="Z88:AB88"/>
    <mergeCell ref="R96:T96"/>
    <mergeCell ref="R97:T97"/>
    <mergeCell ref="R98:T98"/>
    <mergeCell ref="R99:T99"/>
    <mergeCell ref="R92:T92"/>
    <mergeCell ref="R93:T93"/>
    <mergeCell ref="R94:T94"/>
    <mergeCell ref="R95:T95"/>
    <mergeCell ref="V99:Y99"/>
    <mergeCell ref="V100:Y100"/>
    <mergeCell ref="R84:T84"/>
    <mergeCell ref="R85:T85"/>
    <mergeCell ref="R86:T86"/>
    <mergeCell ref="R87:T87"/>
    <mergeCell ref="R88:T88"/>
    <mergeCell ref="R89:T89"/>
    <mergeCell ref="R90:T90"/>
    <mergeCell ref="R91:T91"/>
    <mergeCell ref="V84:Y84"/>
    <mergeCell ref="V85:Y85"/>
    <mergeCell ref="V86:Y86"/>
    <mergeCell ref="V87:Y87"/>
    <mergeCell ref="V88:Y88"/>
    <mergeCell ref="V89:Y89"/>
    <mergeCell ref="V90:Y90"/>
    <mergeCell ref="V91:Y91"/>
    <mergeCell ref="V92:Y92"/>
    <mergeCell ref="AF100:AI100"/>
    <mergeCell ref="AJ100:AM100"/>
    <mergeCell ref="AN100:AQ100"/>
    <mergeCell ref="V93:Y93"/>
    <mergeCell ref="V94:Y94"/>
    <mergeCell ref="V95:Y95"/>
    <mergeCell ref="V96:Y96"/>
    <mergeCell ref="V97:Y97"/>
    <mergeCell ref="V98:Y98"/>
    <mergeCell ref="AV98:AY98"/>
    <mergeCell ref="AF99:AI99"/>
    <mergeCell ref="AJ99:AM99"/>
    <mergeCell ref="AN99:AQ99"/>
    <mergeCell ref="AR99:AU99"/>
    <mergeCell ref="AV99:AY99"/>
    <mergeCell ref="AF98:AI98"/>
    <mergeCell ref="AJ98:AM98"/>
    <mergeCell ref="AN98:AQ98"/>
    <mergeCell ref="AR98:AU98"/>
    <mergeCell ref="AV96:AY96"/>
    <mergeCell ref="AF97:AI97"/>
    <mergeCell ref="AJ97:AM97"/>
    <mergeCell ref="AN97:AQ97"/>
    <mergeCell ref="AR97:AU97"/>
    <mergeCell ref="AV97:AY97"/>
    <mergeCell ref="AF96:AI96"/>
    <mergeCell ref="AJ96:AM96"/>
    <mergeCell ref="AN96:AQ96"/>
    <mergeCell ref="AR96:AU96"/>
    <mergeCell ref="AV94:AY94"/>
    <mergeCell ref="AF95:AI95"/>
    <mergeCell ref="AJ95:AM95"/>
    <mergeCell ref="AN95:AQ95"/>
    <mergeCell ref="AR95:AU95"/>
    <mergeCell ref="AV95:AY95"/>
    <mergeCell ref="AF94:AI94"/>
    <mergeCell ref="AJ94:AM94"/>
    <mergeCell ref="AN94:AQ94"/>
    <mergeCell ref="AR94:AU94"/>
    <mergeCell ref="AV92:AY92"/>
    <mergeCell ref="AF93:AI93"/>
    <mergeCell ref="AJ93:AM93"/>
    <mergeCell ref="AN93:AQ93"/>
    <mergeCell ref="AR93:AU93"/>
    <mergeCell ref="AV93:AY93"/>
    <mergeCell ref="AF92:AI92"/>
    <mergeCell ref="AJ92:AM92"/>
    <mergeCell ref="AN92:AQ92"/>
    <mergeCell ref="AR92:AU92"/>
    <mergeCell ref="AV90:AY90"/>
    <mergeCell ref="AF91:AI91"/>
    <mergeCell ref="AJ91:AM91"/>
    <mergeCell ref="AN91:AQ91"/>
    <mergeCell ref="AR91:AU91"/>
    <mergeCell ref="AV91:AY91"/>
    <mergeCell ref="AF90:AI90"/>
    <mergeCell ref="AJ90:AM90"/>
    <mergeCell ref="AN90:AQ90"/>
    <mergeCell ref="AR90:AU90"/>
    <mergeCell ref="AV88:AY88"/>
    <mergeCell ref="AF89:AI89"/>
    <mergeCell ref="AJ89:AM89"/>
    <mergeCell ref="AN89:AQ89"/>
    <mergeCell ref="AR89:AU89"/>
    <mergeCell ref="AV89:AY89"/>
    <mergeCell ref="AF88:AI88"/>
    <mergeCell ref="AJ88:AM88"/>
    <mergeCell ref="AN88:AQ88"/>
    <mergeCell ref="AR88:AU88"/>
    <mergeCell ref="AV86:AY86"/>
    <mergeCell ref="AF87:AI87"/>
    <mergeCell ref="AJ87:AM87"/>
    <mergeCell ref="AN87:AQ87"/>
    <mergeCell ref="AR87:AU87"/>
    <mergeCell ref="AV87:AY87"/>
    <mergeCell ref="AF86:AI86"/>
    <mergeCell ref="AJ86:AM86"/>
    <mergeCell ref="AN86:AQ86"/>
    <mergeCell ref="AR86:AU86"/>
    <mergeCell ref="AV84:AY84"/>
    <mergeCell ref="AF85:AI85"/>
    <mergeCell ref="AJ85:AM85"/>
    <mergeCell ref="AN85:AQ85"/>
    <mergeCell ref="AR85:AU85"/>
    <mergeCell ref="AV85:AY85"/>
    <mergeCell ref="AF84:AI84"/>
    <mergeCell ref="AJ84:AM84"/>
    <mergeCell ref="AN84:AQ84"/>
    <mergeCell ref="AR84:AU84"/>
    <mergeCell ref="AV81:AY81"/>
    <mergeCell ref="AF82:AI82"/>
    <mergeCell ref="AJ82:AM82"/>
    <mergeCell ref="AN82:AQ82"/>
    <mergeCell ref="AR82:AU82"/>
    <mergeCell ref="AV82:AY82"/>
    <mergeCell ref="AF81:AI81"/>
    <mergeCell ref="AJ81:AM81"/>
    <mergeCell ref="AN81:AQ81"/>
    <mergeCell ref="AR81:AU81"/>
    <mergeCell ref="AV79:AY79"/>
    <mergeCell ref="AF80:AI80"/>
    <mergeCell ref="AJ80:AM80"/>
    <mergeCell ref="AN80:AQ80"/>
    <mergeCell ref="AR80:AU80"/>
    <mergeCell ref="AV80:AY80"/>
    <mergeCell ref="AF79:AI79"/>
    <mergeCell ref="AJ79:AM79"/>
    <mergeCell ref="AN79:AQ79"/>
    <mergeCell ref="AR79:AU79"/>
    <mergeCell ref="AV77:AY77"/>
    <mergeCell ref="AF78:AI78"/>
    <mergeCell ref="AJ78:AM78"/>
    <mergeCell ref="AN78:AQ78"/>
    <mergeCell ref="AR78:AU78"/>
    <mergeCell ref="AV78:AY78"/>
    <mergeCell ref="AF77:AI77"/>
    <mergeCell ref="AJ77:AM77"/>
    <mergeCell ref="AN77:AQ77"/>
    <mergeCell ref="AR77:AU77"/>
    <mergeCell ref="AV75:AY75"/>
    <mergeCell ref="AF76:AI76"/>
    <mergeCell ref="AJ76:AM76"/>
    <mergeCell ref="AN76:AQ76"/>
    <mergeCell ref="AR76:AU76"/>
    <mergeCell ref="AV76:AY76"/>
    <mergeCell ref="AF75:AI75"/>
    <mergeCell ref="AJ75:AM75"/>
    <mergeCell ref="AN75:AQ75"/>
    <mergeCell ref="AR75:AU75"/>
    <mergeCell ref="AV73:AY73"/>
    <mergeCell ref="AF74:AI74"/>
    <mergeCell ref="AJ74:AM74"/>
    <mergeCell ref="AN74:AQ74"/>
    <mergeCell ref="AR74:AU74"/>
    <mergeCell ref="AV74:AY74"/>
    <mergeCell ref="AF73:AI73"/>
    <mergeCell ref="AJ73:AM73"/>
    <mergeCell ref="AN73:AQ73"/>
    <mergeCell ref="AR73:AU73"/>
    <mergeCell ref="AV71:AY71"/>
    <mergeCell ref="AF72:AI72"/>
    <mergeCell ref="AJ72:AM72"/>
    <mergeCell ref="AN72:AQ72"/>
    <mergeCell ref="AR72:AU72"/>
    <mergeCell ref="AV72:AY72"/>
    <mergeCell ref="AF71:AI71"/>
    <mergeCell ref="AJ71:AM71"/>
    <mergeCell ref="AN71:AQ71"/>
    <mergeCell ref="AR71:AU71"/>
    <mergeCell ref="AV69:AY69"/>
    <mergeCell ref="AF70:AI70"/>
    <mergeCell ref="AJ70:AM70"/>
    <mergeCell ref="AN70:AQ70"/>
    <mergeCell ref="AR70:AU70"/>
    <mergeCell ref="AV70:AY70"/>
    <mergeCell ref="AF69:AI69"/>
    <mergeCell ref="AJ69:AM69"/>
    <mergeCell ref="AN69:AQ69"/>
    <mergeCell ref="AR69:AU69"/>
    <mergeCell ref="AV67:AY67"/>
    <mergeCell ref="AF68:AI68"/>
    <mergeCell ref="AJ68:AM68"/>
    <mergeCell ref="AN68:AQ68"/>
    <mergeCell ref="AR68:AU68"/>
    <mergeCell ref="AV68:AY68"/>
    <mergeCell ref="AF67:AI67"/>
    <mergeCell ref="AJ67:AM67"/>
    <mergeCell ref="AN67:AQ67"/>
    <mergeCell ref="AR67:AU67"/>
    <mergeCell ref="AV65:AY65"/>
    <mergeCell ref="AF66:AI66"/>
    <mergeCell ref="AJ66:AM66"/>
    <mergeCell ref="AN66:AQ66"/>
    <mergeCell ref="AR66:AU66"/>
    <mergeCell ref="AV66:AY66"/>
    <mergeCell ref="AF65:AI65"/>
    <mergeCell ref="AJ65:AM65"/>
    <mergeCell ref="AN65:AQ65"/>
    <mergeCell ref="AR65:AU65"/>
    <mergeCell ref="AV63:AY63"/>
    <mergeCell ref="AF64:AI64"/>
    <mergeCell ref="AJ64:AM64"/>
    <mergeCell ref="AN64:AQ64"/>
    <mergeCell ref="AR64:AU64"/>
    <mergeCell ref="AV64:AY64"/>
    <mergeCell ref="AF63:AI63"/>
    <mergeCell ref="AJ63:AM63"/>
    <mergeCell ref="AN63:AQ63"/>
    <mergeCell ref="AR63:AU63"/>
    <mergeCell ref="AV61:AY61"/>
    <mergeCell ref="AF62:AI62"/>
    <mergeCell ref="AJ62:AM62"/>
    <mergeCell ref="AN62:AQ62"/>
    <mergeCell ref="AR62:AU62"/>
    <mergeCell ref="AV62:AY62"/>
    <mergeCell ref="AF61:AI61"/>
    <mergeCell ref="AJ61:AM61"/>
    <mergeCell ref="AN61:AQ61"/>
    <mergeCell ref="AR61:AU61"/>
    <mergeCell ref="AV59:AY59"/>
    <mergeCell ref="AF60:AI60"/>
    <mergeCell ref="AJ60:AM60"/>
    <mergeCell ref="AN60:AQ60"/>
    <mergeCell ref="AR60:AU60"/>
    <mergeCell ref="AV60:AY60"/>
    <mergeCell ref="AF59:AI59"/>
    <mergeCell ref="AJ59:AM59"/>
    <mergeCell ref="AN59:AQ59"/>
    <mergeCell ref="AR59:AU59"/>
    <mergeCell ref="AV57:AY57"/>
    <mergeCell ref="AF58:AI58"/>
    <mergeCell ref="AJ58:AM58"/>
    <mergeCell ref="AN58:AQ58"/>
    <mergeCell ref="AR58:AU58"/>
    <mergeCell ref="AV58:AY58"/>
    <mergeCell ref="AF57:AI57"/>
    <mergeCell ref="AJ57:AM57"/>
    <mergeCell ref="AN57:AQ57"/>
    <mergeCell ref="AR57:AU57"/>
    <mergeCell ref="AV55:AY55"/>
    <mergeCell ref="AF56:AI56"/>
    <mergeCell ref="AJ56:AM56"/>
    <mergeCell ref="AN56:AQ56"/>
    <mergeCell ref="AR56:AU56"/>
    <mergeCell ref="AV56:AY56"/>
    <mergeCell ref="AF55:AI55"/>
    <mergeCell ref="AJ55:AM55"/>
    <mergeCell ref="AN55:AQ55"/>
    <mergeCell ref="AR55:AU55"/>
    <mergeCell ref="AV54:AY54"/>
    <mergeCell ref="AF53:AI53"/>
    <mergeCell ref="AJ53:AM53"/>
    <mergeCell ref="AN53:AQ53"/>
    <mergeCell ref="AR53:AU53"/>
    <mergeCell ref="AF54:AI54"/>
    <mergeCell ref="AJ54:AM54"/>
    <mergeCell ref="AN54:AQ54"/>
    <mergeCell ref="AR54:AU54"/>
    <mergeCell ref="AN52:AQ52"/>
    <mergeCell ref="AR52:AU52"/>
    <mergeCell ref="AV52:AY52"/>
    <mergeCell ref="AV53:AY53"/>
    <mergeCell ref="V77:Y77"/>
    <mergeCell ref="V78:Y78"/>
    <mergeCell ref="V71:Y71"/>
    <mergeCell ref="V72:Y72"/>
    <mergeCell ref="V73:Y73"/>
    <mergeCell ref="V74:Y74"/>
    <mergeCell ref="V67:Y67"/>
    <mergeCell ref="V68:Y68"/>
    <mergeCell ref="V69:Y69"/>
    <mergeCell ref="V70:Y70"/>
    <mergeCell ref="V63:Y63"/>
    <mergeCell ref="V64:Y64"/>
    <mergeCell ref="V65:Y65"/>
    <mergeCell ref="V66:Y66"/>
    <mergeCell ref="V59:Y59"/>
    <mergeCell ref="V60:Y60"/>
    <mergeCell ref="V61:Y61"/>
    <mergeCell ref="V62:Y62"/>
    <mergeCell ref="AZ81:BB81"/>
    <mergeCell ref="AZ82:BB82"/>
    <mergeCell ref="V51:Y51"/>
    <mergeCell ref="V52:Y52"/>
    <mergeCell ref="V53:Y53"/>
    <mergeCell ref="V54:Y54"/>
    <mergeCell ref="V55:Y55"/>
    <mergeCell ref="V56:Y56"/>
    <mergeCell ref="V57:Y57"/>
    <mergeCell ref="V58:Y58"/>
    <mergeCell ref="AZ77:BB77"/>
    <mergeCell ref="AZ78:BB78"/>
    <mergeCell ref="AZ79:BB79"/>
    <mergeCell ref="AZ80:BB80"/>
    <mergeCell ref="AZ73:BB73"/>
    <mergeCell ref="AZ74:BB74"/>
    <mergeCell ref="AZ75:BB75"/>
    <mergeCell ref="AZ76:BB76"/>
    <mergeCell ref="AZ69:BB69"/>
    <mergeCell ref="AZ70:BB70"/>
    <mergeCell ref="AZ71:BB71"/>
    <mergeCell ref="AZ72:BB72"/>
    <mergeCell ref="AZ65:BB65"/>
    <mergeCell ref="AZ66:BB66"/>
    <mergeCell ref="AZ67:BB67"/>
    <mergeCell ref="AZ68:BB68"/>
    <mergeCell ref="AZ61:BB61"/>
    <mergeCell ref="AZ62:BB62"/>
    <mergeCell ref="AZ63:BB63"/>
    <mergeCell ref="AZ64:BB64"/>
    <mergeCell ref="AZ57:BB57"/>
    <mergeCell ref="AZ58:BB58"/>
    <mergeCell ref="AZ59:BB59"/>
    <mergeCell ref="AZ60:BB60"/>
    <mergeCell ref="AZ53:BB53"/>
    <mergeCell ref="AZ54:BB54"/>
    <mergeCell ref="AZ55:BB55"/>
    <mergeCell ref="AZ56:BB56"/>
    <mergeCell ref="Z80:AB80"/>
    <mergeCell ref="AC80:AE80"/>
    <mergeCell ref="Z77:AB77"/>
    <mergeCell ref="AC77:AE77"/>
    <mergeCell ref="Z78:AB78"/>
    <mergeCell ref="AC78:AE78"/>
    <mergeCell ref="Z75:AB75"/>
    <mergeCell ref="AC75:AE75"/>
    <mergeCell ref="Z76:AB76"/>
    <mergeCell ref="AC76:AE76"/>
    <mergeCell ref="Z73:AB73"/>
    <mergeCell ref="AC73:AE73"/>
    <mergeCell ref="Z74:AB74"/>
    <mergeCell ref="AC74:AE74"/>
    <mergeCell ref="Z71:AB71"/>
    <mergeCell ref="AC71:AE71"/>
    <mergeCell ref="Z72:AB72"/>
    <mergeCell ref="AC72:AE72"/>
    <mergeCell ref="Z69:AB69"/>
    <mergeCell ref="AC69:AE69"/>
    <mergeCell ref="Z70:AB70"/>
    <mergeCell ref="AC70:AE70"/>
    <mergeCell ref="Z67:AB67"/>
    <mergeCell ref="AC67:AE67"/>
    <mergeCell ref="Z68:AB68"/>
    <mergeCell ref="AC68:AE68"/>
    <mergeCell ref="Z65:AB65"/>
    <mergeCell ref="AC65:AE65"/>
    <mergeCell ref="Z66:AB66"/>
    <mergeCell ref="AC66:AE66"/>
    <mergeCell ref="Z63:AB63"/>
    <mergeCell ref="AC63:AE63"/>
    <mergeCell ref="Z64:AB64"/>
    <mergeCell ref="AC64:AE64"/>
    <mergeCell ref="Z61:AB61"/>
    <mergeCell ref="AC61:AE61"/>
    <mergeCell ref="Z62:AB62"/>
    <mergeCell ref="AC62:AE62"/>
    <mergeCell ref="Z59:AB59"/>
    <mergeCell ref="AC59:AE59"/>
    <mergeCell ref="Z60:AB60"/>
    <mergeCell ref="AC60:AE60"/>
    <mergeCell ref="Z57:AB57"/>
    <mergeCell ref="AC57:AE57"/>
    <mergeCell ref="Z58:AB58"/>
    <mergeCell ref="AC58:AE58"/>
    <mergeCell ref="Z55:AB55"/>
    <mergeCell ref="AC55:AE55"/>
    <mergeCell ref="Z56:AB56"/>
    <mergeCell ref="AC56:AE56"/>
    <mergeCell ref="R81:T81"/>
    <mergeCell ref="R82:T82"/>
    <mergeCell ref="Z51:AB51"/>
    <mergeCell ref="AC51:AE51"/>
    <mergeCell ref="Z52:AB52"/>
    <mergeCell ref="AC52:AE52"/>
    <mergeCell ref="Z53:AB53"/>
    <mergeCell ref="AC53:AE53"/>
    <mergeCell ref="Z54:AB54"/>
    <mergeCell ref="AC54:AE54"/>
    <mergeCell ref="R77:T77"/>
    <mergeCell ref="R78:T78"/>
    <mergeCell ref="R79:T79"/>
    <mergeCell ref="R80:T80"/>
    <mergeCell ref="R73:T73"/>
    <mergeCell ref="R74:T74"/>
    <mergeCell ref="R75:T75"/>
    <mergeCell ref="R76:T76"/>
    <mergeCell ref="R69:T69"/>
    <mergeCell ref="R70:T70"/>
    <mergeCell ref="R71:T71"/>
    <mergeCell ref="R72:T72"/>
    <mergeCell ref="R65:T65"/>
    <mergeCell ref="R66:T66"/>
    <mergeCell ref="R67:T67"/>
    <mergeCell ref="R68:T68"/>
    <mergeCell ref="R61:T61"/>
    <mergeCell ref="R62:T62"/>
    <mergeCell ref="R63:T63"/>
    <mergeCell ref="R64:T64"/>
    <mergeCell ref="R57:T57"/>
    <mergeCell ref="R58:T58"/>
    <mergeCell ref="R59:T59"/>
    <mergeCell ref="R60:T60"/>
    <mergeCell ref="R53:T53"/>
    <mergeCell ref="R54:T54"/>
    <mergeCell ref="R55:T55"/>
    <mergeCell ref="R56:T56"/>
    <mergeCell ref="R52:T52"/>
    <mergeCell ref="AZ51:BB51"/>
    <mergeCell ref="AZ52:BB52"/>
    <mergeCell ref="AF51:AI51"/>
    <mergeCell ref="AJ51:AM51"/>
    <mergeCell ref="AN51:AQ51"/>
    <mergeCell ref="AR51:AU51"/>
    <mergeCell ref="AV51:AY51"/>
    <mergeCell ref="AF52:AI52"/>
    <mergeCell ref="AJ52:AM52"/>
    <mergeCell ref="AZ48:BB48"/>
    <mergeCell ref="AZ49:BB49"/>
    <mergeCell ref="R51:T51"/>
    <mergeCell ref="Z48:AB48"/>
    <mergeCell ref="AC48:AE48"/>
    <mergeCell ref="Z49:AB49"/>
    <mergeCell ref="AC49:AE49"/>
    <mergeCell ref="V48:Y48"/>
    <mergeCell ref="V49:Y49"/>
    <mergeCell ref="R48:T48"/>
    <mergeCell ref="R49:T49"/>
    <mergeCell ref="AJ49:AM49"/>
    <mergeCell ref="AN49:AQ49"/>
    <mergeCell ref="AF48:AI48"/>
    <mergeCell ref="AF49:AI49"/>
    <mergeCell ref="AR49:AU49"/>
    <mergeCell ref="AV46:AY46"/>
    <mergeCell ref="AV48:AY48"/>
    <mergeCell ref="AJ46:AM46"/>
    <mergeCell ref="AN46:AQ46"/>
    <mergeCell ref="AR46:AU46"/>
    <mergeCell ref="AV49:AY49"/>
    <mergeCell ref="AR47:AU47"/>
    <mergeCell ref="AJ48:AM48"/>
    <mergeCell ref="AN48:AQ48"/>
    <mergeCell ref="AR48:AU48"/>
    <mergeCell ref="AR45:AU45"/>
    <mergeCell ref="AV45:AY45"/>
    <mergeCell ref="AF44:AI44"/>
    <mergeCell ref="AJ44:AM44"/>
    <mergeCell ref="AN44:AQ44"/>
    <mergeCell ref="AR44:AU44"/>
    <mergeCell ref="AV47:AY47"/>
    <mergeCell ref="AJ42:AM42"/>
    <mergeCell ref="AN42:AQ42"/>
    <mergeCell ref="AR42:AU42"/>
    <mergeCell ref="AF43:AI43"/>
    <mergeCell ref="AJ43:AM43"/>
    <mergeCell ref="AN43:AQ43"/>
    <mergeCell ref="AR43:AU43"/>
    <mergeCell ref="AV40:AY40"/>
    <mergeCell ref="AF41:AI41"/>
    <mergeCell ref="AJ41:AM41"/>
    <mergeCell ref="AN41:AQ41"/>
    <mergeCell ref="AR41:AU41"/>
    <mergeCell ref="AV41:AY41"/>
    <mergeCell ref="AF40:AI40"/>
    <mergeCell ref="AJ40:AM40"/>
    <mergeCell ref="AN40:AQ40"/>
    <mergeCell ref="AR40:AU40"/>
    <mergeCell ref="AV38:AY38"/>
    <mergeCell ref="AF39:AI39"/>
    <mergeCell ref="AJ39:AM39"/>
    <mergeCell ref="AN39:AQ39"/>
    <mergeCell ref="AR39:AU39"/>
    <mergeCell ref="AV39:AY39"/>
    <mergeCell ref="AF38:AI38"/>
    <mergeCell ref="AJ38:AM38"/>
    <mergeCell ref="AN38:AQ38"/>
    <mergeCell ref="AR38:AU38"/>
    <mergeCell ref="AZ46:BB46"/>
    <mergeCell ref="V38:Y38"/>
    <mergeCell ref="V39:Y39"/>
    <mergeCell ref="V40:Y40"/>
    <mergeCell ref="V41:Y41"/>
    <mergeCell ref="V42:Y42"/>
    <mergeCell ref="V43:Y43"/>
    <mergeCell ref="V44:Y44"/>
    <mergeCell ref="V45:Y45"/>
    <mergeCell ref="V46:Y46"/>
    <mergeCell ref="AZ42:BB42"/>
    <mergeCell ref="AZ43:BB43"/>
    <mergeCell ref="AZ44:BB44"/>
    <mergeCell ref="AZ45:BB45"/>
    <mergeCell ref="AZ38:BB38"/>
    <mergeCell ref="AZ39:BB39"/>
    <mergeCell ref="AZ40:BB40"/>
    <mergeCell ref="AZ41:BB41"/>
    <mergeCell ref="AC45:AE45"/>
    <mergeCell ref="Z46:AB46"/>
    <mergeCell ref="AC46:AE46"/>
    <mergeCell ref="AC42:AE42"/>
    <mergeCell ref="Z43:AB43"/>
    <mergeCell ref="AC43:AE43"/>
    <mergeCell ref="Z44:AB44"/>
    <mergeCell ref="AC44:AE44"/>
    <mergeCell ref="Z42:AB42"/>
    <mergeCell ref="Z38:AB38"/>
    <mergeCell ref="AC38:AE38"/>
    <mergeCell ref="Z39:AB39"/>
    <mergeCell ref="AC39:AE39"/>
    <mergeCell ref="Z40:AB40"/>
    <mergeCell ref="AC40:AE40"/>
    <mergeCell ref="Z41:AB41"/>
    <mergeCell ref="AC41:AE41"/>
    <mergeCell ref="R42:T42"/>
    <mergeCell ref="R43:T43"/>
    <mergeCell ref="R44:T44"/>
    <mergeCell ref="R45:T45"/>
    <mergeCell ref="R38:T38"/>
    <mergeCell ref="R39:T39"/>
    <mergeCell ref="R40:T40"/>
    <mergeCell ref="R41:T41"/>
    <mergeCell ref="AV35:AY35"/>
    <mergeCell ref="AF36:AI36"/>
    <mergeCell ref="AJ36:AM36"/>
    <mergeCell ref="AN36:AQ36"/>
    <mergeCell ref="AR36:AU36"/>
    <mergeCell ref="AV36:AY36"/>
    <mergeCell ref="AF35:AI35"/>
    <mergeCell ref="AJ35:AM35"/>
    <mergeCell ref="AN35:AQ35"/>
    <mergeCell ref="AR35:AU35"/>
    <mergeCell ref="AV33:AY33"/>
    <mergeCell ref="AF34:AI34"/>
    <mergeCell ref="AJ34:AM34"/>
    <mergeCell ref="AN34:AQ34"/>
    <mergeCell ref="AR34:AU34"/>
    <mergeCell ref="AV34:AY34"/>
    <mergeCell ref="AF33:AI33"/>
    <mergeCell ref="AJ33:AM33"/>
    <mergeCell ref="AN33:AQ33"/>
    <mergeCell ref="AR33:AU33"/>
    <mergeCell ref="AV31:AY31"/>
    <mergeCell ref="AF32:AI32"/>
    <mergeCell ref="AJ32:AM32"/>
    <mergeCell ref="AN32:AQ32"/>
    <mergeCell ref="AR32:AU32"/>
    <mergeCell ref="AV32:AY32"/>
    <mergeCell ref="AF31:AI31"/>
    <mergeCell ref="AJ31:AM31"/>
    <mergeCell ref="AN31:AQ31"/>
    <mergeCell ref="AR31:AU31"/>
    <mergeCell ref="R36:T36"/>
    <mergeCell ref="V31:Y31"/>
    <mergeCell ref="V32:Y32"/>
    <mergeCell ref="V33:Y33"/>
    <mergeCell ref="V34:Y34"/>
    <mergeCell ref="V35:Y35"/>
    <mergeCell ref="V36:Y36"/>
    <mergeCell ref="R31:T31"/>
    <mergeCell ref="R32:T32"/>
    <mergeCell ref="R33:T33"/>
    <mergeCell ref="R34:T34"/>
    <mergeCell ref="Z35:AB35"/>
    <mergeCell ref="AC35:AE35"/>
    <mergeCell ref="R35:T35"/>
    <mergeCell ref="Z36:AB36"/>
    <mergeCell ref="AC36:AE36"/>
    <mergeCell ref="Z33:AB33"/>
    <mergeCell ref="AC33:AE33"/>
    <mergeCell ref="Z34:AB34"/>
    <mergeCell ref="AC34:AE34"/>
    <mergeCell ref="Z31:AB31"/>
    <mergeCell ref="AC31:AE31"/>
    <mergeCell ref="Z32:AB32"/>
    <mergeCell ref="AC32:AE32"/>
    <mergeCell ref="AZ33:BB33"/>
    <mergeCell ref="AZ34:BB34"/>
    <mergeCell ref="AZ35:BB35"/>
    <mergeCell ref="AZ36:BB36"/>
    <mergeCell ref="AZ28:BB28"/>
    <mergeCell ref="AZ29:BB29"/>
    <mergeCell ref="AZ31:BB31"/>
    <mergeCell ref="AZ32:BB32"/>
    <mergeCell ref="AZ24:BB24"/>
    <mergeCell ref="AZ25:BB25"/>
    <mergeCell ref="AZ26:BB26"/>
    <mergeCell ref="AZ27:BB27"/>
    <mergeCell ref="AV29:AY29"/>
    <mergeCell ref="AZ15:BB15"/>
    <mergeCell ref="AZ16:BB16"/>
    <mergeCell ref="AZ17:BB17"/>
    <mergeCell ref="AZ18:BB18"/>
    <mergeCell ref="AZ19:BB19"/>
    <mergeCell ref="AZ20:BB20"/>
    <mergeCell ref="AZ21:BB21"/>
    <mergeCell ref="AZ22:BB22"/>
    <mergeCell ref="AZ23:BB23"/>
    <mergeCell ref="AF29:AI29"/>
    <mergeCell ref="AJ29:AM29"/>
    <mergeCell ref="AN29:AQ29"/>
    <mergeCell ref="AR29:AU29"/>
    <mergeCell ref="AV27:AY27"/>
    <mergeCell ref="AF28:AI28"/>
    <mergeCell ref="AJ28:AM28"/>
    <mergeCell ref="AN28:AQ28"/>
    <mergeCell ref="AR28:AU28"/>
    <mergeCell ref="AV28:AY28"/>
    <mergeCell ref="AF27:AI27"/>
    <mergeCell ref="AJ27:AM27"/>
    <mergeCell ref="AN27:AQ27"/>
    <mergeCell ref="AR27:AU27"/>
    <mergeCell ref="AV25:AY25"/>
    <mergeCell ref="AF26:AI26"/>
    <mergeCell ref="AJ26:AM26"/>
    <mergeCell ref="AN26:AQ26"/>
    <mergeCell ref="AR26:AU26"/>
    <mergeCell ref="AV26:AY26"/>
    <mergeCell ref="AF25:AI25"/>
    <mergeCell ref="AJ25:AM25"/>
    <mergeCell ref="AN25:AQ25"/>
    <mergeCell ref="AR25:AU25"/>
    <mergeCell ref="AV23:AY23"/>
    <mergeCell ref="AF24:AI24"/>
    <mergeCell ref="AJ24:AM24"/>
    <mergeCell ref="AN24:AQ24"/>
    <mergeCell ref="AR24:AU24"/>
    <mergeCell ref="AV24:AY24"/>
    <mergeCell ref="AF23:AI23"/>
    <mergeCell ref="AJ23:AM23"/>
    <mergeCell ref="AN23:AQ23"/>
    <mergeCell ref="AR23:AU23"/>
    <mergeCell ref="AJ22:AM22"/>
    <mergeCell ref="AN22:AQ22"/>
    <mergeCell ref="AR22:AU22"/>
    <mergeCell ref="AV22:AY22"/>
    <mergeCell ref="AJ21:AM21"/>
    <mergeCell ref="AN21:AQ21"/>
    <mergeCell ref="AR21:AU21"/>
    <mergeCell ref="AV21:AY21"/>
    <mergeCell ref="AR19:AU19"/>
    <mergeCell ref="AV19:AY19"/>
    <mergeCell ref="AJ20:AM20"/>
    <mergeCell ref="AN20:AQ20"/>
    <mergeCell ref="AR20:AU20"/>
    <mergeCell ref="AV20:AY20"/>
    <mergeCell ref="AR17:AU17"/>
    <mergeCell ref="AV17:AY17"/>
    <mergeCell ref="AJ18:AM18"/>
    <mergeCell ref="AN18:AQ18"/>
    <mergeCell ref="AR18:AU18"/>
    <mergeCell ref="AV18:AY18"/>
    <mergeCell ref="AR15:AU15"/>
    <mergeCell ref="AV15:AY15"/>
    <mergeCell ref="AF16:AI16"/>
    <mergeCell ref="AJ16:AM16"/>
    <mergeCell ref="AN16:AQ16"/>
    <mergeCell ref="AR16:AU16"/>
    <mergeCell ref="AV16:AY16"/>
    <mergeCell ref="V27:Y27"/>
    <mergeCell ref="V28:Y28"/>
    <mergeCell ref="V29:Y29"/>
    <mergeCell ref="AF15:AI15"/>
    <mergeCell ref="AF17:AI17"/>
    <mergeCell ref="AF18:AI18"/>
    <mergeCell ref="AF19:AI19"/>
    <mergeCell ref="AF20:AI20"/>
    <mergeCell ref="AF21:AI21"/>
    <mergeCell ref="AF22:AI22"/>
    <mergeCell ref="V23:Y23"/>
    <mergeCell ref="V24:Y24"/>
    <mergeCell ref="V25:Y25"/>
    <mergeCell ref="V26:Y26"/>
    <mergeCell ref="Z29:AB29"/>
    <mergeCell ref="AC29:AE29"/>
    <mergeCell ref="V15:Y15"/>
    <mergeCell ref="V16:Y16"/>
    <mergeCell ref="V17:Y17"/>
    <mergeCell ref="V18:Y18"/>
    <mergeCell ref="V19:Y19"/>
    <mergeCell ref="V20:Y20"/>
    <mergeCell ref="V21:Y21"/>
    <mergeCell ref="V22:Y22"/>
    <mergeCell ref="Z27:AB27"/>
    <mergeCell ref="AC27:AE27"/>
    <mergeCell ref="Z28:AB28"/>
    <mergeCell ref="AC28:AE28"/>
    <mergeCell ref="Z25:AB25"/>
    <mergeCell ref="AC25:AE25"/>
    <mergeCell ref="Z26:AB26"/>
    <mergeCell ref="AC26:AE26"/>
    <mergeCell ref="Z23:AB23"/>
    <mergeCell ref="AC23:AE23"/>
    <mergeCell ref="Z24:AB24"/>
    <mergeCell ref="AC24:AE24"/>
    <mergeCell ref="Z21:AB21"/>
    <mergeCell ref="AC21:AE21"/>
    <mergeCell ref="Z22:AB22"/>
    <mergeCell ref="AC22:AE22"/>
    <mergeCell ref="Z19:AB19"/>
    <mergeCell ref="AC19:AE19"/>
    <mergeCell ref="Z20:AB20"/>
    <mergeCell ref="AC20:AE20"/>
    <mergeCell ref="R28:T28"/>
    <mergeCell ref="R29:T29"/>
    <mergeCell ref="Z15:AB15"/>
    <mergeCell ref="AC15:AE15"/>
    <mergeCell ref="Z16:AB16"/>
    <mergeCell ref="AC16:AE16"/>
    <mergeCell ref="Z17:AB17"/>
    <mergeCell ref="AC17:AE17"/>
    <mergeCell ref="Z18:AB18"/>
    <mergeCell ref="AC18:AE18"/>
    <mergeCell ref="R24:T24"/>
    <mergeCell ref="R25:T25"/>
    <mergeCell ref="R26:T26"/>
    <mergeCell ref="R27:T27"/>
    <mergeCell ref="A152:O152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A153:C153"/>
    <mergeCell ref="A154:C154"/>
    <mergeCell ref="A155:C155"/>
    <mergeCell ref="A156:C156"/>
    <mergeCell ref="A172:C172"/>
    <mergeCell ref="A173:C173"/>
    <mergeCell ref="A174:C174"/>
    <mergeCell ref="A175:C175"/>
    <mergeCell ref="D164:O164"/>
    <mergeCell ref="D165:O165"/>
    <mergeCell ref="D166:O166"/>
    <mergeCell ref="D171:O171"/>
    <mergeCell ref="A170:O170"/>
    <mergeCell ref="A171:C171"/>
    <mergeCell ref="D155:O155"/>
    <mergeCell ref="D156:O156"/>
    <mergeCell ref="D158:O158"/>
    <mergeCell ref="D159:O159"/>
    <mergeCell ref="A157:O157"/>
    <mergeCell ref="D133:O133"/>
    <mergeCell ref="D144:O144"/>
    <mergeCell ref="D136:O136"/>
    <mergeCell ref="D146:O146"/>
    <mergeCell ref="D139:O139"/>
    <mergeCell ref="A134:O134"/>
    <mergeCell ref="D138:O138"/>
    <mergeCell ref="A139:C139"/>
    <mergeCell ref="A140:C140"/>
    <mergeCell ref="D140:O140"/>
    <mergeCell ref="A121:C121"/>
    <mergeCell ref="A122:C122"/>
    <mergeCell ref="A123:O123"/>
    <mergeCell ref="D125:O125"/>
    <mergeCell ref="A117:C117"/>
    <mergeCell ref="A118:C118"/>
    <mergeCell ref="A119:C119"/>
    <mergeCell ref="A120:C120"/>
    <mergeCell ref="A113:C113"/>
    <mergeCell ref="A114:C114"/>
    <mergeCell ref="A115:C115"/>
    <mergeCell ref="A116:C116"/>
    <mergeCell ref="A109:C109"/>
    <mergeCell ref="A110:C110"/>
    <mergeCell ref="A111:C111"/>
    <mergeCell ref="A112:C112"/>
    <mergeCell ref="D120:O120"/>
    <mergeCell ref="D121:O121"/>
    <mergeCell ref="D122:O122"/>
    <mergeCell ref="A102:C102"/>
    <mergeCell ref="A103:C103"/>
    <mergeCell ref="A104:C104"/>
    <mergeCell ref="A105:C105"/>
    <mergeCell ref="A106:C106"/>
    <mergeCell ref="A107:C107"/>
    <mergeCell ref="A108:C108"/>
    <mergeCell ref="D116:O116"/>
    <mergeCell ref="D117:O117"/>
    <mergeCell ref="D118:O118"/>
    <mergeCell ref="D119:O119"/>
    <mergeCell ref="D112:O112"/>
    <mergeCell ref="D113:O113"/>
    <mergeCell ref="D114:O114"/>
    <mergeCell ref="D115:O115"/>
    <mergeCell ref="D108:O108"/>
    <mergeCell ref="D109:O109"/>
    <mergeCell ref="D110:O110"/>
    <mergeCell ref="D111:O111"/>
    <mergeCell ref="D104:O104"/>
    <mergeCell ref="D105:O105"/>
    <mergeCell ref="D106:O106"/>
    <mergeCell ref="D107:O107"/>
    <mergeCell ref="D99:O99"/>
    <mergeCell ref="D100:O100"/>
    <mergeCell ref="D102:O102"/>
    <mergeCell ref="D103:O103"/>
    <mergeCell ref="D93:O93"/>
    <mergeCell ref="D94:O94"/>
    <mergeCell ref="D95:O95"/>
    <mergeCell ref="D96:O96"/>
    <mergeCell ref="A95:C95"/>
    <mergeCell ref="A96:C96"/>
    <mergeCell ref="D84:O84"/>
    <mergeCell ref="D85:O85"/>
    <mergeCell ref="D86:O86"/>
    <mergeCell ref="D87:O87"/>
    <mergeCell ref="D88:O88"/>
    <mergeCell ref="D89:O89"/>
    <mergeCell ref="D91:O91"/>
    <mergeCell ref="D92:O92"/>
    <mergeCell ref="A88:C88"/>
    <mergeCell ref="A93:C93"/>
    <mergeCell ref="A94:C94"/>
    <mergeCell ref="A91:C91"/>
    <mergeCell ref="A86:C86"/>
    <mergeCell ref="A81:C81"/>
    <mergeCell ref="A83:O83"/>
    <mergeCell ref="A87:C87"/>
    <mergeCell ref="D81:O81"/>
    <mergeCell ref="D82:O82"/>
    <mergeCell ref="A78:C78"/>
    <mergeCell ref="A79:C79"/>
    <mergeCell ref="A84:C84"/>
    <mergeCell ref="A85:C85"/>
    <mergeCell ref="A75:C75"/>
    <mergeCell ref="A76:C76"/>
    <mergeCell ref="A77:C77"/>
    <mergeCell ref="A74:C74"/>
    <mergeCell ref="A59:C59"/>
    <mergeCell ref="A60:C60"/>
    <mergeCell ref="A61:C61"/>
    <mergeCell ref="A63:C63"/>
    <mergeCell ref="A3:BB3"/>
    <mergeCell ref="A52:C52"/>
    <mergeCell ref="A53:C53"/>
    <mergeCell ref="A54:C54"/>
    <mergeCell ref="D52:O52"/>
    <mergeCell ref="D53:O53"/>
    <mergeCell ref="D54:O54"/>
    <mergeCell ref="A46:C46"/>
    <mergeCell ref="A48:C48"/>
    <mergeCell ref="A49:C49"/>
    <mergeCell ref="A55:C55"/>
    <mergeCell ref="A56:C56"/>
    <mergeCell ref="A57:C57"/>
    <mergeCell ref="A58:C58"/>
    <mergeCell ref="D75:O75"/>
    <mergeCell ref="D76:O76"/>
    <mergeCell ref="D77:O77"/>
    <mergeCell ref="D78:O78"/>
    <mergeCell ref="D57:O57"/>
    <mergeCell ref="D58:O58"/>
    <mergeCell ref="D59:O59"/>
    <mergeCell ref="D60:O60"/>
    <mergeCell ref="D55:O55"/>
    <mergeCell ref="D45:O45"/>
    <mergeCell ref="D46:O46"/>
    <mergeCell ref="D48:O48"/>
    <mergeCell ref="D49:O49"/>
    <mergeCell ref="A44:C44"/>
    <mergeCell ref="D38:O38"/>
    <mergeCell ref="D39:O39"/>
    <mergeCell ref="D40:O40"/>
    <mergeCell ref="D41:O41"/>
    <mergeCell ref="A45:C45"/>
    <mergeCell ref="A37:O37"/>
    <mergeCell ref="A38:C38"/>
    <mergeCell ref="A39:C39"/>
    <mergeCell ref="A40:C40"/>
    <mergeCell ref="D42:O42"/>
    <mergeCell ref="D43:O43"/>
    <mergeCell ref="D44:O44"/>
    <mergeCell ref="A41:C41"/>
    <mergeCell ref="A42:C42"/>
    <mergeCell ref="D34:O34"/>
    <mergeCell ref="D35:O35"/>
    <mergeCell ref="D36:O36"/>
    <mergeCell ref="A33:C33"/>
    <mergeCell ref="A34:C34"/>
    <mergeCell ref="A35:C35"/>
    <mergeCell ref="A36:C36"/>
    <mergeCell ref="D32:O32"/>
    <mergeCell ref="D25:O25"/>
    <mergeCell ref="D26:O26"/>
    <mergeCell ref="D27:O27"/>
    <mergeCell ref="D28:O28"/>
    <mergeCell ref="D20:O20"/>
    <mergeCell ref="D21:O21"/>
    <mergeCell ref="D22:O22"/>
    <mergeCell ref="D23:O23"/>
    <mergeCell ref="D16:O16"/>
    <mergeCell ref="D17:O17"/>
    <mergeCell ref="D18:O18"/>
    <mergeCell ref="D19:O19"/>
    <mergeCell ref="A20:C20"/>
    <mergeCell ref="A21:C21"/>
    <mergeCell ref="A22:C22"/>
    <mergeCell ref="A23:C23"/>
    <mergeCell ref="A16:C16"/>
    <mergeCell ref="A17:C17"/>
    <mergeCell ref="A18:C18"/>
    <mergeCell ref="A19:C19"/>
    <mergeCell ref="P176:Q176"/>
    <mergeCell ref="A165:C165"/>
    <mergeCell ref="A166:C166"/>
    <mergeCell ref="A168:O168"/>
    <mergeCell ref="D174:O174"/>
    <mergeCell ref="A167:O167"/>
    <mergeCell ref="A176:O176"/>
    <mergeCell ref="D172:O172"/>
    <mergeCell ref="D173:O173"/>
    <mergeCell ref="D175:O175"/>
    <mergeCell ref="P174:Q174"/>
    <mergeCell ref="A158:C158"/>
    <mergeCell ref="A159:C159"/>
    <mergeCell ref="A161:C161"/>
    <mergeCell ref="A162:C162"/>
    <mergeCell ref="A163:O163"/>
    <mergeCell ref="A160:C160"/>
    <mergeCell ref="D160:O160"/>
    <mergeCell ref="D161:O161"/>
    <mergeCell ref="D162:O162"/>
    <mergeCell ref="A142:C142"/>
    <mergeCell ref="D142:O142"/>
    <mergeCell ref="AJ171:AM171"/>
    <mergeCell ref="A144:C144"/>
    <mergeCell ref="A145:C145"/>
    <mergeCell ref="D145:O145"/>
    <mergeCell ref="A151:C151"/>
    <mergeCell ref="D151:O151"/>
    <mergeCell ref="A150:C150"/>
    <mergeCell ref="A164:C164"/>
    <mergeCell ref="D153:O153"/>
    <mergeCell ref="D154:O154"/>
    <mergeCell ref="AJ172:AM172"/>
    <mergeCell ref="AJ173:AM173"/>
    <mergeCell ref="V173:Y173"/>
    <mergeCell ref="AJ165:AM165"/>
    <mergeCell ref="AJ166:AM166"/>
    <mergeCell ref="AF158:AI158"/>
    <mergeCell ref="AF159:AI159"/>
    <mergeCell ref="AF160:AI160"/>
    <mergeCell ref="AJ175:AM175"/>
    <mergeCell ref="AJ174:AM174"/>
    <mergeCell ref="V175:Y175"/>
    <mergeCell ref="AF171:AI171"/>
    <mergeCell ref="AF172:AI172"/>
    <mergeCell ref="AF173:AI173"/>
    <mergeCell ref="AF175:AI175"/>
    <mergeCell ref="V171:Y171"/>
    <mergeCell ref="AC173:AE173"/>
    <mergeCell ref="V172:Y172"/>
    <mergeCell ref="D63:O63"/>
    <mergeCell ref="D71:O71"/>
    <mergeCell ref="A73:C73"/>
    <mergeCell ref="D64:O64"/>
    <mergeCell ref="D69:O69"/>
    <mergeCell ref="D70:O70"/>
    <mergeCell ref="D73:O73"/>
    <mergeCell ref="A64:C64"/>
    <mergeCell ref="A65:C65"/>
    <mergeCell ref="A66:C66"/>
    <mergeCell ref="D66:O66"/>
    <mergeCell ref="D65:O65"/>
    <mergeCell ref="D67:O67"/>
    <mergeCell ref="D68:O68"/>
    <mergeCell ref="D74:O74"/>
    <mergeCell ref="A67:C67"/>
    <mergeCell ref="A68:C68"/>
    <mergeCell ref="A69:C69"/>
    <mergeCell ref="A70:C70"/>
    <mergeCell ref="A71:C71"/>
    <mergeCell ref="P22:Q22"/>
    <mergeCell ref="P23:Q23"/>
    <mergeCell ref="A43:C43"/>
    <mergeCell ref="A47:O47"/>
    <mergeCell ref="P27:Q27"/>
    <mergeCell ref="A24:C24"/>
    <mergeCell ref="A25:C25"/>
    <mergeCell ref="A26:C26"/>
    <mergeCell ref="A27:C27"/>
    <mergeCell ref="A28:C28"/>
    <mergeCell ref="A97:C97"/>
    <mergeCell ref="A129:C129"/>
    <mergeCell ref="A130:C130"/>
    <mergeCell ref="A131:C131"/>
    <mergeCell ref="A98:C98"/>
    <mergeCell ref="A101:O101"/>
    <mergeCell ref="A99:C99"/>
    <mergeCell ref="D124:O124"/>
    <mergeCell ref="D98:O98"/>
    <mergeCell ref="D97:O97"/>
    <mergeCell ref="A133:C133"/>
    <mergeCell ref="A143:C143"/>
    <mergeCell ref="D143:O143"/>
    <mergeCell ref="A135:C135"/>
    <mergeCell ref="A138:C138"/>
    <mergeCell ref="A141:O141"/>
    <mergeCell ref="D135:O135"/>
    <mergeCell ref="A136:C136"/>
    <mergeCell ref="A137:C137"/>
    <mergeCell ref="D137:O137"/>
    <mergeCell ref="D150:O150"/>
    <mergeCell ref="A146:C146"/>
    <mergeCell ref="A147:C147"/>
    <mergeCell ref="A148:C148"/>
    <mergeCell ref="A149:C149"/>
    <mergeCell ref="D147:O147"/>
    <mergeCell ref="D148:O148"/>
    <mergeCell ref="D149:O149"/>
    <mergeCell ref="A127:C127"/>
    <mergeCell ref="A128:C128"/>
    <mergeCell ref="D126:O126"/>
    <mergeCell ref="A132:C132"/>
    <mergeCell ref="D127:O127"/>
    <mergeCell ref="D128:O128"/>
    <mergeCell ref="D129:O129"/>
    <mergeCell ref="D130:O130"/>
    <mergeCell ref="D131:O131"/>
    <mergeCell ref="D132:O132"/>
    <mergeCell ref="AF164:AI164"/>
    <mergeCell ref="AF166:AI166"/>
    <mergeCell ref="AF165:AI165"/>
    <mergeCell ref="AJ158:AM158"/>
    <mergeCell ref="AJ159:AM159"/>
    <mergeCell ref="AJ164:AM164"/>
    <mergeCell ref="AF161:AI161"/>
    <mergeCell ref="AJ162:AM162"/>
    <mergeCell ref="AJ160:AM160"/>
    <mergeCell ref="AJ161:AM161"/>
    <mergeCell ref="A100:C100"/>
    <mergeCell ref="V158:Y158"/>
    <mergeCell ref="V159:Y159"/>
    <mergeCell ref="V164:Y164"/>
    <mergeCell ref="V161:Y161"/>
    <mergeCell ref="V162:Y162"/>
    <mergeCell ref="V160:Y160"/>
    <mergeCell ref="A124:C124"/>
    <mergeCell ref="A125:C125"/>
    <mergeCell ref="A126:C126"/>
    <mergeCell ref="AF162:AI162"/>
    <mergeCell ref="AJ14:AM14"/>
    <mergeCell ref="AN14:AQ14"/>
    <mergeCell ref="AN10:AQ13"/>
    <mergeCell ref="AJ15:AM15"/>
    <mergeCell ref="AN15:AQ15"/>
    <mergeCell ref="AJ17:AM17"/>
    <mergeCell ref="AN17:AQ17"/>
    <mergeCell ref="AJ19:AM19"/>
    <mergeCell ref="AN19:AQ19"/>
    <mergeCell ref="P16:Q16"/>
    <mergeCell ref="R10:T13"/>
    <mergeCell ref="V10:Y13"/>
    <mergeCell ref="Z10:AB13"/>
    <mergeCell ref="P10:Q13"/>
    <mergeCell ref="P18:Q18"/>
    <mergeCell ref="P17:Q17"/>
    <mergeCell ref="P19:Q19"/>
    <mergeCell ref="P20:Q20"/>
    <mergeCell ref="P21:Q21"/>
    <mergeCell ref="A62:C62"/>
    <mergeCell ref="A72:C72"/>
    <mergeCell ref="D72:O72"/>
    <mergeCell ref="P28:Q28"/>
    <mergeCell ref="P29:Q29"/>
    <mergeCell ref="P37:Q37"/>
    <mergeCell ref="A51:C51"/>
    <mergeCell ref="D51:O51"/>
    <mergeCell ref="D56:O56"/>
    <mergeCell ref="P24:Q24"/>
    <mergeCell ref="P25:Q25"/>
    <mergeCell ref="P26:Q26"/>
    <mergeCell ref="A80:C80"/>
    <mergeCell ref="D80:O80"/>
    <mergeCell ref="D79:O79"/>
    <mergeCell ref="A50:O50"/>
    <mergeCell ref="D61:O61"/>
    <mergeCell ref="A29:C29"/>
    <mergeCell ref="D24:O24"/>
    <mergeCell ref="AR10:AU13"/>
    <mergeCell ref="AV10:AY13"/>
    <mergeCell ref="AZ10:BB13"/>
    <mergeCell ref="AC10:AE13"/>
    <mergeCell ref="AF10:AI13"/>
    <mergeCell ref="AJ10:AM13"/>
    <mergeCell ref="A177:O177"/>
    <mergeCell ref="A169:O169"/>
    <mergeCell ref="A10:C13"/>
    <mergeCell ref="D10:O13"/>
    <mergeCell ref="D62:O62"/>
    <mergeCell ref="A90:C90"/>
    <mergeCell ref="D90:O90"/>
    <mergeCell ref="A82:C82"/>
    <mergeCell ref="A92:C92"/>
    <mergeCell ref="A89:C89"/>
  </mergeCells>
  <printOptions horizontalCentered="1"/>
  <pageMargins left="0.1968503937007874" right="0.1968503937007874" top="0.3937007874015748" bottom="0.3937007874015748" header="0.5118110236220472" footer="0.5118110236220472"/>
  <pageSetup fitToHeight="8" horizontalDpi="300" verticalDpi="300" orientation="landscape" paperSize="9" scale="73" r:id="rId1"/>
  <rowBreaks count="7" manualBreakCount="7">
    <brk id="37" max="53" man="1"/>
    <brk id="61" max="53" man="1"/>
    <brk id="83" max="53" man="1"/>
    <brk id="109" max="53" man="1"/>
    <brk id="134" max="53" man="1"/>
    <brk id="152" max="53" man="1"/>
    <brk id="169" max="5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workbookViewId="0" topLeftCell="I16">
      <selection activeCell="AV33" sqref="AV33"/>
    </sheetView>
  </sheetViews>
  <sheetFormatPr defaultColWidth="9.140625" defaultRowHeight="12.75"/>
  <cols>
    <col min="1" max="1" width="7.28125" style="1441" customWidth="1"/>
    <col min="2" max="14" width="3.28125" style="1441" customWidth="1"/>
    <col min="15" max="15" width="3.57421875" style="1441" customWidth="1"/>
    <col min="16" max="47" width="3.28125" style="1441" customWidth="1"/>
    <col min="48" max="16384" width="9.140625" style="1441" customWidth="1"/>
  </cols>
  <sheetData>
    <row r="1" spans="1:47" ht="15.75">
      <c r="A1" s="1440" t="s">
        <v>64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  <c r="M1" s="1440"/>
      <c r="N1" s="1440"/>
      <c r="O1" s="1440"/>
      <c r="P1" s="1440"/>
      <c r="Q1" s="1440"/>
      <c r="R1" s="1440"/>
      <c r="S1" s="1440"/>
      <c r="T1" s="1440"/>
      <c r="U1" s="1440"/>
      <c r="V1" s="1440"/>
      <c r="W1" s="1440"/>
      <c r="X1" s="1440"/>
      <c r="Y1" s="1440"/>
      <c r="Z1" s="1440"/>
      <c r="AA1" s="1440"/>
      <c r="AB1" s="1440"/>
      <c r="AC1" s="1440"/>
      <c r="AD1" s="1440"/>
      <c r="AE1" s="1440"/>
      <c r="AF1" s="1440"/>
      <c r="AG1" s="1440"/>
      <c r="AH1" s="1440"/>
      <c r="AI1" s="1440"/>
      <c r="AJ1" s="1440"/>
      <c r="AK1" s="1440"/>
      <c r="AL1" s="1440"/>
      <c r="AM1" s="1440"/>
      <c r="AN1" s="1440"/>
      <c r="AO1" s="1440"/>
      <c r="AP1" s="1440"/>
      <c r="AQ1" s="1440"/>
      <c r="AR1" s="1440"/>
      <c r="AS1" s="1440"/>
      <c r="AT1" s="1440"/>
      <c r="AU1" s="1440"/>
    </row>
    <row r="2" spans="1:45" ht="19.5" customHeight="1" thickBot="1">
      <c r="A2" s="1442"/>
      <c r="B2" s="1443"/>
      <c r="C2" s="1443"/>
      <c r="D2" s="1443"/>
      <c r="E2" s="1443"/>
      <c r="F2" s="1443"/>
      <c r="G2" s="1443"/>
      <c r="H2" s="1443"/>
      <c r="I2" s="1443"/>
      <c r="J2" s="1443"/>
      <c r="K2" s="1443"/>
      <c r="L2" s="1443"/>
      <c r="M2" s="1443"/>
      <c r="N2" s="1443"/>
      <c r="O2" s="1443"/>
      <c r="P2" s="1443"/>
      <c r="Q2" s="1443"/>
      <c r="R2" s="1443"/>
      <c r="S2" s="1443"/>
      <c r="T2" s="1443"/>
      <c r="U2" s="1443"/>
      <c r="V2" s="1443"/>
      <c r="W2" s="1443"/>
      <c r="X2" s="1443"/>
      <c r="Y2" s="1443"/>
      <c r="Z2" s="1443"/>
      <c r="AA2" s="1443"/>
      <c r="AB2" s="1443"/>
      <c r="AC2" s="1443"/>
      <c r="AD2" s="1443"/>
      <c r="AE2" s="1443"/>
      <c r="AF2" s="1443"/>
      <c r="AG2" s="1443"/>
      <c r="AH2" s="1443"/>
      <c r="AI2" s="1443"/>
      <c r="AJ2" s="1443"/>
      <c r="AK2" s="1443"/>
      <c r="AL2" s="1443"/>
      <c r="AM2" s="1443"/>
      <c r="AN2" s="1443"/>
      <c r="AO2" s="1443"/>
      <c r="AP2" s="1443"/>
      <c r="AQ2" s="1443"/>
      <c r="AR2" s="1443"/>
      <c r="AS2" s="1443"/>
    </row>
    <row r="3" spans="2:37" ht="15.75" customHeight="1" thickBot="1">
      <c r="B3" s="1444">
        <v>5</v>
      </c>
      <c r="C3" s="1445">
        <v>1</v>
      </c>
      <c r="D3" s="1445">
        <v>3</v>
      </c>
      <c r="E3" s="1445">
        <v>0</v>
      </c>
      <c r="F3" s="1445">
        <v>0</v>
      </c>
      <c r="G3" s="1446">
        <v>9</v>
      </c>
      <c r="I3" s="1444">
        <v>1</v>
      </c>
      <c r="J3" s="1445">
        <v>2</v>
      </c>
      <c r="K3" s="1445">
        <v>5</v>
      </c>
      <c r="L3" s="1446">
        <v>4</v>
      </c>
      <c r="N3" s="1444">
        <v>0</v>
      </c>
      <c r="O3" s="1446">
        <v>1</v>
      </c>
      <c r="P3" s="1447"/>
      <c r="Q3" s="1444">
        <v>2</v>
      </c>
      <c r="R3" s="1445">
        <v>8</v>
      </c>
      <c r="S3" s="1445">
        <v>0</v>
      </c>
      <c r="T3" s="1446">
        <v>0</v>
      </c>
      <c r="V3" s="1444">
        <v>8</v>
      </c>
      <c r="W3" s="1445">
        <v>4</v>
      </c>
      <c r="X3" s="1445">
        <v>1</v>
      </c>
      <c r="Y3" s="1445">
        <v>1</v>
      </c>
      <c r="Z3" s="1445">
        <v>0</v>
      </c>
      <c r="AA3" s="1446">
        <v>5</v>
      </c>
      <c r="AC3" s="1448">
        <v>3</v>
      </c>
      <c r="AD3" s="1449">
        <v>5</v>
      </c>
      <c r="AF3" s="1450">
        <v>2</v>
      </c>
      <c r="AG3" s="1450">
        <v>0</v>
      </c>
      <c r="AH3" s="1450">
        <v>0</v>
      </c>
      <c r="AI3" s="1451">
        <v>8</v>
      </c>
      <c r="AK3" s="1452">
        <v>3</v>
      </c>
    </row>
    <row r="4" spans="2:47" ht="24.75" customHeight="1">
      <c r="B4" s="1453" t="s">
        <v>1314</v>
      </c>
      <c r="C4" s="1453"/>
      <c r="D4" s="1453"/>
      <c r="E4" s="1453"/>
      <c r="F4" s="1453"/>
      <c r="G4" s="1453"/>
      <c r="H4" s="1454"/>
      <c r="I4" s="1453" t="s">
        <v>1315</v>
      </c>
      <c r="J4" s="1453"/>
      <c r="K4" s="1453"/>
      <c r="L4" s="1453"/>
      <c r="M4" s="1454"/>
      <c r="N4" s="1455" t="s">
        <v>1316</v>
      </c>
      <c r="O4" s="1455"/>
      <c r="P4" s="1454"/>
      <c r="Q4" s="1455" t="s">
        <v>1586</v>
      </c>
      <c r="R4" s="1455"/>
      <c r="S4" s="1455"/>
      <c r="T4" s="1455"/>
      <c r="U4" s="1454"/>
      <c r="V4" s="1453" t="s">
        <v>1318</v>
      </c>
      <c r="W4" s="1453"/>
      <c r="X4" s="1453"/>
      <c r="Y4" s="1453"/>
      <c r="Z4" s="1453"/>
      <c r="AA4" s="1453"/>
      <c r="AC4" s="1453" t="s">
        <v>1319</v>
      </c>
      <c r="AD4" s="1456"/>
      <c r="AE4" s="1454"/>
      <c r="AF4" s="1453" t="s">
        <v>1320</v>
      </c>
      <c r="AG4" s="1456"/>
      <c r="AH4" s="1456"/>
      <c r="AI4" s="1456"/>
      <c r="AK4" s="1453" t="s">
        <v>1321</v>
      </c>
      <c r="AL4" s="1457" t="s">
        <v>1312</v>
      </c>
      <c r="AM4" s="1457"/>
      <c r="AN4" s="1457"/>
      <c r="AO4" s="1457"/>
      <c r="AP4" s="1457"/>
      <c r="AQ4" s="1457"/>
      <c r="AR4" s="1457"/>
      <c r="AS4" s="1457"/>
      <c r="AT4" s="1457"/>
      <c r="AU4" s="1457"/>
    </row>
    <row r="5" spans="2:47" ht="12.75" customHeight="1">
      <c r="B5" s="1453"/>
      <c r="C5" s="1453"/>
      <c r="D5" s="1453"/>
      <c r="E5" s="1453"/>
      <c r="F5" s="1453"/>
      <c r="G5" s="1453"/>
      <c r="H5" s="1454"/>
      <c r="I5" s="1453"/>
      <c r="J5" s="1453"/>
      <c r="K5" s="1453"/>
      <c r="L5" s="1453"/>
      <c r="M5" s="1454"/>
      <c r="N5" s="1455"/>
      <c r="O5" s="1455"/>
      <c r="P5" s="1454"/>
      <c r="Q5" s="1455"/>
      <c r="R5" s="1455"/>
      <c r="S5" s="1455"/>
      <c r="T5" s="1455"/>
      <c r="U5" s="1454"/>
      <c r="V5" s="1453"/>
      <c r="W5" s="1453"/>
      <c r="X5" s="1453"/>
      <c r="Y5" s="1453"/>
      <c r="Z5" s="1453"/>
      <c r="AA5" s="1453"/>
      <c r="AC5" s="1453"/>
      <c r="AE5" s="1453"/>
      <c r="AN5" s="1458" t="s">
        <v>1313</v>
      </c>
      <c r="AO5" s="1458"/>
      <c r="AP5" s="1458"/>
      <c r="AQ5" s="1458"/>
      <c r="AR5" s="1458"/>
      <c r="AS5" s="1458"/>
      <c r="AT5" s="1458"/>
      <c r="AU5" s="1458"/>
    </row>
    <row r="6" spans="1:43" ht="12.75">
      <c r="A6" s="1459" t="s">
        <v>817</v>
      </c>
      <c r="B6" s="1447"/>
      <c r="C6" s="1447"/>
      <c r="D6" s="1447"/>
      <c r="E6" s="1447"/>
      <c r="F6" s="1447"/>
      <c r="G6" s="1447"/>
      <c r="H6" s="1447"/>
      <c r="I6" s="1447"/>
      <c r="J6" s="1447"/>
      <c r="K6" s="1447"/>
      <c r="L6" s="1447"/>
      <c r="M6" s="1447"/>
      <c r="N6" s="1447"/>
      <c r="AQ6" s="1460" t="s">
        <v>1322</v>
      </c>
    </row>
    <row r="7" spans="1:47" ht="12.75" customHeight="1">
      <c r="A7" s="1461" t="s">
        <v>1323</v>
      </c>
      <c r="B7" s="1462"/>
      <c r="C7" s="1462"/>
      <c r="D7" s="1462"/>
      <c r="E7" s="1462"/>
      <c r="F7" s="1462"/>
      <c r="G7" s="1462"/>
      <c r="H7" s="1462"/>
      <c r="I7" s="1462"/>
      <c r="J7" s="1462"/>
      <c r="K7" s="1462"/>
      <c r="L7" s="1462"/>
      <c r="M7" s="1462"/>
      <c r="N7" s="1462"/>
      <c r="O7" s="1463"/>
      <c r="P7" s="1464" t="s">
        <v>1324</v>
      </c>
      <c r="Q7" s="1465"/>
      <c r="R7" s="1466" t="s">
        <v>65</v>
      </c>
      <c r="S7" s="1466"/>
      <c r="T7" s="1466"/>
      <c r="U7" s="1466"/>
      <c r="V7" s="1466"/>
      <c r="W7" s="1466"/>
      <c r="X7" s="1466" t="s">
        <v>66</v>
      </c>
      <c r="Y7" s="1466"/>
      <c r="Z7" s="1466"/>
      <c r="AA7" s="1466"/>
      <c r="AB7" s="1466"/>
      <c r="AC7" s="1466"/>
      <c r="AD7" s="1466" t="s">
        <v>67</v>
      </c>
      <c r="AE7" s="1466"/>
      <c r="AF7" s="1466"/>
      <c r="AG7" s="1466"/>
      <c r="AH7" s="1466"/>
      <c r="AI7" s="1466"/>
      <c r="AJ7" s="1466" t="s">
        <v>68</v>
      </c>
      <c r="AK7" s="1466"/>
      <c r="AL7" s="1466"/>
      <c r="AM7" s="1466"/>
      <c r="AN7" s="1466"/>
      <c r="AO7" s="1466"/>
      <c r="AP7" s="1467" t="s">
        <v>711</v>
      </c>
      <c r="AQ7" s="1468"/>
      <c r="AR7" s="1468"/>
      <c r="AS7" s="1468"/>
      <c r="AT7" s="1468"/>
      <c r="AU7" s="1469"/>
    </row>
    <row r="8" spans="1:47" ht="12.75" customHeight="1">
      <c r="A8" s="1470"/>
      <c r="B8" s="1471"/>
      <c r="C8" s="1471"/>
      <c r="D8" s="1471"/>
      <c r="E8" s="1471"/>
      <c r="F8" s="1471"/>
      <c r="G8" s="1471"/>
      <c r="H8" s="1471"/>
      <c r="I8" s="1471"/>
      <c r="J8" s="1471"/>
      <c r="K8" s="1471"/>
      <c r="L8" s="1471"/>
      <c r="M8" s="1471"/>
      <c r="N8" s="1471"/>
      <c r="O8" s="1472"/>
      <c r="P8" s="1473"/>
      <c r="Q8" s="1474"/>
      <c r="R8" s="1466"/>
      <c r="S8" s="1466"/>
      <c r="T8" s="1466"/>
      <c r="U8" s="1466"/>
      <c r="V8" s="1466"/>
      <c r="W8" s="1466"/>
      <c r="X8" s="1466"/>
      <c r="Y8" s="1466"/>
      <c r="Z8" s="1466"/>
      <c r="AA8" s="1466"/>
      <c r="AB8" s="1466"/>
      <c r="AC8" s="1466"/>
      <c r="AD8" s="1466"/>
      <c r="AE8" s="1466"/>
      <c r="AF8" s="1466"/>
      <c r="AG8" s="1466"/>
      <c r="AH8" s="1466"/>
      <c r="AI8" s="1466"/>
      <c r="AJ8" s="1466"/>
      <c r="AK8" s="1466"/>
      <c r="AL8" s="1466"/>
      <c r="AM8" s="1466"/>
      <c r="AN8" s="1466"/>
      <c r="AO8" s="1466"/>
      <c r="AP8" s="1475"/>
      <c r="AQ8" s="1476"/>
      <c r="AR8" s="1476"/>
      <c r="AS8" s="1476"/>
      <c r="AT8" s="1476"/>
      <c r="AU8" s="1477"/>
    </row>
    <row r="9" spans="1:47" ht="12.75">
      <c r="A9" s="1470"/>
      <c r="B9" s="1471"/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2"/>
      <c r="P9" s="1473"/>
      <c r="Q9" s="1474"/>
      <c r="R9" s="1466"/>
      <c r="S9" s="1466"/>
      <c r="T9" s="1466"/>
      <c r="U9" s="1466"/>
      <c r="V9" s="1466"/>
      <c r="W9" s="1466"/>
      <c r="X9" s="1466"/>
      <c r="Y9" s="1466"/>
      <c r="Z9" s="1466"/>
      <c r="AA9" s="1466"/>
      <c r="AB9" s="1466"/>
      <c r="AC9" s="1466"/>
      <c r="AD9" s="1466"/>
      <c r="AE9" s="1466"/>
      <c r="AF9" s="1466"/>
      <c r="AG9" s="1466"/>
      <c r="AH9" s="1466"/>
      <c r="AI9" s="1466"/>
      <c r="AJ9" s="1466"/>
      <c r="AK9" s="1466"/>
      <c r="AL9" s="1466"/>
      <c r="AM9" s="1466"/>
      <c r="AN9" s="1466"/>
      <c r="AO9" s="1466"/>
      <c r="AP9" s="1475"/>
      <c r="AQ9" s="1476"/>
      <c r="AR9" s="1476"/>
      <c r="AS9" s="1476"/>
      <c r="AT9" s="1476"/>
      <c r="AU9" s="1477"/>
    </row>
    <row r="10" spans="1:47" ht="12.75">
      <c r="A10" s="1470"/>
      <c r="B10" s="1471"/>
      <c r="C10" s="1471"/>
      <c r="D10" s="1471"/>
      <c r="E10" s="1471"/>
      <c r="F10" s="1471"/>
      <c r="G10" s="1471"/>
      <c r="H10" s="1471"/>
      <c r="I10" s="1471"/>
      <c r="J10" s="1471"/>
      <c r="K10" s="1471"/>
      <c r="L10" s="1471"/>
      <c r="M10" s="1471"/>
      <c r="N10" s="1471"/>
      <c r="O10" s="1472"/>
      <c r="P10" s="1473"/>
      <c r="Q10" s="1474"/>
      <c r="R10" s="1466"/>
      <c r="S10" s="1466"/>
      <c r="T10" s="1466"/>
      <c r="U10" s="1466"/>
      <c r="V10" s="1466"/>
      <c r="W10" s="1466"/>
      <c r="X10" s="1466"/>
      <c r="Y10" s="1466"/>
      <c r="Z10" s="1466"/>
      <c r="AA10" s="1466"/>
      <c r="AB10" s="1466"/>
      <c r="AC10" s="1466"/>
      <c r="AD10" s="1466"/>
      <c r="AE10" s="1466"/>
      <c r="AF10" s="1466"/>
      <c r="AG10" s="1466"/>
      <c r="AH10" s="1466"/>
      <c r="AI10" s="1466"/>
      <c r="AJ10" s="1466"/>
      <c r="AK10" s="1466"/>
      <c r="AL10" s="1466"/>
      <c r="AM10" s="1466"/>
      <c r="AN10" s="1466"/>
      <c r="AO10" s="1466"/>
      <c r="AP10" s="1475"/>
      <c r="AQ10" s="1476"/>
      <c r="AR10" s="1476"/>
      <c r="AS10" s="1476"/>
      <c r="AT10" s="1476"/>
      <c r="AU10" s="1477"/>
    </row>
    <row r="11" spans="1:47" ht="12.75">
      <c r="A11" s="1478"/>
      <c r="B11" s="1479"/>
      <c r="C11" s="1479"/>
      <c r="D11" s="1479"/>
      <c r="E11" s="1479"/>
      <c r="F11" s="1479"/>
      <c r="G11" s="1479"/>
      <c r="H11" s="1479"/>
      <c r="I11" s="1479"/>
      <c r="J11" s="1479"/>
      <c r="K11" s="1479"/>
      <c r="L11" s="1479"/>
      <c r="M11" s="1479"/>
      <c r="N11" s="1479"/>
      <c r="O11" s="1480"/>
      <c r="P11" s="1481"/>
      <c r="Q11" s="1482"/>
      <c r="R11" s="1466"/>
      <c r="S11" s="1466"/>
      <c r="T11" s="1466"/>
      <c r="U11" s="1466"/>
      <c r="V11" s="1466"/>
      <c r="W11" s="1466"/>
      <c r="X11" s="1466"/>
      <c r="Y11" s="1466"/>
      <c r="Z11" s="1466"/>
      <c r="AA11" s="1466"/>
      <c r="AB11" s="1466"/>
      <c r="AC11" s="1466"/>
      <c r="AD11" s="1466"/>
      <c r="AE11" s="1466"/>
      <c r="AF11" s="1466"/>
      <c r="AG11" s="1466"/>
      <c r="AH11" s="1466"/>
      <c r="AI11" s="1466"/>
      <c r="AJ11" s="1466"/>
      <c r="AK11" s="1466"/>
      <c r="AL11" s="1466"/>
      <c r="AM11" s="1466"/>
      <c r="AN11" s="1466"/>
      <c r="AO11" s="1466"/>
      <c r="AP11" s="1483"/>
      <c r="AQ11" s="1484"/>
      <c r="AR11" s="1484"/>
      <c r="AS11" s="1484"/>
      <c r="AT11" s="1484"/>
      <c r="AU11" s="1485"/>
    </row>
    <row r="12" spans="1:47" ht="12.75">
      <c r="A12" s="1486">
        <v>1</v>
      </c>
      <c r="B12" s="1487"/>
      <c r="C12" s="1487"/>
      <c r="D12" s="1487"/>
      <c r="E12" s="1487"/>
      <c r="F12" s="1487"/>
      <c r="G12" s="1487"/>
      <c r="H12" s="1487"/>
      <c r="I12" s="1487"/>
      <c r="J12" s="1487"/>
      <c r="K12" s="1487"/>
      <c r="L12" s="1487"/>
      <c r="M12" s="1487"/>
      <c r="N12" s="1487"/>
      <c r="O12" s="1488"/>
      <c r="P12" s="1489">
        <v>2</v>
      </c>
      <c r="Q12" s="1488"/>
      <c r="R12" s="1489">
        <v>3</v>
      </c>
      <c r="S12" s="1487"/>
      <c r="T12" s="1487"/>
      <c r="U12" s="1487"/>
      <c r="V12" s="1487"/>
      <c r="W12" s="1488"/>
      <c r="X12" s="1489">
        <v>4</v>
      </c>
      <c r="Y12" s="1487"/>
      <c r="Z12" s="1487"/>
      <c r="AA12" s="1487"/>
      <c r="AB12" s="1487"/>
      <c r="AC12" s="1488"/>
      <c r="AD12" s="1489">
        <v>5</v>
      </c>
      <c r="AE12" s="1487"/>
      <c r="AF12" s="1487"/>
      <c r="AG12" s="1487"/>
      <c r="AH12" s="1487"/>
      <c r="AI12" s="1488"/>
      <c r="AJ12" s="1489">
        <v>6</v>
      </c>
      <c r="AK12" s="1487"/>
      <c r="AL12" s="1487"/>
      <c r="AM12" s="1487"/>
      <c r="AN12" s="1487"/>
      <c r="AO12" s="1488"/>
      <c r="AP12" s="1489">
        <v>7</v>
      </c>
      <c r="AQ12" s="1487"/>
      <c r="AR12" s="1487"/>
      <c r="AS12" s="1487"/>
      <c r="AT12" s="1487"/>
      <c r="AU12" s="1488"/>
    </row>
    <row r="13" spans="1:47" ht="18.75" customHeight="1">
      <c r="A13" s="1490" t="s">
        <v>1174</v>
      </c>
      <c r="B13" s="1490"/>
      <c r="C13" s="1490"/>
      <c r="D13" s="1490"/>
      <c r="E13" s="1490"/>
      <c r="F13" s="1490"/>
      <c r="G13" s="1490"/>
      <c r="H13" s="1490"/>
      <c r="I13" s="1490"/>
      <c r="J13" s="1490"/>
      <c r="K13" s="1490"/>
      <c r="L13" s="1490"/>
      <c r="M13" s="1490"/>
      <c r="N13" s="1490"/>
      <c r="O13" s="1490"/>
      <c r="P13" s="1491" t="s">
        <v>1330</v>
      </c>
      <c r="Q13" s="1492"/>
      <c r="R13" s="1493">
        <v>624941</v>
      </c>
      <c r="S13" s="1493"/>
      <c r="T13" s="1493"/>
      <c r="U13" s="1493"/>
      <c r="V13" s="1493"/>
      <c r="W13" s="1493"/>
      <c r="X13" s="1493">
        <v>181</v>
      </c>
      <c r="Y13" s="1493"/>
      <c r="Z13" s="1493"/>
      <c r="AA13" s="1493"/>
      <c r="AB13" s="1493"/>
      <c r="AC13" s="1493"/>
      <c r="AD13" s="1494" t="s">
        <v>656</v>
      </c>
      <c r="AE13" s="1494"/>
      <c r="AF13" s="1494"/>
      <c r="AG13" s="1494"/>
      <c r="AH13" s="1494"/>
      <c r="AI13" s="1494"/>
      <c r="AJ13" s="1494" t="s">
        <v>656</v>
      </c>
      <c r="AK13" s="1494"/>
      <c r="AL13" s="1494"/>
      <c r="AM13" s="1494"/>
      <c r="AN13" s="1494"/>
      <c r="AO13" s="1494"/>
      <c r="AP13" s="1493">
        <f>SUM(R13:AC13)</f>
        <v>625122</v>
      </c>
      <c r="AQ13" s="1493"/>
      <c r="AR13" s="1493"/>
      <c r="AS13" s="1493"/>
      <c r="AT13" s="1493"/>
      <c r="AU13" s="1493"/>
    </row>
    <row r="14" spans="1:47" ht="18.75" customHeight="1">
      <c r="A14" s="1495" t="s">
        <v>69</v>
      </c>
      <c r="B14" s="1495"/>
      <c r="C14" s="1495"/>
      <c r="D14" s="1495"/>
      <c r="E14" s="1495"/>
      <c r="F14" s="1495"/>
      <c r="G14" s="1495"/>
      <c r="H14" s="1495"/>
      <c r="I14" s="1495"/>
      <c r="J14" s="1495"/>
      <c r="K14" s="1495"/>
      <c r="L14" s="1495"/>
      <c r="M14" s="1495"/>
      <c r="N14" s="1495"/>
      <c r="O14" s="1495"/>
      <c r="P14" s="1491" t="s">
        <v>1332</v>
      </c>
      <c r="Q14" s="1496"/>
      <c r="R14" s="1493">
        <v>159050</v>
      </c>
      <c r="S14" s="1493"/>
      <c r="T14" s="1493"/>
      <c r="U14" s="1493"/>
      <c r="V14" s="1493"/>
      <c r="W14" s="1493"/>
      <c r="X14" s="1493"/>
      <c r="Y14" s="1493"/>
      <c r="Z14" s="1493"/>
      <c r="AA14" s="1493"/>
      <c r="AB14" s="1493"/>
      <c r="AC14" s="1493"/>
      <c r="AD14" s="1494" t="s">
        <v>656</v>
      </c>
      <c r="AE14" s="1494"/>
      <c r="AF14" s="1494"/>
      <c r="AG14" s="1494"/>
      <c r="AH14" s="1494"/>
      <c r="AI14" s="1494"/>
      <c r="AJ14" s="1494" t="s">
        <v>656</v>
      </c>
      <c r="AK14" s="1494"/>
      <c r="AL14" s="1494"/>
      <c r="AM14" s="1494"/>
      <c r="AN14" s="1494"/>
      <c r="AO14" s="1494"/>
      <c r="AP14" s="1493">
        <f>SUM(R14)</f>
        <v>159050</v>
      </c>
      <c r="AQ14" s="1493"/>
      <c r="AR14" s="1493"/>
      <c r="AS14" s="1493"/>
      <c r="AT14" s="1493"/>
      <c r="AU14" s="1493"/>
    </row>
    <row r="15" spans="1:47" ht="18.75" customHeight="1">
      <c r="A15" s="1495" t="s">
        <v>1361</v>
      </c>
      <c r="B15" s="1495"/>
      <c r="C15" s="1495"/>
      <c r="D15" s="1495"/>
      <c r="E15" s="1495"/>
      <c r="F15" s="1495"/>
      <c r="G15" s="1495"/>
      <c r="H15" s="1495"/>
      <c r="I15" s="1495"/>
      <c r="J15" s="1495"/>
      <c r="K15" s="1495"/>
      <c r="L15" s="1495"/>
      <c r="M15" s="1495"/>
      <c r="N15" s="1495"/>
      <c r="O15" s="1495"/>
      <c r="P15" s="1491" t="s">
        <v>1334</v>
      </c>
      <c r="Q15" s="1496"/>
      <c r="R15" s="1493"/>
      <c r="S15" s="1493"/>
      <c r="T15" s="1493"/>
      <c r="U15" s="1493"/>
      <c r="V15" s="1493"/>
      <c r="W15" s="1493"/>
      <c r="X15" s="1493"/>
      <c r="Y15" s="1493"/>
      <c r="Z15" s="1493"/>
      <c r="AA15" s="1493"/>
      <c r="AB15" s="1493"/>
      <c r="AC15" s="1493"/>
      <c r="AD15" s="1494" t="s">
        <v>656</v>
      </c>
      <c r="AE15" s="1494"/>
      <c r="AF15" s="1494"/>
      <c r="AG15" s="1494"/>
      <c r="AH15" s="1494"/>
      <c r="AI15" s="1494"/>
      <c r="AJ15" s="1494" t="s">
        <v>656</v>
      </c>
      <c r="AK15" s="1494"/>
      <c r="AL15" s="1494"/>
      <c r="AM15" s="1494"/>
      <c r="AN15" s="1494"/>
      <c r="AO15" s="1494"/>
      <c r="AP15" s="1493">
        <f>SUM(R15)</f>
        <v>0</v>
      </c>
      <c r="AQ15" s="1493"/>
      <c r="AR15" s="1493"/>
      <c r="AS15" s="1493"/>
      <c r="AT15" s="1493"/>
      <c r="AU15" s="1493"/>
    </row>
    <row r="16" spans="1:47" ht="18.75" customHeight="1">
      <c r="A16" s="1495" t="s">
        <v>70</v>
      </c>
      <c r="B16" s="1495"/>
      <c r="C16" s="1495"/>
      <c r="D16" s="1495"/>
      <c r="E16" s="1495"/>
      <c r="F16" s="1495"/>
      <c r="G16" s="1495"/>
      <c r="H16" s="1495"/>
      <c r="I16" s="1495"/>
      <c r="J16" s="1495"/>
      <c r="K16" s="1495"/>
      <c r="L16" s="1495"/>
      <c r="M16" s="1495"/>
      <c r="N16" s="1495"/>
      <c r="O16" s="1495"/>
      <c r="P16" s="1491" t="s">
        <v>1336</v>
      </c>
      <c r="Q16" s="1496"/>
      <c r="R16" s="1493">
        <v>43989</v>
      </c>
      <c r="S16" s="1493"/>
      <c r="T16" s="1493"/>
      <c r="U16" s="1493"/>
      <c r="V16" s="1493"/>
      <c r="W16" s="1493"/>
      <c r="X16" s="1493">
        <v>45</v>
      </c>
      <c r="Y16" s="1493"/>
      <c r="Z16" s="1493"/>
      <c r="AA16" s="1493"/>
      <c r="AB16" s="1493"/>
      <c r="AC16" s="1493"/>
      <c r="AD16" s="1494" t="s">
        <v>656</v>
      </c>
      <c r="AE16" s="1494"/>
      <c r="AF16" s="1494"/>
      <c r="AG16" s="1494"/>
      <c r="AH16" s="1494"/>
      <c r="AI16" s="1494"/>
      <c r="AJ16" s="1494" t="s">
        <v>656</v>
      </c>
      <c r="AK16" s="1494"/>
      <c r="AL16" s="1494"/>
      <c r="AM16" s="1494"/>
      <c r="AN16" s="1494"/>
      <c r="AO16" s="1494"/>
      <c r="AP16" s="1493">
        <f>SUM(R16:AC16)</f>
        <v>44034</v>
      </c>
      <c r="AQ16" s="1493"/>
      <c r="AR16" s="1493"/>
      <c r="AS16" s="1493"/>
      <c r="AT16" s="1493"/>
      <c r="AU16" s="1493"/>
    </row>
    <row r="17" spans="1:47" ht="18.75" customHeight="1">
      <c r="A17" s="1495" t="s">
        <v>71</v>
      </c>
      <c r="B17" s="1495"/>
      <c r="C17" s="1495"/>
      <c r="D17" s="1495"/>
      <c r="E17" s="1495"/>
      <c r="F17" s="1495"/>
      <c r="G17" s="1495"/>
      <c r="H17" s="1495"/>
      <c r="I17" s="1495"/>
      <c r="J17" s="1495"/>
      <c r="K17" s="1495"/>
      <c r="L17" s="1495"/>
      <c r="M17" s="1495"/>
      <c r="N17" s="1495"/>
      <c r="O17" s="1495"/>
      <c r="P17" s="1491" t="s">
        <v>1338</v>
      </c>
      <c r="Q17" s="1496"/>
      <c r="R17" s="1493">
        <v>72927</v>
      </c>
      <c r="S17" s="1493"/>
      <c r="T17" s="1493"/>
      <c r="U17" s="1493"/>
      <c r="V17" s="1493"/>
      <c r="W17" s="1493"/>
      <c r="X17" s="1493"/>
      <c r="Y17" s="1493"/>
      <c r="Z17" s="1493"/>
      <c r="AA17" s="1493"/>
      <c r="AB17" s="1493"/>
      <c r="AC17" s="1493"/>
      <c r="AD17" s="1494" t="s">
        <v>656</v>
      </c>
      <c r="AE17" s="1494"/>
      <c r="AF17" s="1494"/>
      <c r="AG17" s="1494"/>
      <c r="AH17" s="1494"/>
      <c r="AI17" s="1494"/>
      <c r="AJ17" s="1494" t="s">
        <v>656</v>
      </c>
      <c r="AK17" s="1494"/>
      <c r="AL17" s="1494"/>
      <c r="AM17" s="1494"/>
      <c r="AN17" s="1494"/>
      <c r="AO17" s="1494"/>
      <c r="AP17" s="1493">
        <f>SUM(R17)</f>
        <v>72927</v>
      </c>
      <c r="AQ17" s="1493"/>
      <c r="AR17" s="1493"/>
      <c r="AS17" s="1493"/>
      <c r="AT17" s="1493"/>
      <c r="AU17" s="1493"/>
    </row>
    <row r="18" spans="1:47" ht="18.75" customHeight="1">
      <c r="A18" s="1495" t="s">
        <v>72</v>
      </c>
      <c r="B18" s="1495"/>
      <c r="C18" s="1495"/>
      <c r="D18" s="1495"/>
      <c r="E18" s="1495"/>
      <c r="F18" s="1495"/>
      <c r="G18" s="1495"/>
      <c r="H18" s="1495"/>
      <c r="I18" s="1495"/>
      <c r="J18" s="1495"/>
      <c r="K18" s="1495"/>
      <c r="L18" s="1495"/>
      <c r="M18" s="1495"/>
      <c r="N18" s="1495"/>
      <c r="O18" s="1495"/>
      <c r="P18" s="1491" t="s">
        <v>1340</v>
      </c>
      <c r="Q18" s="1496"/>
      <c r="R18" s="1493">
        <v>22000</v>
      </c>
      <c r="S18" s="1493"/>
      <c r="T18" s="1493"/>
      <c r="U18" s="1493"/>
      <c r="V18" s="1493"/>
      <c r="W18" s="1493"/>
      <c r="X18" s="1493"/>
      <c r="Y18" s="1493"/>
      <c r="Z18" s="1493"/>
      <c r="AA18" s="1493"/>
      <c r="AB18" s="1493"/>
      <c r="AC18" s="1493"/>
      <c r="AD18" s="1494" t="s">
        <v>656</v>
      </c>
      <c r="AE18" s="1494"/>
      <c r="AF18" s="1494"/>
      <c r="AG18" s="1494"/>
      <c r="AH18" s="1494"/>
      <c r="AI18" s="1494"/>
      <c r="AJ18" s="1494" t="s">
        <v>656</v>
      </c>
      <c r="AK18" s="1494"/>
      <c r="AL18" s="1494"/>
      <c r="AM18" s="1494"/>
      <c r="AN18" s="1494"/>
      <c r="AO18" s="1494"/>
      <c r="AP18" s="1493">
        <f>SUM(R18)</f>
        <v>22000</v>
      </c>
      <c r="AQ18" s="1493"/>
      <c r="AR18" s="1493"/>
      <c r="AS18" s="1493"/>
      <c r="AT18" s="1493"/>
      <c r="AU18" s="1493"/>
    </row>
    <row r="19" spans="1:47" ht="18.75" customHeight="1">
      <c r="A19" s="1495" t="s">
        <v>73</v>
      </c>
      <c r="B19" s="1495"/>
      <c r="C19" s="1495"/>
      <c r="D19" s="1495"/>
      <c r="E19" s="1495"/>
      <c r="F19" s="1495"/>
      <c r="G19" s="1495"/>
      <c r="H19" s="1495"/>
      <c r="I19" s="1495"/>
      <c r="J19" s="1495"/>
      <c r="K19" s="1495"/>
      <c r="L19" s="1495"/>
      <c r="M19" s="1495"/>
      <c r="N19" s="1495"/>
      <c r="O19" s="1495"/>
      <c r="P19" s="1491" t="s">
        <v>1342</v>
      </c>
      <c r="Q19" s="1492"/>
      <c r="R19" s="1493"/>
      <c r="S19" s="1493"/>
      <c r="T19" s="1493"/>
      <c r="U19" s="1493"/>
      <c r="V19" s="1493"/>
      <c r="W19" s="1493"/>
      <c r="X19" s="1493"/>
      <c r="Y19" s="1493"/>
      <c r="Z19" s="1493"/>
      <c r="AA19" s="1493"/>
      <c r="AB19" s="1493"/>
      <c r="AC19" s="1493"/>
      <c r="AD19" s="1494" t="s">
        <v>656</v>
      </c>
      <c r="AE19" s="1494"/>
      <c r="AF19" s="1494"/>
      <c r="AG19" s="1494"/>
      <c r="AH19" s="1494"/>
      <c r="AI19" s="1494"/>
      <c r="AJ19" s="1494" t="s">
        <v>656</v>
      </c>
      <c r="AK19" s="1494"/>
      <c r="AL19" s="1494"/>
      <c r="AM19" s="1494"/>
      <c r="AN19" s="1494"/>
      <c r="AO19" s="1494"/>
      <c r="AP19" s="1493">
        <f>SUM(R19)</f>
        <v>0</v>
      </c>
      <c r="AQ19" s="1493"/>
      <c r="AR19" s="1493"/>
      <c r="AS19" s="1493"/>
      <c r="AT19" s="1493"/>
      <c r="AU19" s="1493"/>
    </row>
    <row r="20" spans="1:47" s="1500" customFormat="1" ht="18.75" customHeight="1">
      <c r="A20" s="1490" t="s">
        <v>74</v>
      </c>
      <c r="B20" s="1490"/>
      <c r="C20" s="1490"/>
      <c r="D20" s="1490"/>
      <c r="E20" s="1490"/>
      <c r="F20" s="1490"/>
      <c r="G20" s="1490"/>
      <c r="H20" s="1490"/>
      <c r="I20" s="1490"/>
      <c r="J20" s="1490"/>
      <c r="K20" s="1490"/>
      <c r="L20" s="1490"/>
      <c r="M20" s="1490"/>
      <c r="N20" s="1490"/>
      <c r="O20" s="1490"/>
      <c r="P20" s="1497" t="s">
        <v>1344</v>
      </c>
      <c r="Q20" s="1498"/>
      <c r="R20" s="1499">
        <f>SUM(R14:W19)</f>
        <v>297966</v>
      </c>
      <c r="S20" s="1499"/>
      <c r="T20" s="1499"/>
      <c r="U20" s="1499"/>
      <c r="V20" s="1499"/>
      <c r="W20" s="1499"/>
      <c r="X20" s="1499">
        <f>SUM(X14:AC19)</f>
        <v>45</v>
      </c>
      <c r="Y20" s="1499"/>
      <c r="Z20" s="1499"/>
      <c r="AA20" s="1499"/>
      <c r="AB20" s="1499"/>
      <c r="AC20" s="1499"/>
      <c r="AD20" s="1499">
        <f>SUM(AD14:AI19)</f>
        <v>0</v>
      </c>
      <c r="AE20" s="1499"/>
      <c r="AF20" s="1499"/>
      <c r="AG20" s="1499"/>
      <c r="AH20" s="1499"/>
      <c r="AI20" s="1499"/>
      <c r="AJ20" s="1499">
        <f>SUM(AJ14:AO19)</f>
        <v>0</v>
      </c>
      <c r="AK20" s="1499"/>
      <c r="AL20" s="1499"/>
      <c r="AM20" s="1499"/>
      <c r="AN20" s="1499"/>
      <c r="AO20" s="1499"/>
      <c r="AP20" s="1499">
        <f>SUM(AP14:AU19)</f>
        <v>298011</v>
      </c>
      <c r="AQ20" s="1499"/>
      <c r="AR20" s="1499"/>
      <c r="AS20" s="1499"/>
      <c r="AT20" s="1499"/>
      <c r="AU20" s="1499"/>
    </row>
    <row r="21" spans="1:47" ht="18.75" customHeight="1">
      <c r="A21" s="1490" t="s">
        <v>1176</v>
      </c>
      <c r="B21" s="1490"/>
      <c r="C21" s="1490"/>
      <c r="D21" s="1490"/>
      <c r="E21" s="1490"/>
      <c r="F21" s="1490"/>
      <c r="G21" s="1490"/>
      <c r="H21" s="1490"/>
      <c r="I21" s="1490"/>
      <c r="J21" s="1490"/>
      <c r="K21" s="1490"/>
      <c r="L21" s="1490"/>
      <c r="M21" s="1490"/>
      <c r="N21" s="1490"/>
      <c r="O21" s="1490"/>
      <c r="P21" s="1491" t="s">
        <v>1346</v>
      </c>
      <c r="Q21" s="1492"/>
      <c r="R21" s="1493" t="s">
        <v>656</v>
      </c>
      <c r="S21" s="1493"/>
      <c r="T21" s="1493"/>
      <c r="U21" s="1493"/>
      <c r="V21" s="1493"/>
      <c r="W21" s="1493"/>
      <c r="X21" s="1493" t="s">
        <v>656</v>
      </c>
      <c r="Y21" s="1493"/>
      <c r="Z21" s="1493"/>
      <c r="AA21" s="1493"/>
      <c r="AB21" s="1493"/>
      <c r="AC21" s="1493"/>
      <c r="AD21" s="1501">
        <v>129747</v>
      </c>
      <c r="AE21" s="1502"/>
      <c r="AF21" s="1502"/>
      <c r="AG21" s="1502"/>
      <c r="AH21" s="1502"/>
      <c r="AI21" s="1503"/>
      <c r="AJ21" s="1494"/>
      <c r="AK21" s="1494"/>
      <c r="AL21" s="1494"/>
      <c r="AM21" s="1494"/>
      <c r="AN21" s="1494"/>
      <c r="AO21" s="1494"/>
      <c r="AP21" s="1493">
        <v>129747</v>
      </c>
      <c r="AQ21" s="1493"/>
      <c r="AR21" s="1493"/>
      <c r="AS21" s="1493"/>
      <c r="AT21" s="1493"/>
      <c r="AU21" s="1493"/>
    </row>
    <row r="22" spans="1:47" s="1500" customFormat="1" ht="18.75" customHeight="1">
      <c r="A22" s="1490" t="s">
        <v>75</v>
      </c>
      <c r="B22" s="1490"/>
      <c r="C22" s="1490"/>
      <c r="D22" s="1490"/>
      <c r="E22" s="1490"/>
      <c r="F22" s="1490"/>
      <c r="G22" s="1490"/>
      <c r="H22" s="1490"/>
      <c r="I22" s="1490"/>
      <c r="J22" s="1490"/>
      <c r="K22" s="1490"/>
      <c r="L22" s="1490"/>
      <c r="M22" s="1490"/>
      <c r="N22" s="1490"/>
      <c r="O22" s="1490"/>
      <c r="P22" s="1497">
        <v>10</v>
      </c>
      <c r="Q22" s="1498"/>
      <c r="R22" s="1499">
        <f>R13+R20</f>
        <v>922907</v>
      </c>
      <c r="S22" s="1499"/>
      <c r="T22" s="1499"/>
      <c r="U22" s="1499"/>
      <c r="V22" s="1499"/>
      <c r="W22" s="1499"/>
      <c r="X22" s="1499">
        <f>X13+X20</f>
        <v>226</v>
      </c>
      <c r="Y22" s="1499"/>
      <c r="Z22" s="1499"/>
      <c r="AA22" s="1499"/>
      <c r="AB22" s="1499"/>
      <c r="AC22" s="1499"/>
      <c r="AD22" s="1499">
        <f>SUM(AD21)</f>
        <v>129747</v>
      </c>
      <c r="AE22" s="1499"/>
      <c r="AF22" s="1499"/>
      <c r="AG22" s="1499"/>
      <c r="AH22" s="1499"/>
      <c r="AI22" s="1499"/>
      <c r="AJ22" s="1504">
        <v>0</v>
      </c>
      <c r="AK22" s="1505"/>
      <c r="AL22" s="1505"/>
      <c r="AM22" s="1505"/>
      <c r="AN22" s="1505"/>
      <c r="AO22" s="1506"/>
      <c r="AP22" s="1499">
        <f>SUM(R22:AI22)</f>
        <v>1052880</v>
      </c>
      <c r="AQ22" s="1499"/>
      <c r="AR22" s="1499"/>
      <c r="AS22" s="1499"/>
      <c r="AT22" s="1499"/>
      <c r="AU22" s="1499"/>
    </row>
    <row r="23" spans="1:47" ht="18.75" customHeight="1">
      <c r="A23" s="1490" t="s">
        <v>76</v>
      </c>
      <c r="B23" s="1490"/>
      <c r="C23" s="1490"/>
      <c r="D23" s="1490"/>
      <c r="E23" s="1490"/>
      <c r="F23" s="1490"/>
      <c r="G23" s="1490"/>
      <c r="H23" s="1490"/>
      <c r="I23" s="1490"/>
      <c r="J23" s="1490"/>
      <c r="K23" s="1490"/>
      <c r="L23" s="1490"/>
      <c r="M23" s="1490"/>
      <c r="N23" s="1490"/>
      <c r="O23" s="1490"/>
      <c r="P23" s="1491">
        <v>11</v>
      </c>
      <c r="Q23" s="1492"/>
      <c r="R23" s="1493">
        <v>200</v>
      </c>
      <c r="S23" s="1493"/>
      <c r="T23" s="1493"/>
      <c r="U23" s="1493"/>
      <c r="V23" s="1493"/>
      <c r="W23" s="1493"/>
      <c r="X23" s="1493"/>
      <c r="Y23" s="1493"/>
      <c r="Z23" s="1493"/>
      <c r="AA23" s="1493"/>
      <c r="AB23" s="1493"/>
      <c r="AC23" s="1493"/>
      <c r="AD23" s="1501">
        <v>74</v>
      </c>
      <c r="AE23" s="1502"/>
      <c r="AF23" s="1502"/>
      <c r="AG23" s="1502"/>
      <c r="AH23" s="1502"/>
      <c r="AI23" s="1503"/>
      <c r="AJ23" s="1494"/>
      <c r="AK23" s="1494"/>
      <c r="AL23" s="1494"/>
      <c r="AM23" s="1494"/>
      <c r="AN23" s="1494"/>
      <c r="AO23" s="1494"/>
      <c r="AP23" s="1493">
        <v>274</v>
      </c>
      <c r="AQ23" s="1493"/>
      <c r="AR23" s="1493"/>
      <c r="AS23" s="1493"/>
      <c r="AT23" s="1493"/>
      <c r="AU23" s="1493"/>
    </row>
    <row r="24" spans="1:47" ht="18.75" customHeight="1">
      <c r="A24" s="1490" t="s">
        <v>77</v>
      </c>
      <c r="B24" s="1490"/>
      <c r="C24" s="1490"/>
      <c r="D24" s="1490"/>
      <c r="E24" s="1490"/>
      <c r="F24" s="1490"/>
      <c r="G24" s="1490"/>
      <c r="H24" s="1490"/>
      <c r="I24" s="1490"/>
      <c r="J24" s="1490"/>
      <c r="K24" s="1490"/>
      <c r="L24" s="1490"/>
      <c r="M24" s="1490"/>
      <c r="N24" s="1490"/>
      <c r="O24" s="1490"/>
      <c r="P24" s="1491">
        <v>12</v>
      </c>
      <c r="Q24" s="1492"/>
      <c r="R24" s="1493">
        <v>204</v>
      </c>
      <c r="S24" s="1493"/>
      <c r="T24" s="1493"/>
      <c r="U24" s="1493"/>
      <c r="V24" s="1493"/>
      <c r="W24" s="1493"/>
      <c r="X24" s="1493"/>
      <c r="Y24" s="1493"/>
      <c r="Z24" s="1493"/>
      <c r="AA24" s="1493"/>
      <c r="AB24" s="1493"/>
      <c r="AC24" s="1493"/>
      <c r="AD24" s="1494" t="s">
        <v>656</v>
      </c>
      <c r="AE24" s="1494"/>
      <c r="AF24" s="1494"/>
      <c r="AG24" s="1494"/>
      <c r="AH24" s="1494"/>
      <c r="AI24" s="1494"/>
      <c r="AJ24" s="1494" t="s">
        <v>656</v>
      </c>
      <c r="AK24" s="1494"/>
      <c r="AL24" s="1494"/>
      <c r="AM24" s="1494"/>
      <c r="AN24" s="1494"/>
      <c r="AO24" s="1494"/>
      <c r="AP24" s="1493">
        <v>204</v>
      </c>
      <c r="AQ24" s="1493"/>
      <c r="AR24" s="1493"/>
      <c r="AS24" s="1493"/>
      <c r="AT24" s="1493"/>
      <c r="AU24" s="1493"/>
    </row>
    <row r="25" spans="1:47" ht="18.75" customHeight="1">
      <c r="A25" s="1490" t="s">
        <v>78</v>
      </c>
      <c r="B25" s="1490"/>
      <c r="C25" s="1490"/>
      <c r="D25" s="1490"/>
      <c r="E25" s="1490"/>
      <c r="F25" s="1490"/>
      <c r="G25" s="1490"/>
      <c r="H25" s="1490"/>
      <c r="I25" s="1490"/>
      <c r="J25" s="1490"/>
      <c r="K25" s="1490"/>
      <c r="L25" s="1490"/>
      <c r="M25" s="1490"/>
      <c r="N25" s="1490"/>
      <c r="O25" s="1490"/>
      <c r="P25" s="1491">
        <v>13</v>
      </c>
      <c r="Q25" s="1492"/>
      <c r="R25" s="1493">
        <v>200</v>
      </c>
      <c r="S25" s="1493"/>
      <c r="T25" s="1493"/>
      <c r="U25" s="1493"/>
      <c r="V25" s="1493"/>
      <c r="W25" s="1493"/>
      <c r="X25" s="1493"/>
      <c r="Y25" s="1493"/>
      <c r="Z25" s="1493"/>
      <c r="AA25" s="1493"/>
      <c r="AB25" s="1493"/>
      <c r="AC25" s="1493"/>
      <c r="AD25" s="1494"/>
      <c r="AE25" s="1494"/>
      <c r="AF25" s="1494"/>
      <c r="AG25" s="1494"/>
      <c r="AH25" s="1494"/>
      <c r="AI25" s="1494"/>
      <c r="AJ25" s="1494"/>
      <c r="AK25" s="1494"/>
      <c r="AL25" s="1494"/>
      <c r="AM25" s="1494"/>
      <c r="AN25" s="1494"/>
      <c r="AO25" s="1494"/>
      <c r="AP25" s="1493">
        <v>200</v>
      </c>
      <c r="AQ25" s="1493"/>
      <c r="AR25" s="1493"/>
      <c r="AS25" s="1493"/>
      <c r="AT25" s="1493"/>
      <c r="AU25" s="1493"/>
    </row>
    <row r="26" spans="1:47" ht="18.75" customHeight="1">
      <c r="A26" s="1490" t="s">
        <v>79</v>
      </c>
      <c r="B26" s="1490"/>
      <c r="C26" s="1490"/>
      <c r="D26" s="1490"/>
      <c r="E26" s="1490"/>
      <c r="F26" s="1490"/>
      <c r="G26" s="1490"/>
      <c r="H26" s="1490"/>
      <c r="I26" s="1490"/>
      <c r="J26" s="1490"/>
      <c r="K26" s="1490"/>
      <c r="L26" s="1490"/>
      <c r="M26" s="1490"/>
      <c r="N26" s="1490"/>
      <c r="O26" s="1490"/>
      <c r="P26" s="1507">
        <v>14</v>
      </c>
      <c r="Q26" s="1508"/>
      <c r="R26" s="1493"/>
      <c r="S26" s="1493"/>
      <c r="T26" s="1493"/>
      <c r="U26" s="1493"/>
      <c r="V26" s="1493"/>
      <c r="W26" s="1493"/>
      <c r="X26" s="1493"/>
      <c r="Y26" s="1493"/>
      <c r="Z26" s="1493"/>
      <c r="AA26" s="1493"/>
      <c r="AB26" s="1493"/>
      <c r="AC26" s="1493"/>
      <c r="AD26" s="1494"/>
      <c r="AE26" s="1494"/>
      <c r="AF26" s="1494"/>
      <c r="AG26" s="1494"/>
      <c r="AH26" s="1494"/>
      <c r="AI26" s="1494"/>
      <c r="AJ26" s="1494"/>
      <c r="AK26" s="1494"/>
      <c r="AL26" s="1494"/>
      <c r="AM26" s="1494"/>
      <c r="AN26" s="1494"/>
      <c r="AO26" s="1494"/>
      <c r="AP26" s="1493"/>
      <c r="AQ26" s="1493"/>
      <c r="AR26" s="1493"/>
      <c r="AS26" s="1493"/>
      <c r="AT26" s="1493"/>
      <c r="AU26" s="1493"/>
    </row>
    <row r="27" spans="1:47" ht="18.75" customHeight="1">
      <c r="A27" s="1490" t="s">
        <v>80</v>
      </c>
      <c r="B27" s="1490"/>
      <c r="C27" s="1490"/>
      <c r="D27" s="1490"/>
      <c r="E27" s="1490"/>
      <c r="F27" s="1490"/>
      <c r="G27" s="1490"/>
      <c r="H27" s="1490"/>
      <c r="I27" s="1490"/>
      <c r="J27" s="1490"/>
      <c r="K27" s="1490"/>
      <c r="L27" s="1490"/>
      <c r="M27" s="1490"/>
      <c r="N27" s="1490"/>
      <c r="O27" s="1490"/>
      <c r="P27" s="1507">
        <v>15</v>
      </c>
      <c r="Q27" s="1508"/>
      <c r="R27" s="1493"/>
      <c r="S27" s="1493"/>
      <c r="T27" s="1493"/>
      <c r="U27" s="1493"/>
      <c r="V27" s="1493"/>
      <c r="W27" s="1493"/>
      <c r="X27" s="1493"/>
      <c r="Y27" s="1493"/>
      <c r="Z27" s="1493"/>
      <c r="AA27" s="1493"/>
      <c r="AB27" s="1493"/>
      <c r="AC27" s="1493"/>
      <c r="AD27" s="1494"/>
      <c r="AE27" s="1494"/>
      <c r="AF27" s="1494"/>
      <c r="AG27" s="1494"/>
      <c r="AH27" s="1494"/>
      <c r="AI27" s="1494"/>
      <c r="AJ27" s="1494"/>
      <c r="AK27" s="1494"/>
      <c r="AL27" s="1494"/>
      <c r="AM27" s="1494"/>
      <c r="AN27" s="1494"/>
      <c r="AO27" s="1494"/>
      <c r="AP27" s="1493"/>
      <c r="AQ27" s="1493"/>
      <c r="AR27" s="1493"/>
      <c r="AS27" s="1493"/>
      <c r="AT27" s="1493"/>
      <c r="AU27" s="1493"/>
    </row>
    <row r="28" spans="1:47" ht="18.75" customHeight="1">
      <c r="A28" s="1490" t="s">
        <v>81</v>
      </c>
      <c r="B28" s="1490"/>
      <c r="C28" s="1490"/>
      <c r="D28" s="1490"/>
      <c r="E28" s="1490"/>
      <c r="F28" s="1490"/>
      <c r="G28" s="1490"/>
      <c r="H28" s="1490"/>
      <c r="I28" s="1490"/>
      <c r="J28" s="1490"/>
      <c r="K28" s="1490"/>
      <c r="L28" s="1490"/>
      <c r="M28" s="1490"/>
      <c r="N28" s="1490"/>
      <c r="O28" s="1490"/>
      <c r="P28" s="1507">
        <v>16</v>
      </c>
      <c r="Q28" s="1508"/>
      <c r="R28" s="1501">
        <v>1</v>
      </c>
      <c r="S28" s="1502"/>
      <c r="T28" s="1502"/>
      <c r="U28" s="1502"/>
      <c r="V28" s="1502"/>
      <c r="W28" s="1503"/>
      <c r="X28" s="1494" t="s">
        <v>656</v>
      </c>
      <c r="Y28" s="1494"/>
      <c r="Z28" s="1494"/>
      <c r="AA28" s="1494"/>
      <c r="AB28" s="1494"/>
      <c r="AC28" s="1494"/>
      <c r="AD28" s="1494" t="s">
        <v>656</v>
      </c>
      <c r="AE28" s="1494"/>
      <c r="AF28" s="1494"/>
      <c r="AG28" s="1494"/>
      <c r="AH28" s="1494"/>
      <c r="AI28" s="1494"/>
      <c r="AJ28" s="1494" t="s">
        <v>656</v>
      </c>
      <c r="AK28" s="1494"/>
      <c r="AL28" s="1494"/>
      <c r="AM28" s="1494"/>
      <c r="AN28" s="1494"/>
      <c r="AO28" s="1494"/>
      <c r="AP28" s="1493">
        <v>1</v>
      </c>
      <c r="AQ28" s="1493"/>
      <c r="AR28" s="1493"/>
      <c r="AS28" s="1493"/>
      <c r="AT28" s="1493"/>
      <c r="AU28" s="1493"/>
    </row>
    <row r="29" spans="1:47" ht="18.75" customHeight="1">
      <c r="A29" s="1490" t="s">
        <v>82</v>
      </c>
      <c r="B29" s="1490"/>
      <c r="C29" s="1490"/>
      <c r="D29" s="1490"/>
      <c r="E29" s="1490"/>
      <c r="F29" s="1490"/>
      <c r="G29" s="1490"/>
      <c r="H29" s="1490"/>
      <c r="I29" s="1490"/>
      <c r="J29" s="1490"/>
      <c r="K29" s="1490"/>
      <c r="L29" s="1490"/>
      <c r="M29" s="1490"/>
      <c r="N29" s="1490"/>
      <c r="O29" s="1490"/>
      <c r="P29" s="1507">
        <v>17</v>
      </c>
      <c r="Q29" s="1508"/>
      <c r="R29" s="1494" t="s">
        <v>656</v>
      </c>
      <c r="S29" s="1494"/>
      <c r="T29" s="1494"/>
      <c r="U29" s="1494"/>
      <c r="V29" s="1494"/>
      <c r="W29" s="1494"/>
      <c r="X29" s="1494" t="s">
        <v>656</v>
      </c>
      <c r="Y29" s="1494"/>
      <c r="Z29" s="1494"/>
      <c r="AA29" s="1494"/>
      <c r="AB29" s="1494"/>
      <c r="AC29" s="1494"/>
      <c r="AD29" s="1494" t="s">
        <v>656</v>
      </c>
      <c r="AE29" s="1494"/>
      <c r="AF29" s="1494"/>
      <c r="AG29" s="1494"/>
      <c r="AH29" s="1494"/>
      <c r="AI29" s="1494"/>
      <c r="AJ29" s="1494" t="s">
        <v>656</v>
      </c>
      <c r="AK29" s="1494"/>
      <c r="AL29" s="1494"/>
      <c r="AM29" s="1494"/>
      <c r="AN29" s="1494"/>
      <c r="AO29" s="1494"/>
      <c r="AP29" s="1493">
        <v>1</v>
      </c>
      <c r="AQ29" s="1493"/>
      <c r="AR29" s="1493"/>
      <c r="AS29" s="1493"/>
      <c r="AT29" s="1493"/>
      <c r="AU29" s="1493"/>
    </row>
    <row r="30" spans="1:47" ht="18.75" customHeight="1">
      <c r="A30" s="1490" t="s">
        <v>83</v>
      </c>
      <c r="B30" s="1490"/>
      <c r="C30" s="1490"/>
      <c r="D30" s="1490"/>
      <c r="E30" s="1490"/>
      <c r="F30" s="1490"/>
      <c r="G30" s="1490"/>
      <c r="H30" s="1490"/>
      <c r="I30" s="1490"/>
      <c r="J30" s="1490"/>
      <c r="K30" s="1490"/>
      <c r="L30" s="1490"/>
      <c r="M30" s="1490"/>
      <c r="N30" s="1490"/>
      <c r="O30" s="1490"/>
      <c r="P30" s="1509">
        <v>18</v>
      </c>
      <c r="Q30" s="1492"/>
      <c r="R30" s="1493">
        <v>200</v>
      </c>
      <c r="S30" s="1493"/>
      <c r="T30" s="1493"/>
      <c r="U30" s="1493"/>
      <c r="V30" s="1493"/>
      <c r="W30" s="1493"/>
      <c r="X30" s="1493"/>
      <c r="Y30" s="1493"/>
      <c r="Z30" s="1493"/>
      <c r="AA30" s="1493"/>
      <c r="AB30" s="1493"/>
      <c r="AC30" s="1493"/>
      <c r="AD30" s="1494"/>
      <c r="AE30" s="1494"/>
      <c r="AF30" s="1494"/>
      <c r="AG30" s="1494"/>
      <c r="AH30" s="1494"/>
      <c r="AI30" s="1494"/>
      <c r="AJ30" s="1494"/>
      <c r="AK30" s="1494"/>
      <c r="AL30" s="1494"/>
      <c r="AM30" s="1494"/>
      <c r="AN30" s="1494"/>
      <c r="AO30" s="1494"/>
      <c r="AP30" s="1493">
        <v>200</v>
      </c>
      <c r="AQ30" s="1493"/>
      <c r="AR30" s="1493"/>
      <c r="AS30" s="1493"/>
      <c r="AT30" s="1493"/>
      <c r="AU30" s="1493"/>
    </row>
    <row r="31" spans="1:47" s="1447" customFormat="1" ht="18.75" customHeight="1">
      <c r="A31" s="1510" t="s">
        <v>84</v>
      </c>
      <c r="B31" s="1510"/>
      <c r="C31" s="1510"/>
      <c r="D31" s="1510"/>
      <c r="E31" s="1510"/>
      <c r="F31" s="1510"/>
      <c r="G31" s="1510"/>
      <c r="H31" s="1510"/>
      <c r="I31" s="1510"/>
      <c r="J31" s="1510"/>
      <c r="K31" s="1510"/>
      <c r="L31" s="1510"/>
      <c r="M31" s="1510"/>
      <c r="N31" s="1510"/>
      <c r="O31" s="1510"/>
      <c r="P31" s="1511"/>
      <c r="Q31" s="1512"/>
      <c r="R31" s="1513"/>
      <c r="S31" s="1513"/>
      <c r="T31" s="1513"/>
      <c r="U31" s="1513"/>
      <c r="V31" s="1513"/>
      <c r="W31" s="1513"/>
      <c r="X31" s="1513"/>
      <c r="Y31" s="1513"/>
      <c r="Z31" s="1513"/>
      <c r="AA31" s="1513"/>
      <c r="AB31" s="1513"/>
      <c r="AC31" s="1513"/>
      <c r="AD31" s="1514"/>
      <c r="AE31" s="1514"/>
      <c r="AF31" s="1514"/>
      <c r="AG31" s="1514"/>
      <c r="AH31" s="1514"/>
      <c r="AI31" s="1514"/>
      <c r="AJ31" s="1514"/>
      <c r="AK31" s="1514"/>
      <c r="AL31" s="1514"/>
      <c r="AM31" s="1514"/>
      <c r="AN31" s="1514"/>
      <c r="AO31" s="1514"/>
      <c r="AP31" s="1513"/>
      <c r="AQ31" s="1513"/>
      <c r="AR31" s="1513"/>
      <c r="AS31" s="1513"/>
      <c r="AT31" s="1513"/>
      <c r="AU31" s="1513"/>
    </row>
    <row r="32" spans="1:47" ht="18.75" customHeight="1">
      <c r="A32" s="1515" t="s">
        <v>85</v>
      </c>
      <c r="B32" s="1515"/>
      <c r="C32" s="1515"/>
      <c r="D32" s="1515"/>
      <c r="E32" s="1515"/>
      <c r="F32" s="1515"/>
      <c r="G32" s="1515"/>
      <c r="H32" s="1515"/>
      <c r="I32" s="1515"/>
      <c r="J32" s="1515"/>
      <c r="K32" s="1515"/>
      <c r="L32" s="1515"/>
      <c r="M32" s="1515"/>
      <c r="N32" s="1515"/>
      <c r="O32" s="1515"/>
      <c r="P32" s="1509">
        <v>19</v>
      </c>
      <c r="Q32" s="1492"/>
      <c r="R32" s="1494" t="s">
        <v>656</v>
      </c>
      <c r="S32" s="1494"/>
      <c r="T32" s="1494"/>
      <c r="U32" s="1494"/>
      <c r="V32" s="1494"/>
      <c r="W32" s="1494"/>
      <c r="X32" s="1494" t="s">
        <v>656</v>
      </c>
      <c r="Y32" s="1494"/>
      <c r="Z32" s="1494"/>
      <c r="AA32" s="1494"/>
      <c r="AB32" s="1494"/>
      <c r="AC32" s="1494"/>
      <c r="AD32" s="1494" t="s">
        <v>656</v>
      </c>
      <c r="AE32" s="1494"/>
      <c r="AF32" s="1494"/>
      <c r="AG32" s="1494"/>
      <c r="AH32" s="1494"/>
      <c r="AI32" s="1494"/>
      <c r="AJ32" s="1494"/>
      <c r="AK32" s="1494"/>
      <c r="AL32" s="1494"/>
      <c r="AM32" s="1494"/>
      <c r="AN32" s="1494"/>
      <c r="AO32" s="1494"/>
      <c r="AP32" s="1493"/>
      <c r="AQ32" s="1493"/>
      <c r="AR32" s="1493"/>
      <c r="AS32" s="1493"/>
      <c r="AT32" s="1493"/>
      <c r="AU32" s="1493"/>
    </row>
    <row r="33" spans="1:47" ht="18.75" customHeight="1">
      <c r="A33" s="1515" t="s">
        <v>86</v>
      </c>
      <c r="B33" s="1515"/>
      <c r="C33" s="1515"/>
      <c r="D33" s="1515"/>
      <c r="E33" s="1515"/>
      <c r="F33" s="1515"/>
      <c r="G33" s="1515"/>
      <c r="H33" s="1515"/>
      <c r="I33" s="1515"/>
      <c r="J33" s="1515"/>
      <c r="K33" s="1515"/>
      <c r="L33" s="1515"/>
      <c r="M33" s="1515"/>
      <c r="N33" s="1515"/>
      <c r="O33" s="1515"/>
      <c r="P33" s="1509">
        <v>20</v>
      </c>
      <c r="Q33" s="1492"/>
      <c r="R33" s="1494" t="s">
        <v>656</v>
      </c>
      <c r="S33" s="1494"/>
      <c r="T33" s="1494"/>
      <c r="U33" s="1494"/>
      <c r="V33" s="1494"/>
      <c r="W33" s="1494"/>
      <c r="X33" s="1494" t="s">
        <v>656</v>
      </c>
      <c r="Y33" s="1494"/>
      <c r="Z33" s="1494"/>
      <c r="AA33" s="1494"/>
      <c r="AB33" s="1494"/>
      <c r="AC33" s="1494"/>
      <c r="AD33" s="1494" t="s">
        <v>656</v>
      </c>
      <c r="AE33" s="1494"/>
      <c r="AF33" s="1494"/>
      <c r="AG33" s="1494"/>
      <c r="AH33" s="1494"/>
      <c r="AI33" s="1494"/>
      <c r="AJ33" s="1494"/>
      <c r="AK33" s="1494"/>
      <c r="AL33" s="1494"/>
      <c r="AM33" s="1494"/>
      <c r="AN33" s="1494"/>
      <c r="AO33" s="1494"/>
      <c r="AP33" s="1493"/>
      <c r="AQ33" s="1493"/>
      <c r="AR33" s="1493"/>
      <c r="AS33" s="1493"/>
      <c r="AT33" s="1493"/>
      <c r="AU33" s="1493"/>
    </row>
    <row r="34" spans="1:47" ht="18.75" customHeight="1">
      <c r="A34" s="1515" t="s">
        <v>87</v>
      </c>
      <c r="B34" s="1515"/>
      <c r="C34" s="1515"/>
      <c r="D34" s="1515"/>
      <c r="E34" s="1515"/>
      <c r="F34" s="1515"/>
      <c r="G34" s="1515"/>
      <c r="H34" s="1515"/>
      <c r="I34" s="1515"/>
      <c r="J34" s="1515"/>
      <c r="K34" s="1515"/>
      <c r="L34" s="1515"/>
      <c r="M34" s="1515"/>
      <c r="N34" s="1515"/>
      <c r="O34" s="1515"/>
      <c r="P34" s="1509">
        <v>21</v>
      </c>
      <c r="Q34" s="1492"/>
      <c r="R34" s="1494" t="s">
        <v>656</v>
      </c>
      <c r="S34" s="1494"/>
      <c r="T34" s="1494"/>
      <c r="U34" s="1494"/>
      <c r="V34" s="1494"/>
      <c r="W34" s="1494"/>
      <c r="X34" s="1494" t="s">
        <v>656</v>
      </c>
      <c r="Y34" s="1494"/>
      <c r="Z34" s="1494"/>
      <c r="AA34" s="1494"/>
      <c r="AB34" s="1494"/>
      <c r="AC34" s="1494"/>
      <c r="AD34" s="1494" t="s">
        <v>656</v>
      </c>
      <c r="AE34" s="1494"/>
      <c r="AF34" s="1494"/>
      <c r="AG34" s="1494"/>
      <c r="AH34" s="1494"/>
      <c r="AI34" s="1494"/>
      <c r="AJ34" s="1494"/>
      <c r="AK34" s="1494"/>
      <c r="AL34" s="1494"/>
      <c r="AM34" s="1494"/>
      <c r="AN34" s="1494"/>
      <c r="AO34" s="1494"/>
      <c r="AP34" s="1493"/>
      <c r="AQ34" s="1493"/>
      <c r="AR34" s="1493"/>
      <c r="AS34" s="1493"/>
      <c r="AT34" s="1493"/>
      <c r="AU34" s="1493"/>
    </row>
    <row r="35" ht="12.75">
      <c r="P35" s="1516"/>
    </row>
  </sheetData>
  <mergeCells count="140">
    <mergeCell ref="AL4:AU4"/>
    <mergeCell ref="AP7:AU11"/>
    <mergeCell ref="R7:W11"/>
    <mergeCell ref="X7:AC11"/>
    <mergeCell ref="AD7:AI11"/>
    <mergeCell ref="AJ7:AO11"/>
    <mergeCell ref="P7:Q11"/>
    <mergeCell ref="A1:AU1"/>
    <mergeCell ref="P26:Q26"/>
    <mergeCell ref="P27:Q27"/>
    <mergeCell ref="A7:O11"/>
    <mergeCell ref="A13:O13"/>
    <mergeCell ref="A20:O20"/>
    <mergeCell ref="A27:O27"/>
    <mergeCell ref="A18:O18"/>
    <mergeCell ref="A19:O19"/>
    <mergeCell ref="P29:Q29"/>
    <mergeCell ref="AJ29:AO29"/>
    <mergeCell ref="P28:Q28"/>
    <mergeCell ref="AJ28:AO28"/>
    <mergeCell ref="R29:W29"/>
    <mergeCell ref="X29:AC29"/>
    <mergeCell ref="AD29:AI29"/>
    <mergeCell ref="AD28:AI28"/>
    <mergeCell ref="A28:O28"/>
    <mergeCell ref="A21:O21"/>
    <mergeCell ref="A22:O22"/>
    <mergeCell ref="A23:O23"/>
    <mergeCell ref="A24:O24"/>
    <mergeCell ref="A25:O25"/>
    <mergeCell ref="A26:O26"/>
    <mergeCell ref="A14:O14"/>
    <mergeCell ref="A15:O15"/>
    <mergeCell ref="A16:O16"/>
    <mergeCell ref="A17:O17"/>
    <mergeCell ref="A31:O31"/>
    <mergeCell ref="A32:O32"/>
    <mergeCell ref="A33:O33"/>
    <mergeCell ref="A29:O29"/>
    <mergeCell ref="A30:O30"/>
    <mergeCell ref="A34:O34"/>
    <mergeCell ref="R13:W13"/>
    <mergeCell ref="X13:AC13"/>
    <mergeCell ref="AD13:AI13"/>
    <mergeCell ref="R15:W15"/>
    <mergeCell ref="X15:AC15"/>
    <mergeCell ref="AD15:AI15"/>
    <mergeCell ref="R17:W17"/>
    <mergeCell ref="X17:AC17"/>
    <mergeCell ref="AD17:AI17"/>
    <mergeCell ref="AJ13:AO13"/>
    <mergeCell ref="AP13:AU13"/>
    <mergeCell ref="R14:W14"/>
    <mergeCell ref="X14:AC14"/>
    <mergeCell ref="AD14:AI14"/>
    <mergeCell ref="AJ14:AO14"/>
    <mergeCell ref="AP14:AU14"/>
    <mergeCell ref="AJ15:AO15"/>
    <mergeCell ref="AP15:AU15"/>
    <mergeCell ref="R16:W16"/>
    <mergeCell ref="X16:AC16"/>
    <mergeCell ref="AD16:AI16"/>
    <mergeCell ref="AJ16:AO16"/>
    <mergeCell ref="AP16:AU16"/>
    <mergeCell ref="AJ17:AO17"/>
    <mergeCell ref="AP17:AU17"/>
    <mergeCell ref="R18:W18"/>
    <mergeCell ref="X18:AC18"/>
    <mergeCell ref="AD18:AI18"/>
    <mergeCell ref="AJ18:AO18"/>
    <mergeCell ref="AP18:AU18"/>
    <mergeCell ref="R19:W19"/>
    <mergeCell ref="X19:AC19"/>
    <mergeCell ref="AD19:AI19"/>
    <mergeCell ref="AJ19:AO19"/>
    <mergeCell ref="AP19:AU19"/>
    <mergeCell ref="R21:W21"/>
    <mergeCell ref="X21:AC21"/>
    <mergeCell ref="AD21:AI21"/>
    <mergeCell ref="AJ21:AO21"/>
    <mergeCell ref="AP21:AU21"/>
    <mergeCell ref="R20:W20"/>
    <mergeCell ref="X20:AC20"/>
    <mergeCell ref="AD20:AI20"/>
    <mergeCell ref="AJ20:AO20"/>
    <mergeCell ref="AP23:AU23"/>
    <mergeCell ref="R24:W24"/>
    <mergeCell ref="X24:AC24"/>
    <mergeCell ref="AD24:AI24"/>
    <mergeCell ref="AJ24:AO24"/>
    <mergeCell ref="AP24:AU24"/>
    <mergeCell ref="R23:W23"/>
    <mergeCell ref="X23:AC23"/>
    <mergeCell ref="AD23:AI23"/>
    <mergeCell ref="AJ23:AO23"/>
    <mergeCell ref="AP25:AU25"/>
    <mergeCell ref="R26:W26"/>
    <mergeCell ref="X26:AC26"/>
    <mergeCell ref="AD26:AI26"/>
    <mergeCell ref="AJ26:AO26"/>
    <mergeCell ref="AP26:AU26"/>
    <mergeCell ref="R25:W25"/>
    <mergeCell ref="X25:AC25"/>
    <mergeCell ref="AD25:AI25"/>
    <mergeCell ref="AJ25:AO25"/>
    <mergeCell ref="AP28:AU28"/>
    <mergeCell ref="R27:W27"/>
    <mergeCell ref="X27:AC27"/>
    <mergeCell ref="AD27:AI27"/>
    <mergeCell ref="AJ27:AO27"/>
    <mergeCell ref="AP30:AU30"/>
    <mergeCell ref="R32:W32"/>
    <mergeCell ref="X32:AC32"/>
    <mergeCell ref="AD32:AI32"/>
    <mergeCell ref="AJ32:AO32"/>
    <mergeCell ref="AP32:AU32"/>
    <mergeCell ref="R30:W30"/>
    <mergeCell ref="X30:AC30"/>
    <mergeCell ref="AD30:AI30"/>
    <mergeCell ref="AJ30:AO30"/>
    <mergeCell ref="AP34:AU34"/>
    <mergeCell ref="R33:W33"/>
    <mergeCell ref="X33:AC33"/>
    <mergeCell ref="AD33:AI33"/>
    <mergeCell ref="R34:W34"/>
    <mergeCell ref="X34:AC34"/>
    <mergeCell ref="AD34:AI34"/>
    <mergeCell ref="AJ34:AO34"/>
    <mergeCell ref="AJ33:AO33"/>
    <mergeCell ref="AP33:AU33"/>
    <mergeCell ref="AP29:AU29"/>
    <mergeCell ref="AP20:AU20"/>
    <mergeCell ref="R22:W22"/>
    <mergeCell ref="X22:AC22"/>
    <mergeCell ref="AD22:AI22"/>
    <mergeCell ref="AJ22:AO22"/>
    <mergeCell ref="AP22:AU22"/>
    <mergeCell ref="AP27:AU27"/>
    <mergeCell ref="R28:W28"/>
    <mergeCell ref="X28:AC28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F70"/>
  <sheetViews>
    <sheetView view="pageBreakPreview" zoomScaleSheetLayoutView="100" workbookViewId="0" topLeftCell="C59">
      <selection activeCell="AF81" sqref="AF81"/>
    </sheetView>
  </sheetViews>
  <sheetFormatPr defaultColWidth="9.140625" defaultRowHeight="12.75"/>
  <cols>
    <col min="1" max="15" width="3.28125" style="1523" customWidth="1"/>
    <col min="16" max="16" width="3.421875" style="1523" customWidth="1"/>
    <col min="17" max="56" width="3.28125" style="1523" customWidth="1"/>
    <col min="57" max="16384" width="9.140625" style="1523" customWidth="1"/>
  </cols>
  <sheetData>
    <row r="1" spans="1:41" s="1518" customFormat="1" ht="19.5" customHeight="1">
      <c r="A1" s="1517" t="s">
        <v>88</v>
      </c>
      <c r="B1" s="1517"/>
      <c r="C1" s="1517"/>
      <c r="D1" s="1517"/>
      <c r="E1" s="1517"/>
      <c r="F1" s="1517"/>
      <c r="G1" s="1517"/>
      <c r="H1" s="1517"/>
      <c r="I1" s="1517"/>
      <c r="J1" s="1517"/>
      <c r="K1" s="1517"/>
      <c r="L1" s="1517"/>
      <c r="M1" s="1517"/>
      <c r="N1" s="1517"/>
      <c r="O1" s="1517"/>
      <c r="P1" s="1517"/>
      <c r="Q1" s="1517"/>
      <c r="R1" s="1517"/>
      <c r="S1" s="1517"/>
      <c r="T1" s="1517"/>
      <c r="U1" s="1517"/>
      <c r="V1" s="1517"/>
      <c r="W1" s="1517"/>
      <c r="X1" s="1517"/>
      <c r="Y1" s="1517"/>
      <c r="Z1" s="1517"/>
      <c r="AA1" s="1517"/>
      <c r="AB1" s="1517"/>
      <c r="AC1" s="1517"/>
      <c r="AD1" s="1517"/>
      <c r="AE1" s="1517"/>
      <c r="AF1" s="1517"/>
      <c r="AG1" s="1517"/>
      <c r="AH1" s="1517"/>
      <c r="AI1" s="1517"/>
      <c r="AJ1" s="1517"/>
      <c r="AK1" s="1517"/>
      <c r="AL1" s="1517"/>
      <c r="AM1" s="1517"/>
      <c r="AN1" s="1517"/>
      <c r="AO1" s="1517"/>
    </row>
    <row r="2" spans="1:41" s="1518" customFormat="1" ht="15" customHeight="1">
      <c r="A2" s="1519"/>
      <c r="B2" s="1519"/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M2" s="1519"/>
      <c r="N2" s="1519"/>
      <c r="O2" s="1519"/>
      <c r="P2" s="1519"/>
      <c r="Q2" s="1519"/>
      <c r="R2" s="1519"/>
      <c r="S2" s="1519"/>
      <c r="T2" s="1519"/>
      <c r="U2" s="1519"/>
      <c r="V2" s="1519"/>
      <c r="W2" s="1519"/>
      <c r="X2" s="1519"/>
      <c r="Y2" s="1519"/>
      <c r="Z2" s="1519"/>
      <c r="AA2" s="1519"/>
      <c r="AB2" s="1519"/>
      <c r="AC2" s="1519"/>
      <c r="AD2" s="1519"/>
      <c r="AE2" s="1520" t="s">
        <v>1312</v>
      </c>
      <c r="AF2" s="1520"/>
      <c r="AG2" s="1520"/>
      <c r="AH2" s="1520"/>
      <c r="AI2" s="1520"/>
      <c r="AJ2" s="1520"/>
      <c r="AK2" s="1520"/>
      <c r="AL2" s="1520"/>
      <c r="AM2" s="1520"/>
      <c r="AN2" s="1520"/>
      <c r="AO2" s="1519"/>
    </row>
    <row r="3" spans="1:41" s="1518" customFormat="1" ht="15" customHeight="1">
      <c r="A3" s="1519"/>
      <c r="B3" s="1519"/>
      <c r="C3" s="1519"/>
      <c r="D3" s="1519"/>
      <c r="E3" s="1519"/>
      <c r="F3" s="1519"/>
      <c r="G3" s="1519"/>
      <c r="H3" s="1519"/>
      <c r="I3" s="1519"/>
      <c r="J3" s="1519"/>
      <c r="K3" s="1519"/>
      <c r="L3" s="1519"/>
      <c r="M3" s="1519"/>
      <c r="N3" s="1519"/>
      <c r="O3" s="1519"/>
      <c r="P3" s="1519"/>
      <c r="Q3" s="1519"/>
      <c r="R3" s="1519"/>
      <c r="S3" s="1519"/>
      <c r="T3" s="1519"/>
      <c r="U3" s="1519"/>
      <c r="V3" s="1519"/>
      <c r="W3" s="1519"/>
      <c r="X3" s="1519"/>
      <c r="Y3" s="1519"/>
      <c r="Z3" s="1519"/>
      <c r="AA3" s="1519"/>
      <c r="AB3" s="1519"/>
      <c r="AC3" s="1519"/>
      <c r="AD3" s="1519"/>
      <c r="AE3" s="1519"/>
      <c r="AF3" s="1521" t="s">
        <v>1313</v>
      </c>
      <c r="AG3" s="1521"/>
      <c r="AH3" s="1521"/>
      <c r="AI3" s="1521"/>
      <c r="AJ3" s="1521"/>
      <c r="AK3" s="1521"/>
      <c r="AL3" s="1521"/>
      <c r="AM3" s="1521"/>
      <c r="AN3" s="1521"/>
      <c r="AO3" s="1519"/>
    </row>
    <row r="4" spans="1:41" ht="15" customHeight="1" thickBot="1">
      <c r="A4" s="1522"/>
      <c r="B4" s="1522"/>
      <c r="C4" s="1522"/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  <c r="O4" s="1522"/>
      <c r="P4" s="1522"/>
      <c r="Q4" s="1522"/>
      <c r="R4" s="1522"/>
      <c r="S4" s="1522"/>
      <c r="T4" s="1522"/>
      <c r="U4" s="1522"/>
      <c r="V4" s="1522"/>
      <c r="W4" s="1522"/>
      <c r="X4" s="1522"/>
      <c r="Y4" s="1522"/>
      <c r="Z4" s="1522"/>
      <c r="AA4" s="1522"/>
      <c r="AB4" s="1522"/>
      <c r="AC4" s="1522"/>
      <c r="AD4" s="1522"/>
      <c r="AE4" s="1522"/>
      <c r="AF4" s="1522"/>
      <c r="AG4" s="1522"/>
      <c r="AH4" s="1522"/>
      <c r="AI4" s="1522"/>
      <c r="AJ4" s="1522"/>
      <c r="AK4" s="1522"/>
      <c r="AL4" s="1522"/>
      <c r="AM4" s="1522"/>
      <c r="AN4" s="1522"/>
      <c r="AO4" s="1522"/>
    </row>
    <row r="5" spans="2:58" ht="15.75" customHeight="1" thickBot="1">
      <c r="B5" s="1524"/>
      <c r="C5" s="1525">
        <v>5</v>
      </c>
      <c r="D5" s="1526">
        <v>1</v>
      </c>
      <c r="E5" s="1526">
        <v>3</v>
      </c>
      <c r="F5" s="1526">
        <v>0</v>
      </c>
      <c r="G5" s="1526">
        <v>0</v>
      </c>
      <c r="H5" s="1527">
        <v>9</v>
      </c>
      <c r="I5" s="1528"/>
      <c r="J5" s="1525">
        <v>1</v>
      </c>
      <c r="K5" s="1526">
        <v>2</v>
      </c>
      <c r="L5" s="1526">
        <v>5</v>
      </c>
      <c r="M5" s="1527">
        <v>4</v>
      </c>
      <c r="N5" s="1528"/>
      <c r="O5" s="1525">
        <v>0</v>
      </c>
      <c r="P5" s="1527">
        <v>1</v>
      </c>
      <c r="Q5" s="1528"/>
      <c r="R5" s="1525">
        <v>2</v>
      </c>
      <c r="S5" s="1526">
        <v>8</v>
      </c>
      <c r="T5" s="1526">
        <v>0</v>
      </c>
      <c r="U5" s="1527">
        <v>0</v>
      </c>
      <c r="V5" s="1528"/>
      <c r="W5" s="1528"/>
      <c r="X5" s="1525">
        <v>8</v>
      </c>
      <c r="Y5" s="1526">
        <v>4</v>
      </c>
      <c r="Z5" s="1526">
        <v>1</v>
      </c>
      <c r="AA5" s="1526">
        <v>1</v>
      </c>
      <c r="AB5" s="1526">
        <v>0</v>
      </c>
      <c r="AC5" s="1527">
        <v>5</v>
      </c>
      <c r="AD5" s="1528"/>
      <c r="AE5" s="1529">
        <v>3</v>
      </c>
      <c r="AF5" s="1530">
        <v>6</v>
      </c>
      <c r="AG5" s="1528"/>
      <c r="AH5" s="1531">
        <v>2</v>
      </c>
      <c r="AI5" s="1532">
        <v>0</v>
      </c>
      <c r="AJ5" s="1532">
        <v>0</v>
      </c>
      <c r="AK5" s="1533">
        <v>8</v>
      </c>
      <c r="AL5" s="1528"/>
      <c r="AM5" s="1534">
        <v>3</v>
      </c>
      <c r="AN5" s="1528"/>
      <c r="AO5" s="1528"/>
      <c r="AP5" s="1528"/>
      <c r="AX5" s="1524"/>
      <c r="AY5" s="1524"/>
      <c r="AZ5" s="1524"/>
      <c r="BA5" s="1524"/>
      <c r="BB5" s="1524"/>
      <c r="BC5" s="1524"/>
      <c r="BD5" s="1524"/>
      <c r="BE5" s="1524"/>
      <c r="BF5" s="1524"/>
    </row>
    <row r="6" spans="2:58" ht="37.5" customHeight="1">
      <c r="B6" s="1535"/>
      <c r="C6" s="1536" t="s">
        <v>1314</v>
      </c>
      <c r="D6" s="1536"/>
      <c r="E6" s="1536"/>
      <c r="F6" s="1536"/>
      <c r="G6" s="1536"/>
      <c r="H6" s="1536"/>
      <c r="I6" s="1518"/>
      <c r="J6" s="1536" t="s">
        <v>1315</v>
      </c>
      <c r="K6" s="1536"/>
      <c r="L6" s="1536"/>
      <c r="M6" s="1536"/>
      <c r="N6" s="1518"/>
      <c r="O6" s="1537" t="s">
        <v>1316</v>
      </c>
      <c r="P6" s="1537"/>
      <c r="Q6" s="1518"/>
      <c r="R6" s="1537" t="s">
        <v>1586</v>
      </c>
      <c r="S6" s="1537"/>
      <c r="T6" s="1537"/>
      <c r="U6" s="1537"/>
      <c r="V6" s="1518"/>
      <c r="W6" s="1528"/>
      <c r="X6" s="1536" t="s">
        <v>1318</v>
      </c>
      <c r="Y6" s="1536"/>
      <c r="Z6" s="1536"/>
      <c r="AA6" s="1536"/>
      <c r="AB6" s="1536"/>
      <c r="AC6" s="1536"/>
      <c r="AD6" s="1528"/>
      <c r="AE6" s="1536" t="s">
        <v>1319</v>
      </c>
      <c r="AF6" s="1536"/>
      <c r="AG6" s="1528"/>
      <c r="AH6" s="1536" t="s">
        <v>1320</v>
      </c>
      <c r="AI6" s="1536"/>
      <c r="AJ6" s="1536"/>
      <c r="AK6" s="1536"/>
      <c r="AL6" s="1528"/>
      <c r="AM6" s="1536" t="s">
        <v>1321</v>
      </c>
      <c r="AN6" s="1528"/>
      <c r="AO6" s="1528"/>
      <c r="AP6" s="1528"/>
      <c r="AX6" s="1524"/>
      <c r="AY6" s="1535"/>
      <c r="AZ6" s="1535"/>
      <c r="BA6" s="1535"/>
      <c r="BB6" s="1535"/>
      <c r="BC6" s="1535"/>
      <c r="BD6" s="1535"/>
      <c r="BE6" s="1524"/>
      <c r="BF6" s="1524"/>
    </row>
    <row r="7" spans="38:58" ht="18.75" customHeight="1">
      <c r="AL7" s="1538"/>
      <c r="AM7" s="1538"/>
      <c r="AN7" s="1538"/>
      <c r="AO7" s="1538"/>
      <c r="AX7" s="1524"/>
      <c r="AY7" s="1524"/>
      <c r="AZ7" s="1524"/>
      <c r="BA7" s="1524"/>
      <c r="BB7" s="1524"/>
      <c r="BC7" s="1524"/>
      <c r="BD7" s="1524"/>
      <c r="BE7" s="1524"/>
      <c r="BF7" s="1524"/>
    </row>
    <row r="8" spans="1:58" ht="16.5" customHeight="1">
      <c r="A8" s="1539" t="s">
        <v>89</v>
      </c>
      <c r="B8" s="1539"/>
      <c r="C8" s="1539"/>
      <c r="D8" s="1539"/>
      <c r="E8" s="1539" t="s">
        <v>90</v>
      </c>
      <c r="F8" s="1539"/>
      <c r="G8" s="1539"/>
      <c r="H8" s="1539"/>
      <c r="I8" s="1539"/>
      <c r="J8" s="1539"/>
      <c r="K8" s="1539"/>
      <c r="L8" s="1539"/>
      <c r="M8" s="1539"/>
      <c r="N8" s="1539"/>
      <c r="O8" s="1540" t="s">
        <v>1324</v>
      </c>
      <c r="P8" s="1541"/>
      <c r="Q8" s="1539" t="s">
        <v>91</v>
      </c>
      <c r="R8" s="1539"/>
      <c r="S8" s="1539"/>
      <c r="T8" s="1539"/>
      <c r="U8" s="1539"/>
      <c r="V8" s="1539"/>
      <c r="W8" s="1539"/>
      <c r="X8" s="1539"/>
      <c r="Y8" s="1539"/>
      <c r="Z8" s="1539" t="s">
        <v>92</v>
      </c>
      <c r="AA8" s="1539"/>
      <c r="AB8" s="1539"/>
      <c r="AC8" s="1539"/>
      <c r="AD8" s="1539"/>
      <c r="AE8" s="1539"/>
      <c r="AF8" s="1539"/>
      <c r="AG8" s="1539"/>
      <c r="AH8" s="1539"/>
      <c r="AI8" s="1539"/>
      <c r="AJ8" s="1539"/>
      <c r="AK8" s="1539"/>
      <c r="AL8" s="1539" t="s">
        <v>93</v>
      </c>
      <c r="AM8" s="1539"/>
      <c r="AN8" s="1539"/>
      <c r="AO8" s="1539"/>
      <c r="AX8" s="1524"/>
      <c r="AY8" s="1524"/>
      <c r="AZ8" s="1524"/>
      <c r="BA8" s="1524"/>
      <c r="BB8" s="1524"/>
      <c r="BC8" s="1524"/>
      <c r="BD8" s="1524"/>
      <c r="BE8" s="1524"/>
      <c r="BF8" s="1524"/>
    </row>
    <row r="9" spans="1:41" ht="16.5" customHeight="1">
      <c r="A9" s="1539"/>
      <c r="B9" s="1539"/>
      <c r="C9" s="1539"/>
      <c r="D9" s="1539"/>
      <c r="E9" s="1539"/>
      <c r="F9" s="1539"/>
      <c r="G9" s="1539"/>
      <c r="H9" s="1539"/>
      <c r="I9" s="1539"/>
      <c r="J9" s="1539"/>
      <c r="K9" s="1539"/>
      <c r="L9" s="1539"/>
      <c r="M9" s="1539"/>
      <c r="N9" s="1539"/>
      <c r="O9" s="1542"/>
      <c r="P9" s="1543"/>
      <c r="Q9" s="1539" t="s">
        <v>94</v>
      </c>
      <c r="R9" s="1539"/>
      <c r="S9" s="1539"/>
      <c r="T9" s="1539" t="s">
        <v>95</v>
      </c>
      <c r="U9" s="1539"/>
      <c r="V9" s="1544"/>
      <c r="W9" s="1545" t="s">
        <v>711</v>
      </c>
      <c r="X9" s="1539"/>
      <c r="Y9" s="1546"/>
      <c r="Z9" s="1547" t="s">
        <v>96</v>
      </c>
      <c r="AA9" s="1539"/>
      <c r="AB9" s="1539"/>
      <c r="AC9" s="1539" t="s">
        <v>94</v>
      </c>
      <c r="AD9" s="1539"/>
      <c r="AE9" s="1539"/>
      <c r="AF9" s="1539" t="s">
        <v>95</v>
      </c>
      <c r="AG9" s="1539"/>
      <c r="AH9" s="1544"/>
      <c r="AI9" s="1545" t="s">
        <v>711</v>
      </c>
      <c r="AJ9" s="1539"/>
      <c r="AK9" s="1546"/>
      <c r="AL9" s="1547"/>
      <c r="AM9" s="1539"/>
      <c r="AN9" s="1539"/>
      <c r="AO9" s="1539"/>
    </row>
    <row r="10" spans="1:41" ht="16.5" customHeight="1">
      <c r="A10" s="1539"/>
      <c r="B10" s="1539"/>
      <c r="C10" s="1539"/>
      <c r="D10" s="1539"/>
      <c r="E10" s="1539"/>
      <c r="F10" s="1539"/>
      <c r="G10" s="1539"/>
      <c r="H10" s="1539"/>
      <c r="I10" s="1539"/>
      <c r="J10" s="1539"/>
      <c r="K10" s="1539"/>
      <c r="L10" s="1539"/>
      <c r="M10" s="1539"/>
      <c r="N10" s="1539"/>
      <c r="O10" s="1548"/>
      <c r="P10" s="1549"/>
      <c r="Q10" s="1539" t="s">
        <v>97</v>
      </c>
      <c r="R10" s="1539"/>
      <c r="S10" s="1539"/>
      <c r="T10" s="1539"/>
      <c r="U10" s="1539"/>
      <c r="V10" s="1544"/>
      <c r="W10" s="1545"/>
      <c r="X10" s="1539"/>
      <c r="Y10" s="1546"/>
      <c r="Z10" s="1547" t="s">
        <v>97</v>
      </c>
      <c r="AA10" s="1539"/>
      <c r="AB10" s="1539"/>
      <c r="AC10" s="1539"/>
      <c r="AD10" s="1539"/>
      <c r="AE10" s="1539"/>
      <c r="AF10" s="1539"/>
      <c r="AG10" s="1539"/>
      <c r="AH10" s="1544"/>
      <c r="AI10" s="1545"/>
      <c r="AJ10" s="1539"/>
      <c r="AK10" s="1546"/>
      <c r="AL10" s="1547"/>
      <c r="AM10" s="1539"/>
      <c r="AN10" s="1539"/>
      <c r="AO10" s="1539"/>
    </row>
    <row r="11" spans="1:41" ht="16.5" customHeight="1">
      <c r="A11" s="1539" t="s">
        <v>98</v>
      </c>
      <c r="B11" s="1539"/>
      <c r="C11" s="1539"/>
      <c r="D11" s="1539"/>
      <c r="E11" s="1539" t="s">
        <v>99</v>
      </c>
      <c r="F11" s="1539"/>
      <c r="G11" s="1539"/>
      <c r="H11" s="1539"/>
      <c r="I11" s="1539"/>
      <c r="J11" s="1539"/>
      <c r="K11" s="1539"/>
      <c r="L11" s="1539"/>
      <c r="M11" s="1539"/>
      <c r="N11" s="1539"/>
      <c r="O11" s="1550" t="s">
        <v>1330</v>
      </c>
      <c r="P11" s="1551"/>
      <c r="Q11" s="1552"/>
      <c r="R11" s="1552"/>
      <c r="S11" s="1552"/>
      <c r="T11" s="1552">
        <v>13</v>
      </c>
      <c r="U11" s="1552"/>
      <c r="V11" s="1553"/>
      <c r="W11" s="1554">
        <v>13</v>
      </c>
      <c r="X11" s="1552"/>
      <c r="Y11" s="1555"/>
      <c r="Z11" s="1556"/>
      <c r="AA11" s="1552"/>
      <c r="AB11" s="1552"/>
      <c r="AC11" s="1552">
        <v>60</v>
      </c>
      <c r="AD11" s="1552"/>
      <c r="AE11" s="1552"/>
      <c r="AF11" s="1552">
        <v>65</v>
      </c>
      <c r="AG11" s="1552"/>
      <c r="AH11" s="1553"/>
      <c r="AI11" s="1554">
        <v>125</v>
      </c>
      <c r="AJ11" s="1552"/>
      <c r="AK11" s="1555"/>
      <c r="AL11" s="1556">
        <v>138</v>
      </c>
      <c r="AM11" s="1552"/>
      <c r="AN11" s="1552"/>
      <c r="AO11" s="1552"/>
    </row>
    <row r="12" spans="1:41" ht="16.5" customHeight="1" thickBot="1">
      <c r="A12" s="1539"/>
      <c r="B12" s="1539"/>
      <c r="C12" s="1539"/>
      <c r="D12" s="1539"/>
      <c r="E12" s="1557" t="s">
        <v>100</v>
      </c>
      <c r="F12" s="1557"/>
      <c r="G12" s="1557"/>
      <c r="H12" s="1557"/>
      <c r="I12" s="1557"/>
      <c r="J12" s="1557"/>
      <c r="K12" s="1557"/>
      <c r="L12" s="1557"/>
      <c r="M12" s="1557"/>
      <c r="N12" s="1557"/>
      <c r="O12" s="1558" t="s">
        <v>1332</v>
      </c>
      <c r="P12" s="1559"/>
      <c r="Q12" s="1560"/>
      <c r="R12" s="1560"/>
      <c r="S12" s="1560"/>
      <c r="T12" s="1560"/>
      <c r="U12" s="1560"/>
      <c r="V12" s="1561"/>
      <c r="W12" s="1562"/>
      <c r="X12" s="1560"/>
      <c r="Y12" s="1563"/>
      <c r="Z12" s="1564"/>
      <c r="AA12" s="1560"/>
      <c r="AB12" s="1560"/>
      <c r="AC12" s="1560"/>
      <c r="AD12" s="1560"/>
      <c r="AE12" s="1560"/>
      <c r="AF12" s="1560"/>
      <c r="AG12" s="1560"/>
      <c r="AH12" s="1561"/>
      <c r="AI12" s="1562"/>
      <c r="AJ12" s="1560"/>
      <c r="AK12" s="1563"/>
      <c r="AL12" s="1564"/>
      <c r="AM12" s="1560"/>
      <c r="AN12" s="1560"/>
      <c r="AO12" s="1560"/>
    </row>
    <row r="13" spans="1:41" ht="16.5" customHeight="1" thickBot="1">
      <c r="A13" s="1557"/>
      <c r="B13" s="1557"/>
      <c r="C13" s="1557"/>
      <c r="D13" s="1557"/>
      <c r="E13" s="1565" t="s">
        <v>101</v>
      </c>
      <c r="F13" s="1566"/>
      <c r="G13" s="1566"/>
      <c r="H13" s="1566"/>
      <c r="I13" s="1566"/>
      <c r="J13" s="1566"/>
      <c r="K13" s="1566"/>
      <c r="L13" s="1566"/>
      <c r="M13" s="1566"/>
      <c r="N13" s="1566"/>
      <c r="O13" s="1567" t="s">
        <v>1334</v>
      </c>
      <c r="P13" s="1568"/>
      <c r="Q13" s="1569">
        <f>SUM(Q11:S12)</f>
        <v>0</v>
      </c>
      <c r="R13" s="1569"/>
      <c r="S13" s="1569"/>
      <c r="T13" s="1569">
        <f>SUM(T11:V12)</f>
        <v>13</v>
      </c>
      <c r="U13" s="1569"/>
      <c r="V13" s="1570"/>
      <c r="W13" s="1571">
        <f>SUM(W11:Y12)</f>
        <v>13</v>
      </c>
      <c r="X13" s="1569"/>
      <c r="Y13" s="1572"/>
      <c r="Z13" s="1573">
        <f>SUM(Z11:AB12)</f>
        <v>0</v>
      </c>
      <c r="AA13" s="1569"/>
      <c r="AB13" s="1569"/>
      <c r="AC13" s="1569">
        <f>SUM(AC11:AE12)</f>
        <v>60</v>
      </c>
      <c r="AD13" s="1569"/>
      <c r="AE13" s="1569"/>
      <c r="AF13" s="1569">
        <f>SUM(AF11:AH12)</f>
        <v>65</v>
      </c>
      <c r="AG13" s="1569"/>
      <c r="AH13" s="1570"/>
      <c r="AI13" s="1571">
        <f>SUM(AI11:AK12)</f>
        <v>125</v>
      </c>
      <c r="AJ13" s="1569"/>
      <c r="AK13" s="1572"/>
      <c r="AL13" s="1573">
        <f>SUM(AL11:AO12)</f>
        <v>138</v>
      </c>
      <c r="AM13" s="1569"/>
      <c r="AN13" s="1569"/>
      <c r="AO13" s="1569"/>
    </row>
    <row r="14" spans="1:41" ht="16.5" customHeight="1">
      <c r="A14" s="1574" t="s">
        <v>102</v>
      </c>
      <c r="B14" s="1574"/>
      <c r="C14" s="1574"/>
      <c r="D14" s="1574"/>
      <c r="E14" s="1575" t="s">
        <v>103</v>
      </c>
      <c r="F14" s="1575"/>
      <c r="G14" s="1575"/>
      <c r="H14" s="1575"/>
      <c r="I14" s="1575"/>
      <c r="J14" s="1575"/>
      <c r="K14" s="1575"/>
      <c r="L14" s="1575"/>
      <c r="M14" s="1575"/>
      <c r="N14" s="1575"/>
      <c r="O14" s="1576" t="s">
        <v>1336</v>
      </c>
      <c r="P14" s="1577"/>
      <c r="Q14" s="1578"/>
      <c r="R14" s="1578"/>
      <c r="S14" s="1578"/>
      <c r="T14" s="1578"/>
      <c r="U14" s="1578"/>
      <c r="V14" s="1579"/>
      <c r="W14" s="1580"/>
      <c r="X14" s="1578"/>
      <c r="Y14" s="1581"/>
      <c r="Z14" s="1582"/>
      <c r="AA14" s="1578"/>
      <c r="AB14" s="1578"/>
      <c r="AC14" s="1578"/>
      <c r="AD14" s="1578"/>
      <c r="AE14" s="1578"/>
      <c r="AF14" s="1578">
        <v>3</v>
      </c>
      <c r="AG14" s="1578"/>
      <c r="AH14" s="1579"/>
      <c r="AI14" s="1580">
        <v>3</v>
      </c>
      <c r="AJ14" s="1578"/>
      <c r="AK14" s="1581"/>
      <c r="AL14" s="1582">
        <v>3</v>
      </c>
      <c r="AM14" s="1578"/>
      <c r="AN14" s="1578"/>
      <c r="AO14" s="1578"/>
    </row>
    <row r="15" spans="1:41" ht="16.5" customHeight="1">
      <c r="A15" s="1539"/>
      <c r="B15" s="1539"/>
      <c r="C15" s="1539"/>
      <c r="D15" s="1539"/>
      <c r="E15" s="1539" t="s">
        <v>104</v>
      </c>
      <c r="F15" s="1539"/>
      <c r="G15" s="1539"/>
      <c r="H15" s="1539"/>
      <c r="I15" s="1539"/>
      <c r="J15" s="1539"/>
      <c r="K15" s="1539"/>
      <c r="L15" s="1539"/>
      <c r="M15" s="1539"/>
      <c r="N15" s="1539"/>
      <c r="O15" s="1550" t="s">
        <v>1338</v>
      </c>
      <c r="P15" s="1551"/>
      <c r="Q15" s="1552"/>
      <c r="R15" s="1552"/>
      <c r="S15" s="1552"/>
      <c r="T15" s="1552">
        <v>1</v>
      </c>
      <c r="U15" s="1552"/>
      <c r="V15" s="1553"/>
      <c r="W15" s="1554">
        <v>1</v>
      </c>
      <c r="X15" s="1552"/>
      <c r="Y15" s="1555"/>
      <c r="Z15" s="1556"/>
      <c r="AA15" s="1552"/>
      <c r="AB15" s="1552"/>
      <c r="AC15" s="1552">
        <v>11</v>
      </c>
      <c r="AD15" s="1552"/>
      <c r="AE15" s="1552"/>
      <c r="AF15" s="1552">
        <v>3</v>
      </c>
      <c r="AG15" s="1552"/>
      <c r="AH15" s="1553"/>
      <c r="AI15" s="1554">
        <v>14</v>
      </c>
      <c r="AJ15" s="1552"/>
      <c r="AK15" s="1555"/>
      <c r="AL15" s="1556">
        <v>15</v>
      </c>
      <c r="AM15" s="1552"/>
      <c r="AN15" s="1552"/>
      <c r="AO15" s="1552"/>
    </row>
    <row r="16" spans="1:41" ht="16.5" customHeight="1">
      <c r="A16" s="1539"/>
      <c r="B16" s="1539"/>
      <c r="C16" s="1539"/>
      <c r="D16" s="1539"/>
      <c r="E16" s="1539" t="s">
        <v>105</v>
      </c>
      <c r="F16" s="1539"/>
      <c r="G16" s="1539"/>
      <c r="H16" s="1539"/>
      <c r="I16" s="1539"/>
      <c r="J16" s="1539"/>
      <c r="K16" s="1539"/>
      <c r="L16" s="1539"/>
      <c r="M16" s="1539"/>
      <c r="N16" s="1539"/>
      <c r="O16" s="1550" t="s">
        <v>1340</v>
      </c>
      <c r="P16" s="1551"/>
      <c r="Q16" s="1552"/>
      <c r="R16" s="1552"/>
      <c r="S16" s="1552"/>
      <c r="T16" s="1552">
        <v>1</v>
      </c>
      <c r="U16" s="1552"/>
      <c r="V16" s="1553"/>
      <c r="W16" s="1554">
        <v>1</v>
      </c>
      <c r="X16" s="1552"/>
      <c r="Y16" s="1555"/>
      <c r="Z16" s="1556"/>
      <c r="AA16" s="1552"/>
      <c r="AB16" s="1552"/>
      <c r="AC16" s="1552"/>
      <c r="AD16" s="1552"/>
      <c r="AE16" s="1552"/>
      <c r="AF16" s="1552">
        <v>5</v>
      </c>
      <c r="AG16" s="1552"/>
      <c r="AH16" s="1553"/>
      <c r="AI16" s="1554">
        <v>5</v>
      </c>
      <c r="AJ16" s="1552"/>
      <c r="AK16" s="1555"/>
      <c r="AL16" s="1556">
        <v>6</v>
      </c>
      <c r="AM16" s="1552"/>
      <c r="AN16" s="1552"/>
      <c r="AO16" s="1552"/>
    </row>
    <row r="17" spans="1:41" ht="16.5" customHeight="1">
      <c r="A17" s="1539"/>
      <c r="B17" s="1539"/>
      <c r="C17" s="1539"/>
      <c r="D17" s="1539"/>
      <c r="E17" s="1539" t="s">
        <v>106</v>
      </c>
      <c r="F17" s="1539"/>
      <c r="G17" s="1539"/>
      <c r="H17" s="1539"/>
      <c r="I17" s="1539"/>
      <c r="J17" s="1539"/>
      <c r="K17" s="1539"/>
      <c r="L17" s="1539"/>
      <c r="M17" s="1539"/>
      <c r="N17" s="1539"/>
      <c r="O17" s="1550" t="s">
        <v>1342</v>
      </c>
      <c r="P17" s="1551"/>
      <c r="Q17" s="1552"/>
      <c r="R17" s="1552"/>
      <c r="S17" s="1552"/>
      <c r="T17" s="1552"/>
      <c r="U17" s="1552"/>
      <c r="V17" s="1553"/>
      <c r="W17" s="1554"/>
      <c r="X17" s="1552"/>
      <c r="Y17" s="1555"/>
      <c r="Z17" s="1556"/>
      <c r="AA17" s="1552"/>
      <c r="AB17" s="1552"/>
      <c r="AC17" s="1552"/>
      <c r="AD17" s="1552"/>
      <c r="AE17" s="1552"/>
      <c r="AF17" s="1552">
        <v>1</v>
      </c>
      <c r="AG17" s="1552"/>
      <c r="AH17" s="1553"/>
      <c r="AI17" s="1554">
        <v>1</v>
      </c>
      <c r="AJ17" s="1552"/>
      <c r="AK17" s="1555"/>
      <c r="AL17" s="1556">
        <v>1</v>
      </c>
      <c r="AM17" s="1552"/>
      <c r="AN17" s="1552"/>
      <c r="AO17" s="1552"/>
    </row>
    <row r="18" spans="1:41" ht="16.5" customHeight="1">
      <c r="A18" s="1539"/>
      <c r="B18" s="1539"/>
      <c r="C18" s="1539"/>
      <c r="D18" s="1539"/>
      <c r="E18" s="1539" t="s">
        <v>107</v>
      </c>
      <c r="F18" s="1539"/>
      <c r="G18" s="1539"/>
      <c r="H18" s="1539"/>
      <c r="I18" s="1539"/>
      <c r="J18" s="1539"/>
      <c r="K18" s="1539"/>
      <c r="L18" s="1539"/>
      <c r="M18" s="1539"/>
      <c r="N18" s="1539"/>
      <c r="O18" s="1550" t="s">
        <v>1344</v>
      </c>
      <c r="P18" s="1551"/>
      <c r="Q18" s="1552"/>
      <c r="R18" s="1552"/>
      <c r="S18" s="1552"/>
      <c r="T18" s="1552">
        <v>1</v>
      </c>
      <c r="U18" s="1552"/>
      <c r="V18" s="1553"/>
      <c r="W18" s="1554">
        <v>1</v>
      </c>
      <c r="X18" s="1552"/>
      <c r="Y18" s="1555"/>
      <c r="Z18" s="1556"/>
      <c r="AA18" s="1552"/>
      <c r="AB18" s="1552"/>
      <c r="AC18" s="1552"/>
      <c r="AD18" s="1552"/>
      <c r="AE18" s="1552"/>
      <c r="AF18" s="1552">
        <v>3</v>
      </c>
      <c r="AG18" s="1552"/>
      <c r="AH18" s="1553"/>
      <c r="AI18" s="1554">
        <v>3</v>
      </c>
      <c r="AJ18" s="1552"/>
      <c r="AK18" s="1555"/>
      <c r="AL18" s="1556">
        <v>4</v>
      </c>
      <c r="AM18" s="1552"/>
      <c r="AN18" s="1552"/>
      <c r="AO18" s="1552"/>
    </row>
    <row r="19" spans="1:41" ht="16.5" customHeight="1">
      <c r="A19" s="1539"/>
      <c r="B19" s="1539"/>
      <c r="C19" s="1539"/>
      <c r="D19" s="1539"/>
      <c r="E19" s="1539" t="s">
        <v>108</v>
      </c>
      <c r="F19" s="1539"/>
      <c r="G19" s="1539"/>
      <c r="H19" s="1539"/>
      <c r="I19" s="1539"/>
      <c r="J19" s="1539"/>
      <c r="K19" s="1539"/>
      <c r="L19" s="1539"/>
      <c r="M19" s="1539"/>
      <c r="N19" s="1539"/>
      <c r="O19" s="1550" t="s">
        <v>1346</v>
      </c>
      <c r="P19" s="1551"/>
      <c r="Q19" s="1552"/>
      <c r="R19" s="1552"/>
      <c r="S19" s="1552"/>
      <c r="T19" s="1552">
        <v>1</v>
      </c>
      <c r="U19" s="1552"/>
      <c r="V19" s="1553"/>
      <c r="W19" s="1554">
        <v>1</v>
      </c>
      <c r="X19" s="1552"/>
      <c r="Y19" s="1555"/>
      <c r="Z19" s="1556"/>
      <c r="AA19" s="1552"/>
      <c r="AB19" s="1552"/>
      <c r="AC19" s="1552"/>
      <c r="AD19" s="1552"/>
      <c r="AE19" s="1552"/>
      <c r="AF19" s="1552"/>
      <c r="AG19" s="1552"/>
      <c r="AH19" s="1553"/>
      <c r="AI19" s="1554"/>
      <c r="AJ19" s="1552"/>
      <c r="AK19" s="1555"/>
      <c r="AL19" s="1556">
        <v>1</v>
      </c>
      <c r="AM19" s="1552"/>
      <c r="AN19" s="1552"/>
      <c r="AO19" s="1552"/>
    </row>
    <row r="20" spans="1:41" ht="16.5" customHeight="1">
      <c r="A20" s="1539"/>
      <c r="B20" s="1539"/>
      <c r="C20" s="1539"/>
      <c r="D20" s="1539"/>
      <c r="E20" s="1539" t="s">
        <v>109</v>
      </c>
      <c r="F20" s="1539"/>
      <c r="G20" s="1539"/>
      <c r="H20" s="1539"/>
      <c r="I20" s="1539"/>
      <c r="J20" s="1539"/>
      <c r="K20" s="1539"/>
      <c r="L20" s="1539"/>
      <c r="M20" s="1539"/>
      <c r="N20" s="1539"/>
      <c r="O20" s="1550" t="s">
        <v>1348</v>
      </c>
      <c r="P20" s="1551"/>
      <c r="Q20" s="1552"/>
      <c r="R20" s="1552"/>
      <c r="S20" s="1552"/>
      <c r="T20" s="1552">
        <v>1</v>
      </c>
      <c r="U20" s="1552"/>
      <c r="V20" s="1553"/>
      <c r="W20" s="1554">
        <v>1</v>
      </c>
      <c r="X20" s="1552"/>
      <c r="Y20" s="1555"/>
      <c r="Z20" s="1556"/>
      <c r="AA20" s="1552"/>
      <c r="AB20" s="1552"/>
      <c r="AC20" s="1552"/>
      <c r="AD20" s="1552"/>
      <c r="AE20" s="1552"/>
      <c r="AF20" s="1552">
        <v>2</v>
      </c>
      <c r="AG20" s="1552"/>
      <c r="AH20" s="1553"/>
      <c r="AI20" s="1554">
        <v>2</v>
      </c>
      <c r="AJ20" s="1552"/>
      <c r="AK20" s="1555"/>
      <c r="AL20" s="1556">
        <v>3</v>
      </c>
      <c r="AM20" s="1552"/>
      <c r="AN20" s="1552"/>
      <c r="AO20" s="1552"/>
    </row>
    <row r="21" spans="1:41" ht="16.5" customHeight="1">
      <c r="A21" s="1539"/>
      <c r="B21" s="1539"/>
      <c r="C21" s="1539"/>
      <c r="D21" s="1539"/>
      <c r="E21" s="1539" t="s">
        <v>110</v>
      </c>
      <c r="F21" s="1539"/>
      <c r="G21" s="1539"/>
      <c r="H21" s="1539"/>
      <c r="I21" s="1539"/>
      <c r="J21" s="1539"/>
      <c r="K21" s="1539"/>
      <c r="L21" s="1539"/>
      <c r="M21" s="1539"/>
      <c r="N21" s="1539"/>
      <c r="O21" s="1550" t="s">
        <v>1350</v>
      </c>
      <c r="P21" s="1551"/>
      <c r="Q21" s="1552"/>
      <c r="R21" s="1552"/>
      <c r="S21" s="1552"/>
      <c r="T21" s="1552">
        <v>1</v>
      </c>
      <c r="U21" s="1552"/>
      <c r="V21" s="1553"/>
      <c r="W21" s="1554">
        <v>1</v>
      </c>
      <c r="X21" s="1552"/>
      <c r="Y21" s="1555"/>
      <c r="Z21" s="1556"/>
      <c r="AA21" s="1552"/>
      <c r="AB21" s="1552"/>
      <c r="AC21" s="1552"/>
      <c r="AD21" s="1552"/>
      <c r="AE21" s="1552"/>
      <c r="AF21" s="1552"/>
      <c r="AG21" s="1552"/>
      <c r="AH21" s="1553"/>
      <c r="AI21" s="1554"/>
      <c r="AJ21" s="1552"/>
      <c r="AK21" s="1555"/>
      <c r="AL21" s="1556">
        <v>1</v>
      </c>
      <c r="AM21" s="1552"/>
      <c r="AN21" s="1552"/>
      <c r="AO21" s="1552"/>
    </row>
    <row r="22" spans="1:41" ht="16.5" customHeight="1" thickBot="1">
      <c r="A22" s="1539"/>
      <c r="B22" s="1539"/>
      <c r="C22" s="1539"/>
      <c r="D22" s="1539"/>
      <c r="E22" s="1557" t="s">
        <v>111</v>
      </c>
      <c r="F22" s="1557"/>
      <c r="G22" s="1557"/>
      <c r="H22" s="1557"/>
      <c r="I22" s="1557"/>
      <c r="J22" s="1557"/>
      <c r="K22" s="1557"/>
      <c r="L22" s="1557"/>
      <c r="M22" s="1557"/>
      <c r="N22" s="1557"/>
      <c r="O22" s="1558" t="s">
        <v>1352</v>
      </c>
      <c r="P22" s="1559"/>
      <c r="Q22" s="1560"/>
      <c r="R22" s="1560"/>
      <c r="S22" s="1560"/>
      <c r="T22" s="1560">
        <v>1</v>
      </c>
      <c r="U22" s="1560"/>
      <c r="V22" s="1561"/>
      <c r="W22" s="1562">
        <v>1</v>
      </c>
      <c r="X22" s="1560"/>
      <c r="Y22" s="1563"/>
      <c r="Z22" s="1564"/>
      <c r="AA22" s="1560"/>
      <c r="AB22" s="1560"/>
      <c r="AC22" s="1560"/>
      <c r="AD22" s="1560"/>
      <c r="AE22" s="1560"/>
      <c r="AF22" s="1560"/>
      <c r="AG22" s="1560"/>
      <c r="AH22" s="1561"/>
      <c r="AI22" s="1562"/>
      <c r="AJ22" s="1560"/>
      <c r="AK22" s="1563"/>
      <c r="AL22" s="1564">
        <v>1</v>
      </c>
      <c r="AM22" s="1560"/>
      <c r="AN22" s="1560"/>
      <c r="AO22" s="1560"/>
    </row>
    <row r="23" spans="1:41" ht="16.5" customHeight="1" thickBot="1">
      <c r="A23" s="1583"/>
      <c r="B23" s="1583"/>
      <c r="C23" s="1583"/>
      <c r="D23" s="1583"/>
      <c r="E23" s="1565" t="s">
        <v>112</v>
      </c>
      <c r="F23" s="1566"/>
      <c r="G23" s="1566"/>
      <c r="H23" s="1566"/>
      <c r="I23" s="1566"/>
      <c r="J23" s="1566"/>
      <c r="K23" s="1566"/>
      <c r="L23" s="1566"/>
      <c r="M23" s="1566"/>
      <c r="N23" s="1566"/>
      <c r="O23" s="1584" t="s">
        <v>1354</v>
      </c>
      <c r="P23" s="1568"/>
      <c r="Q23" s="1585">
        <f>SUM(Q14:S22)</f>
        <v>0</v>
      </c>
      <c r="R23" s="1585"/>
      <c r="S23" s="1585"/>
      <c r="T23" s="1585">
        <f>SUM(T14:V22)</f>
        <v>7</v>
      </c>
      <c r="U23" s="1585"/>
      <c r="V23" s="1586"/>
      <c r="W23" s="1571">
        <f>SUM(W14:Y22)</f>
        <v>7</v>
      </c>
      <c r="X23" s="1569"/>
      <c r="Y23" s="1572"/>
      <c r="Z23" s="1587">
        <f>SUM(Z14:AB22)</f>
        <v>0</v>
      </c>
      <c r="AA23" s="1585"/>
      <c r="AB23" s="1585"/>
      <c r="AC23" s="1585">
        <f>SUM(AC14:AE22)</f>
        <v>11</v>
      </c>
      <c r="AD23" s="1585"/>
      <c r="AE23" s="1585"/>
      <c r="AF23" s="1585">
        <f>SUM(AF14:AH22)</f>
        <v>17</v>
      </c>
      <c r="AG23" s="1585"/>
      <c r="AH23" s="1586"/>
      <c r="AI23" s="1571">
        <f>SUM(AI14:AK22)</f>
        <v>28</v>
      </c>
      <c r="AJ23" s="1569"/>
      <c r="AK23" s="1572"/>
      <c r="AL23" s="1587">
        <f>SUM(AL14:AO22)</f>
        <v>35</v>
      </c>
      <c r="AM23" s="1585"/>
      <c r="AN23" s="1585"/>
      <c r="AO23" s="1585"/>
    </row>
    <row r="24" spans="1:41" ht="16.5" customHeight="1">
      <c r="A24" s="1574" t="s">
        <v>113</v>
      </c>
      <c r="B24" s="1574"/>
      <c r="C24" s="1574"/>
      <c r="D24" s="1574"/>
      <c r="E24" s="1575" t="s">
        <v>114</v>
      </c>
      <c r="F24" s="1575"/>
      <c r="G24" s="1575"/>
      <c r="H24" s="1575"/>
      <c r="I24" s="1575"/>
      <c r="J24" s="1575"/>
      <c r="K24" s="1575"/>
      <c r="L24" s="1575"/>
      <c r="M24" s="1575"/>
      <c r="N24" s="1575"/>
      <c r="O24" s="1576" t="s">
        <v>1356</v>
      </c>
      <c r="P24" s="1577"/>
      <c r="Q24" s="1578"/>
      <c r="R24" s="1578"/>
      <c r="S24" s="1578"/>
      <c r="T24" s="1578"/>
      <c r="U24" s="1578"/>
      <c r="V24" s="1579"/>
      <c r="W24" s="1580"/>
      <c r="X24" s="1578"/>
      <c r="Y24" s="1581"/>
      <c r="Z24" s="1582"/>
      <c r="AA24" s="1578"/>
      <c r="AB24" s="1578"/>
      <c r="AC24" s="1578">
        <v>21</v>
      </c>
      <c r="AD24" s="1578"/>
      <c r="AE24" s="1578"/>
      <c r="AF24" s="1578"/>
      <c r="AG24" s="1578"/>
      <c r="AH24" s="1579"/>
      <c r="AI24" s="1580">
        <v>21</v>
      </c>
      <c r="AJ24" s="1578"/>
      <c r="AK24" s="1581"/>
      <c r="AL24" s="1582">
        <v>21</v>
      </c>
      <c r="AM24" s="1578"/>
      <c r="AN24" s="1578"/>
      <c r="AO24" s="1578"/>
    </row>
    <row r="25" spans="1:41" ht="16.5" customHeight="1">
      <c r="A25" s="1539"/>
      <c r="B25" s="1539"/>
      <c r="C25" s="1539"/>
      <c r="D25" s="1539"/>
      <c r="E25" s="1588" t="s">
        <v>115</v>
      </c>
      <c r="F25" s="1588"/>
      <c r="G25" s="1588"/>
      <c r="H25" s="1588"/>
      <c r="I25" s="1588"/>
      <c r="J25" s="1588"/>
      <c r="K25" s="1588"/>
      <c r="L25" s="1588"/>
      <c r="M25" s="1588"/>
      <c r="N25" s="1588"/>
      <c r="O25" s="1550" t="s">
        <v>1358</v>
      </c>
      <c r="P25" s="1551"/>
      <c r="Q25" s="1552"/>
      <c r="R25" s="1552"/>
      <c r="S25" s="1552"/>
      <c r="T25" s="1552"/>
      <c r="U25" s="1552"/>
      <c r="V25" s="1553"/>
      <c r="W25" s="1554"/>
      <c r="X25" s="1552"/>
      <c r="Y25" s="1555"/>
      <c r="Z25" s="1556"/>
      <c r="AA25" s="1552"/>
      <c r="AB25" s="1552"/>
      <c r="AC25" s="1552">
        <v>17</v>
      </c>
      <c r="AD25" s="1552"/>
      <c r="AE25" s="1552"/>
      <c r="AF25" s="1552"/>
      <c r="AG25" s="1552"/>
      <c r="AH25" s="1553"/>
      <c r="AI25" s="1554">
        <v>17</v>
      </c>
      <c r="AJ25" s="1552"/>
      <c r="AK25" s="1555"/>
      <c r="AL25" s="1556">
        <v>17</v>
      </c>
      <c r="AM25" s="1552"/>
      <c r="AN25" s="1552"/>
      <c r="AO25" s="1552"/>
    </row>
    <row r="26" spans="1:41" ht="16.5" customHeight="1">
      <c r="A26" s="1539"/>
      <c r="B26" s="1539"/>
      <c r="C26" s="1539"/>
      <c r="D26" s="1539"/>
      <c r="E26" s="1588" t="s">
        <v>116</v>
      </c>
      <c r="F26" s="1588"/>
      <c r="G26" s="1588"/>
      <c r="H26" s="1588"/>
      <c r="I26" s="1588"/>
      <c r="J26" s="1588"/>
      <c r="K26" s="1588"/>
      <c r="L26" s="1588"/>
      <c r="M26" s="1588"/>
      <c r="N26" s="1588"/>
      <c r="O26" s="1550" t="s">
        <v>1360</v>
      </c>
      <c r="P26" s="1551"/>
      <c r="Q26" s="1552"/>
      <c r="R26" s="1552"/>
      <c r="S26" s="1552"/>
      <c r="T26" s="1552"/>
      <c r="U26" s="1552"/>
      <c r="V26" s="1553"/>
      <c r="W26" s="1554"/>
      <c r="X26" s="1552"/>
      <c r="Y26" s="1555"/>
      <c r="Z26" s="1556"/>
      <c r="AA26" s="1552"/>
      <c r="AB26" s="1552"/>
      <c r="AC26" s="1552">
        <v>4</v>
      </c>
      <c r="AD26" s="1552"/>
      <c r="AE26" s="1552"/>
      <c r="AF26" s="1552"/>
      <c r="AG26" s="1552"/>
      <c r="AH26" s="1553"/>
      <c r="AI26" s="1554">
        <v>4</v>
      </c>
      <c r="AJ26" s="1552"/>
      <c r="AK26" s="1555"/>
      <c r="AL26" s="1556">
        <v>4</v>
      </c>
      <c r="AM26" s="1552"/>
      <c r="AN26" s="1552"/>
      <c r="AO26" s="1552"/>
    </row>
    <row r="27" spans="1:41" ht="16.5" customHeight="1">
      <c r="A27" s="1539"/>
      <c r="B27" s="1539"/>
      <c r="C27" s="1539"/>
      <c r="D27" s="1539"/>
      <c r="E27" s="1588" t="s">
        <v>117</v>
      </c>
      <c r="F27" s="1588"/>
      <c r="G27" s="1588"/>
      <c r="H27" s="1588"/>
      <c r="I27" s="1588"/>
      <c r="J27" s="1588"/>
      <c r="K27" s="1588"/>
      <c r="L27" s="1588"/>
      <c r="M27" s="1588"/>
      <c r="N27" s="1588"/>
      <c r="O27" s="1550" t="s">
        <v>1446</v>
      </c>
      <c r="P27" s="1551"/>
      <c r="Q27" s="1552"/>
      <c r="R27" s="1552"/>
      <c r="S27" s="1552"/>
      <c r="T27" s="1552"/>
      <c r="U27" s="1552"/>
      <c r="V27" s="1553"/>
      <c r="W27" s="1554"/>
      <c r="X27" s="1552"/>
      <c r="Y27" s="1555"/>
      <c r="Z27" s="1556"/>
      <c r="AA27" s="1552"/>
      <c r="AB27" s="1552"/>
      <c r="AC27" s="1552"/>
      <c r="AD27" s="1552"/>
      <c r="AE27" s="1552"/>
      <c r="AF27" s="1552"/>
      <c r="AG27" s="1552"/>
      <c r="AH27" s="1553"/>
      <c r="AI27" s="1554"/>
      <c r="AJ27" s="1552"/>
      <c r="AK27" s="1555"/>
      <c r="AL27" s="1556"/>
      <c r="AM27" s="1552"/>
      <c r="AN27" s="1552"/>
      <c r="AO27" s="1552"/>
    </row>
    <row r="28" spans="1:41" ht="16.5" customHeight="1">
      <c r="A28" s="1539"/>
      <c r="B28" s="1539"/>
      <c r="C28" s="1539"/>
      <c r="D28" s="1539"/>
      <c r="E28" s="1539" t="s">
        <v>118</v>
      </c>
      <c r="F28" s="1539"/>
      <c r="G28" s="1539"/>
      <c r="H28" s="1539"/>
      <c r="I28" s="1539"/>
      <c r="J28" s="1539"/>
      <c r="K28" s="1539"/>
      <c r="L28" s="1539"/>
      <c r="M28" s="1539"/>
      <c r="N28" s="1539"/>
      <c r="O28" s="1550" t="s">
        <v>1448</v>
      </c>
      <c r="P28" s="1551"/>
      <c r="Q28" s="1552"/>
      <c r="R28" s="1552"/>
      <c r="S28" s="1552"/>
      <c r="T28" s="1552"/>
      <c r="U28" s="1552"/>
      <c r="V28" s="1553"/>
      <c r="W28" s="1554"/>
      <c r="X28" s="1552"/>
      <c r="Y28" s="1555"/>
      <c r="Z28" s="1556"/>
      <c r="AA28" s="1552"/>
      <c r="AB28" s="1552"/>
      <c r="AC28" s="1552"/>
      <c r="AD28" s="1552"/>
      <c r="AE28" s="1552"/>
      <c r="AF28" s="1552"/>
      <c r="AG28" s="1552"/>
      <c r="AH28" s="1553"/>
      <c r="AI28" s="1554"/>
      <c r="AJ28" s="1552"/>
      <c r="AK28" s="1555"/>
      <c r="AL28" s="1556"/>
      <c r="AM28" s="1552"/>
      <c r="AN28" s="1552"/>
      <c r="AO28" s="1552"/>
    </row>
    <row r="29" spans="1:41" ht="16.5" customHeight="1">
      <c r="A29" s="1539"/>
      <c r="B29" s="1539"/>
      <c r="C29" s="1539"/>
      <c r="D29" s="1539"/>
      <c r="E29" s="1539" t="s">
        <v>119</v>
      </c>
      <c r="F29" s="1539"/>
      <c r="G29" s="1539"/>
      <c r="H29" s="1539"/>
      <c r="I29" s="1539"/>
      <c r="J29" s="1539"/>
      <c r="K29" s="1539"/>
      <c r="L29" s="1539"/>
      <c r="M29" s="1539"/>
      <c r="N29" s="1539"/>
      <c r="O29" s="1550" t="s">
        <v>1450</v>
      </c>
      <c r="P29" s="1551"/>
      <c r="Q29" s="1552"/>
      <c r="R29" s="1552"/>
      <c r="S29" s="1552"/>
      <c r="T29" s="1552"/>
      <c r="U29" s="1552"/>
      <c r="V29" s="1553"/>
      <c r="W29" s="1554"/>
      <c r="X29" s="1552"/>
      <c r="Y29" s="1555"/>
      <c r="Z29" s="1556"/>
      <c r="AA29" s="1552"/>
      <c r="AB29" s="1552"/>
      <c r="AC29" s="1552">
        <v>1</v>
      </c>
      <c r="AD29" s="1552"/>
      <c r="AE29" s="1552"/>
      <c r="AF29" s="1552"/>
      <c r="AG29" s="1552"/>
      <c r="AH29" s="1553"/>
      <c r="AI29" s="1554">
        <v>1</v>
      </c>
      <c r="AJ29" s="1552"/>
      <c r="AK29" s="1555"/>
      <c r="AL29" s="1556">
        <v>1</v>
      </c>
      <c r="AM29" s="1552"/>
      <c r="AN29" s="1552"/>
      <c r="AO29" s="1552"/>
    </row>
    <row r="30" spans="1:41" ht="16.5" customHeight="1">
      <c r="A30" s="1539"/>
      <c r="B30" s="1539"/>
      <c r="C30" s="1539"/>
      <c r="D30" s="1539"/>
      <c r="E30" s="1539" t="s">
        <v>120</v>
      </c>
      <c r="F30" s="1539"/>
      <c r="G30" s="1539"/>
      <c r="H30" s="1539"/>
      <c r="I30" s="1539"/>
      <c r="J30" s="1539"/>
      <c r="K30" s="1539"/>
      <c r="L30" s="1539"/>
      <c r="M30" s="1539"/>
      <c r="N30" s="1539"/>
      <c r="O30" s="1550" t="s">
        <v>1452</v>
      </c>
      <c r="P30" s="1551"/>
      <c r="Q30" s="1552"/>
      <c r="R30" s="1552"/>
      <c r="S30" s="1552"/>
      <c r="T30" s="1552"/>
      <c r="U30" s="1552"/>
      <c r="V30" s="1553"/>
      <c r="W30" s="1554"/>
      <c r="X30" s="1552"/>
      <c r="Y30" s="1555"/>
      <c r="Z30" s="1556"/>
      <c r="AA30" s="1552"/>
      <c r="AB30" s="1552"/>
      <c r="AC30" s="1552">
        <v>1</v>
      </c>
      <c r="AD30" s="1552"/>
      <c r="AE30" s="1552"/>
      <c r="AF30" s="1552"/>
      <c r="AG30" s="1552"/>
      <c r="AH30" s="1553"/>
      <c r="AI30" s="1554">
        <v>1</v>
      </c>
      <c r="AJ30" s="1552"/>
      <c r="AK30" s="1555"/>
      <c r="AL30" s="1556">
        <v>1</v>
      </c>
      <c r="AM30" s="1552"/>
      <c r="AN30" s="1552"/>
      <c r="AO30" s="1552"/>
    </row>
    <row r="31" spans="1:41" ht="16.5" customHeight="1">
      <c r="A31" s="1539"/>
      <c r="B31" s="1539"/>
      <c r="C31" s="1539"/>
      <c r="D31" s="1539"/>
      <c r="E31" s="1539" t="s">
        <v>121</v>
      </c>
      <c r="F31" s="1539"/>
      <c r="G31" s="1539"/>
      <c r="H31" s="1539"/>
      <c r="I31" s="1539"/>
      <c r="J31" s="1539"/>
      <c r="K31" s="1539"/>
      <c r="L31" s="1539"/>
      <c r="M31" s="1539"/>
      <c r="N31" s="1539"/>
      <c r="O31" s="1550" t="s">
        <v>1454</v>
      </c>
      <c r="P31" s="1551"/>
      <c r="Q31" s="1552"/>
      <c r="R31" s="1552"/>
      <c r="S31" s="1552"/>
      <c r="T31" s="1552"/>
      <c r="U31" s="1552"/>
      <c r="V31" s="1553"/>
      <c r="W31" s="1554"/>
      <c r="X31" s="1552"/>
      <c r="Y31" s="1555"/>
      <c r="Z31" s="1556"/>
      <c r="AA31" s="1552"/>
      <c r="AB31" s="1552"/>
      <c r="AC31" s="1552"/>
      <c r="AD31" s="1552"/>
      <c r="AE31" s="1552"/>
      <c r="AF31" s="1552"/>
      <c r="AG31" s="1552"/>
      <c r="AH31" s="1553"/>
      <c r="AI31" s="1554"/>
      <c r="AJ31" s="1552"/>
      <c r="AK31" s="1555"/>
      <c r="AL31" s="1556"/>
      <c r="AM31" s="1552"/>
      <c r="AN31" s="1552"/>
      <c r="AO31" s="1552"/>
    </row>
    <row r="32" spans="1:41" ht="16.5" customHeight="1">
      <c r="A32" s="1539"/>
      <c r="B32" s="1539"/>
      <c r="C32" s="1539"/>
      <c r="D32" s="1539"/>
      <c r="E32" s="1539" t="s">
        <v>122</v>
      </c>
      <c r="F32" s="1539"/>
      <c r="G32" s="1539"/>
      <c r="H32" s="1539"/>
      <c r="I32" s="1539"/>
      <c r="J32" s="1539"/>
      <c r="K32" s="1539"/>
      <c r="L32" s="1539"/>
      <c r="M32" s="1539"/>
      <c r="N32" s="1539"/>
      <c r="O32" s="1550" t="s">
        <v>1456</v>
      </c>
      <c r="P32" s="1551"/>
      <c r="Q32" s="1552"/>
      <c r="R32" s="1552"/>
      <c r="S32" s="1552"/>
      <c r="T32" s="1552"/>
      <c r="U32" s="1552"/>
      <c r="V32" s="1553"/>
      <c r="W32" s="1554"/>
      <c r="X32" s="1552"/>
      <c r="Y32" s="1555"/>
      <c r="Z32" s="1556">
        <v>3</v>
      </c>
      <c r="AA32" s="1552"/>
      <c r="AB32" s="1552"/>
      <c r="AC32" s="1552"/>
      <c r="AD32" s="1552"/>
      <c r="AE32" s="1552"/>
      <c r="AF32" s="1552"/>
      <c r="AG32" s="1552"/>
      <c r="AH32" s="1553"/>
      <c r="AI32" s="1554">
        <v>3</v>
      </c>
      <c r="AJ32" s="1552"/>
      <c r="AK32" s="1555"/>
      <c r="AL32" s="1556">
        <v>3</v>
      </c>
      <c r="AM32" s="1552"/>
      <c r="AN32" s="1552"/>
      <c r="AO32" s="1552"/>
    </row>
    <row r="33" spans="1:41" ht="16.5" customHeight="1">
      <c r="A33" s="1539"/>
      <c r="B33" s="1539"/>
      <c r="C33" s="1539"/>
      <c r="D33" s="1539"/>
      <c r="E33" s="1539" t="s">
        <v>123</v>
      </c>
      <c r="F33" s="1539"/>
      <c r="G33" s="1539"/>
      <c r="H33" s="1539"/>
      <c r="I33" s="1539"/>
      <c r="J33" s="1539"/>
      <c r="K33" s="1539"/>
      <c r="L33" s="1539"/>
      <c r="M33" s="1539"/>
      <c r="N33" s="1539"/>
      <c r="O33" s="1550" t="s">
        <v>1459</v>
      </c>
      <c r="P33" s="1551"/>
      <c r="Q33" s="1552"/>
      <c r="R33" s="1552"/>
      <c r="S33" s="1552"/>
      <c r="T33" s="1552"/>
      <c r="U33" s="1552"/>
      <c r="V33" s="1553"/>
      <c r="W33" s="1554"/>
      <c r="X33" s="1552"/>
      <c r="Y33" s="1555"/>
      <c r="Z33" s="1556"/>
      <c r="AA33" s="1552"/>
      <c r="AB33" s="1552"/>
      <c r="AC33" s="1552"/>
      <c r="AD33" s="1552"/>
      <c r="AE33" s="1552"/>
      <c r="AF33" s="1552"/>
      <c r="AG33" s="1552"/>
      <c r="AH33" s="1553"/>
      <c r="AI33" s="1554"/>
      <c r="AJ33" s="1552"/>
      <c r="AK33" s="1555"/>
      <c r="AL33" s="1556"/>
      <c r="AM33" s="1552"/>
      <c r="AN33" s="1552"/>
      <c r="AO33" s="1552"/>
    </row>
    <row r="34" spans="1:41" ht="16.5" customHeight="1">
      <c r="A34" s="1539"/>
      <c r="B34" s="1539"/>
      <c r="C34" s="1539"/>
      <c r="D34" s="1539"/>
      <c r="E34" s="1539" t="s">
        <v>124</v>
      </c>
      <c r="F34" s="1539"/>
      <c r="G34" s="1539"/>
      <c r="H34" s="1539"/>
      <c r="I34" s="1539"/>
      <c r="J34" s="1539"/>
      <c r="K34" s="1539"/>
      <c r="L34" s="1539"/>
      <c r="M34" s="1539"/>
      <c r="N34" s="1539"/>
      <c r="O34" s="1550" t="s">
        <v>1461</v>
      </c>
      <c r="P34" s="1551"/>
      <c r="Q34" s="1552"/>
      <c r="R34" s="1552"/>
      <c r="S34" s="1552"/>
      <c r="T34" s="1552"/>
      <c r="U34" s="1552"/>
      <c r="V34" s="1553"/>
      <c r="W34" s="1554"/>
      <c r="X34" s="1552"/>
      <c r="Y34" s="1555"/>
      <c r="Z34" s="1556">
        <v>1</v>
      </c>
      <c r="AA34" s="1552"/>
      <c r="AB34" s="1552"/>
      <c r="AC34" s="1552"/>
      <c r="AD34" s="1552"/>
      <c r="AE34" s="1552"/>
      <c r="AF34" s="1552"/>
      <c r="AG34" s="1552"/>
      <c r="AH34" s="1553"/>
      <c r="AI34" s="1554">
        <v>1</v>
      </c>
      <c r="AJ34" s="1552"/>
      <c r="AK34" s="1555"/>
      <c r="AL34" s="1556">
        <v>1</v>
      </c>
      <c r="AM34" s="1552"/>
      <c r="AN34" s="1552"/>
      <c r="AO34" s="1552"/>
    </row>
    <row r="35" spans="1:41" ht="16.5" customHeight="1" thickBot="1">
      <c r="A35" s="1539"/>
      <c r="B35" s="1539"/>
      <c r="C35" s="1539"/>
      <c r="D35" s="1539"/>
      <c r="E35" s="1557" t="s">
        <v>111</v>
      </c>
      <c r="F35" s="1557"/>
      <c r="G35" s="1557"/>
      <c r="H35" s="1557"/>
      <c r="I35" s="1557"/>
      <c r="J35" s="1557"/>
      <c r="K35" s="1557"/>
      <c r="L35" s="1557"/>
      <c r="M35" s="1557"/>
      <c r="N35" s="1557"/>
      <c r="O35" s="1558" t="s">
        <v>1463</v>
      </c>
      <c r="P35" s="1559"/>
      <c r="Q35" s="1560"/>
      <c r="R35" s="1560"/>
      <c r="S35" s="1560"/>
      <c r="T35" s="1560"/>
      <c r="U35" s="1560"/>
      <c r="V35" s="1561"/>
      <c r="W35" s="1562"/>
      <c r="X35" s="1560"/>
      <c r="Y35" s="1563"/>
      <c r="Z35" s="1564"/>
      <c r="AA35" s="1560"/>
      <c r="AB35" s="1560"/>
      <c r="AC35" s="1560"/>
      <c r="AD35" s="1560"/>
      <c r="AE35" s="1560"/>
      <c r="AF35" s="1560"/>
      <c r="AG35" s="1560"/>
      <c r="AH35" s="1561"/>
      <c r="AI35" s="1562"/>
      <c r="AJ35" s="1560"/>
      <c r="AK35" s="1563"/>
      <c r="AL35" s="1564"/>
      <c r="AM35" s="1560"/>
      <c r="AN35" s="1560"/>
      <c r="AO35" s="1560"/>
    </row>
    <row r="36" spans="1:41" ht="16.5" customHeight="1" thickBot="1">
      <c r="A36" s="1583"/>
      <c r="B36" s="1583"/>
      <c r="C36" s="1583"/>
      <c r="D36" s="1583"/>
      <c r="E36" s="1565" t="s">
        <v>125</v>
      </c>
      <c r="F36" s="1565"/>
      <c r="G36" s="1565"/>
      <c r="H36" s="1565"/>
      <c r="I36" s="1565"/>
      <c r="J36" s="1565"/>
      <c r="K36" s="1565"/>
      <c r="L36" s="1565"/>
      <c r="M36" s="1565"/>
      <c r="N36" s="1565"/>
      <c r="O36" s="1584" t="s">
        <v>1465</v>
      </c>
      <c r="P36" s="1568"/>
      <c r="Q36" s="1569">
        <f>Q24+Q28+Q29+Q30+Q31+Q32+Q33+Q34+Q35</f>
        <v>0</v>
      </c>
      <c r="R36" s="1569"/>
      <c r="S36" s="1569"/>
      <c r="T36" s="1569">
        <f>T24+T28+T29+T30+T31+T32+T33+T34+T35</f>
        <v>0</v>
      </c>
      <c r="U36" s="1569"/>
      <c r="V36" s="1569"/>
      <c r="W36" s="1569">
        <f>W24+W28+W29+W30+W31+W32+W33+W34+W35</f>
        <v>0</v>
      </c>
      <c r="X36" s="1569"/>
      <c r="Y36" s="1569"/>
      <c r="Z36" s="1569">
        <f>Z24+Z28+Z29+Z30+Z31+Z32+Z33+Z34+Z35</f>
        <v>4</v>
      </c>
      <c r="AA36" s="1569"/>
      <c r="AB36" s="1569"/>
      <c r="AC36" s="1569">
        <f>AC24+AC28+AC29+AC30+AC31+AC32+AC33+AC34+AC35</f>
        <v>23</v>
      </c>
      <c r="AD36" s="1569"/>
      <c r="AE36" s="1569"/>
      <c r="AF36" s="1569">
        <f>AF24+AF28+AF29+AF30+AF31+AF32+AF33+AF34+AF35</f>
        <v>0</v>
      </c>
      <c r="AG36" s="1569"/>
      <c r="AH36" s="1569"/>
      <c r="AI36" s="1569">
        <f>AI24+AI28+AI29+AI30+AI31+AI32+AI33+AI34+AI35</f>
        <v>27</v>
      </c>
      <c r="AJ36" s="1569"/>
      <c r="AK36" s="1569"/>
      <c r="AL36" s="1573">
        <f>AL24+AL28+AL29+AL30+AL31+AL32+AL33+AL34+AL35</f>
        <v>27</v>
      </c>
      <c r="AM36" s="1569"/>
      <c r="AN36" s="1569"/>
      <c r="AO36" s="1569"/>
    </row>
    <row r="37" spans="1:41" ht="21" customHeight="1" thickBot="1">
      <c r="A37" s="1589" t="s">
        <v>126</v>
      </c>
      <c r="B37" s="1590"/>
      <c r="C37" s="1590"/>
      <c r="D37" s="1590"/>
      <c r="E37" s="1590"/>
      <c r="F37" s="1590"/>
      <c r="G37" s="1590"/>
      <c r="H37" s="1590"/>
      <c r="I37" s="1590"/>
      <c r="J37" s="1590"/>
      <c r="K37" s="1590"/>
      <c r="L37" s="1590"/>
      <c r="M37" s="1590"/>
      <c r="N37" s="1591"/>
      <c r="O37" s="1584" t="s">
        <v>1467</v>
      </c>
      <c r="P37" s="1568"/>
      <c r="Q37" s="1592">
        <f>Q13+Q23+Q36</f>
        <v>0</v>
      </c>
      <c r="R37" s="1593"/>
      <c r="S37" s="1593"/>
      <c r="T37" s="1592">
        <f>T13+T23+T36</f>
        <v>20</v>
      </c>
      <c r="U37" s="1593"/>
      <c r="V37" s="1593"/>
      <c r="W37" s="1592">
        <f>W13+W23+W36</f>
        <v>20</v>
      </c>
      <c r="X37" s="1593"/>
      <c r="Y37" s="1593"/>
      <c r="Z37" s="1592">
        <f>Z13+Z23+Z36</f>
        <v>4</v>
      </c>
      <c r="AA37" s="1593"/>
      <c r="AB37" s="1593"/>
      <c r="AC37" s="1592">
        <f>AC13+AC23+AC36</f>
        <v>94</v>
      </c>
      <c r="AD37" s="1593"/>
      <c r="AE37" s="1593"/>
      <c r="AF37" s="1592">
        <f>AF13+AF23+AF36</f>
        <v>82</v>
      </c>
      <c r="AG37" s="1593"/>
      <c r="AH37" s="1593"/>
      <c r="AI37" s="1592">
        <f>AI13+AI23+AI36</f>
        <v>180</v>
      </c>
      <c r="AJ37" s="1593"/>
      <c r="AK37" s="1593"/>
      <c r="AL37" s="1594">
        <f>AL13+AL23+AL36</f>
        <v>200</v>
      </c>
      <c r="AM37" s="1593"/>
      <c r="AN37" s="1593"/>
      <c r="AO37" s="1593"/>
    </row>
    <row r="38" spans="1:41" ht="16.5" customHeight="1">
      <c r="A38" s="1595"/>
      <c r="B38" s="1596" t="s">
        <v>127</v>
      </c>
      <c r="C38" s="1596"/>
      <c r="D38" s="1596"/>
      <c r="E38" s="1596"/>
      <c r="F38" s="1596"/>
      <c r="G38" s="1596"/>
      <c r="H38" s="1596"/>
      <c r="I38" s="1596"/>
      <c r="J38" s="1596"/>
      <c r="K38" s="1596"/>
      <c r="L38" s="1596"/>
      <c r="M38" s="1596"/>
      <c r="N38" s="1597"/>
      <c r="O38" s="1576" t="s">
        <v>1469</v>
      </c>
      <c r="P38" s="1577"/>
      <c r="Q38" s="1598" t="s">
        <v>128</v>
      </c>
      <c r="R38" s="1598"/>
      <c r="S38" s="1598"/>
      <c r="T38" s="1598" t="s">
        <v>128</v>
      </c>
      <c r="U38" s="1598"/>
      <c r="V38" s="1599"/>
      <c r="W38" s="1600" t="s">
        <v>128</v>
      </c>
      <c r="X38" s="1598"/>
      <c r="Y38" s="1601"/>
      <c r="Z38" s="1602" t="s">
        <v>128</v>
      </c>
      <c r="AA38" s="1598"/>
      <c r="AB38" s="1598"/>
      <c r="AC38" s="1598" t="s">
        <v>128</v>
      </c>
      <c r="AD38" s="1598"/>
      <c r="AE38" s="1598"/>
      <c r="AF38" s="1598" t="s">
        <v>128</v>
      </c>
      <c r="AG38" s="1598"/>
      <c r="AH38" s="1599"/>
      <c r="AI38" s="1600" t="s">
        <v>128</v>
      </c>
      <c r="AJ38" s="1598"/>
      <c r="AK38" s="1601"/>
      <c r="AL38" s="1602" t="s">
        <v>128</v>
      </c>
      <c r="AM38" s="1598"/>
      <c r="AN38" s="1598"/>
      <c r="AO38" s="1598"/>
    </row>
    <row r="39" spans="1:41" ht="16.5" customHeight="1">
      <c r="A39" s="1603"/>
      <c r="B39" s="1604"/>
      <c r="C39" s="1605" t="s">
        <v>129</v>
      </c>
      <c r="D39" s="1605"/>
      <c r="E39" s="1605"/>
      <c r="F39" s="1605"/>
      <c r="G39" s="1605"/>
      <c r="H39" s="1605"/>
      <c r="I39" s="1605"/>
      <c r="J39" s="1605"/>
      <c r="K39" s="1605"/>
      <c r="L39" s="1605"/>
      <c r="M39" s="1605"/>
      <c r="N39" s="1606"/>
      <c r="O39" s="1550" t="s">
        <v>1471</v>
      </c>
      <c r="P39" s="1551"/>
      <c r="Q39" s="1552">
        <f>SUM(Q40:S42)</f>
        <v>0</v>
      </c>
      <c r="R39" s="1552"/>
      <c r="S39" s="1552"/>
      <c r="T39" s="1552">
        <f>SUM(T40:V42)</f>
        <v>20</v>
      </c>
      <c r="U39" s="1552"/>
      <c r="V39" s="1555"/>
      <c r="W39" s="1554">
        <f>SUM(W40:Y42)</f>
        <v>20</v>
      </c>
      <c r="X39" s="1552"/>
      <c r="Y39" s="1555"/>
      <c r="Z39" s="1556">
        <f>SUM(Z40:AB42)</f>
        <v>0</v>
      </c>
      <c r="AA39" s="1552"/>
      <c r="AB39" s="1552"/>
      <c r="AC39" s="1552">
        <f>SUM(AC40:AE42)</f>
        <v>92</v>
      </c>
      <c r="AD39" s="1552"/>
      <c r="AE39" s="1552"/>
      <c r="AF39" s="1552">
        <f>SUM(AF40:AH42)</f>
        <v>82</v>
      </c>
      <c r="AG39" s="1552"/>
      <c r="AH39" s="1555"/>
      <c r="AI39" s="1554">
        <f>SUM(AI40:AK42)</f>
        <v>174</v>
      </c>
      <c r="AJ39" s="1552"/>
      <c r="AK39" s="1555"/>
      <c r="AL39" s="1556">
        <f>SUM(AL40:AO42)</f>
        <v>194</v>
      </c>
      <c r="AM39" s="1552"/>
      <c r="AN39" s="1552"/>
      <c r="AO39" s="1552"/>
    </row>
    <row r="40" spans="1:41" ht="16.5" customHeight="1">
      <c r="A40" s="1603"/>
      <c r="B40" s="1604"/>
      <c r="C40" s="1604"/>
      <c r="D40" s="1605" t="s">
        <v>130</v>
      </c>
      <c r="E40" s="1605"/>
      <c r="F40" s="1605"/>
      <c r="G40" s="1605"/>
      <c r="H40" s="1605"/>
      <c r="I40" s="1605"/>
      <c r="J40" s="1605"/>
      <c r="K40" s="1605"/>
      <c r="L40" s="1605"/>
      <c r="M40" s="1605"/>
      <c r="N40" s="1606"/>
      <c r="O40" s="1550" t="s">
        <v>1473</v>
      </c>
      <c r="P40" s="1551"/>
      <c r="Q40" s="1552"/>
      <c r="R40" s="1552"/>
      <c r="S40" s="1552"/>
      <c r="T40" s="1552">
        <v>13</v>
      </c>
      <c r="U40" s="1552"/>
      <c r="V40" s="1553"/>
      <c r="W40" s="1554">
        <v>13</v>
      </c>
      <c r="X40" s="1552"/>
      <c r="Y40" s="1555"/>
      <c r="Z40" s="1556"/>
      <c r="AA40" s="1552"/>
      <c r="AB40" s="1552"/>
      <c r="AC40" s="1552">
        <v>60</v>
      </c>
      <c r="AD40" s="1552"/>
      <c r="AE40" s="1552"/>
      <c r="AF40" s="1552">
        <v>65</v>
      </c>
      <c r="AG40" s="1552"/>
      <c r="AH40" s="1553"/>
      <c r="AI40" s="1554">
        <v>125</v>
      </c>
      <c r="AJ40" s="1552"/>
      <c r="AK40" s="1555"/>
      <c r="AL40" s="1556">
        <v>138</v>
      </c>
      <c r="AM40" s="1552"/>
      <c r="AN40" s="1552"/>
      <c r="AO40" s="1552"/>
    </row>
    <row r="41" spans="1:41" ht="16.5" customHeight="1">
      <c r="A41" s="1603"/>
      <c r="B41" s="1604"/>
      <c r="C41" s="1604"/>
      <c r="D41" s="1605" t="s">
        <v>131</v>
      </c>
      <c r="E41" s="1605"/>
      <c r="F41" s="1605"/>
      <c r="G41" s="1605"/>
      <c r="H41" s="1605"/>
      <c r="I41" s="1605"/>
      <c r="J41" s="1605"/>
      <c r="K41" s="1605"/>
      <c r="L41" s="1605"/>
      <c r="M41" s="1605"/>
      <c r="N41" s="1606"/>
      <c r="O41" s="1550" t="s">
        <v>1475</v>
      </c>
      <c r="P41" s="1551"/>
      <c r="Q41" s="1552"/>
      <c r="R41" s="1552"/>
      <c r="S41" s="1552"/>
      <c r="T41" s="1552">
        <v>7</v>
      </c>
      <c r="U41" s="1552"/>
      <c r="V41" s="1553"/>
      <c r="W41" s="1554">
        <v>7</v>
      </c>
      <c r="X41" s="1552"/>
      <c r="Y41" s="1555"/>
      <c r="Z41" s="1556"/>
      <c r="AA41" s="1552"/>
      <c r="AB41" s="1552"/>
      <c r="AC41" s="1552">
        <v>11</v>
      </c>
      <c r="AD41" s="1552"/>
      <c r="AE41" s="1552"/>
      <c r="AF41" s="1552">
        <v>17</v>
      </c>
      <c r="AG41" s="1552"/>
      <c r="AH41" s="1553"/>
      <c r="AI41" s="1554">
        <v>28</v>
      </c>
      <c r="AJ41" s="1552"/>
      <c r="AK41" s="1555"/>
      <c r="AL41" s="1556">
        <v>35</v>
      </c>
      <c r="AM41" s="1552"/>
      <c r="AN41" s="1552"/>
      <c r="AO41" s="1552"/>
    </row>
    <row r="42" spans="1:41" ht="16.5" customHeight="1">
      <c r="A42" s="1603"/>
      <c r="B42" s="1604"/>
      <c r="C42" s="1604"/>
      <c r="D42" s="1605" t="s">
        <v>132</v>
      </c>
      <c r="E42" s="1605"/>
      <c r="F42" s="1605"/>
      <c r="G42" s="1605"/>
      <c r="H42" s="1605"/>
      <c r="I42" s="1605"/>
      <c r="J42" s="1605"/>
      <c r="K42" s="1605"/>
      <c r="L42" s="1605"/>
      <c r="M42" s="1605"/>
      <c r="N42" s="1606"/>
      <c r="O42" s="1550" t="s">
        <v>1477</v>
      </c>
      <c r="P42" s="1551"/>
      <c r="Q42" s="1552"/>
      <c r="R42" s="1552"/>
      <c r="S42" s="1552"/>
      <c r="T42" s="1552"/>
      <c r="U42" s="1552"/>
      <c r="V42" s="1553"/>
      <c r="W42" s="1554"/>
      <c r="X42" s="1552"/>
      <c r="Y42" s="1555"/>
      <c r="Z42" s="1556"/>
      <c r="AA42" s="1552"/>
      <c r="AB42" s="1552"/>
      <c r="AC42" s="1552">
        <v>21</v>
      </c>
      <c r="AD42" s="1552"/>
      <c r="AE42" s="1552"/>
      <c r="AF42" s="1552"/>
      <c r="AG42" s="1552"/>
      <c r="AH42" s="1553"/>
      <c r="AI42" s="1554">
        <v>21</v>
      </c>
      <c r="AJ42" s="1552"/>
      <c r="AK42" s="1555"/>
      <c r="AL42" s="1556">
        <v>21</v>
      </c>
      <c r="AM42" s="1552"/>
      <c r="AN42" s="1552"/>
      <c r="AO42" s="1552"/>
    </row>
    <row r="43" spans="1:41" ht="16.5" customHeight="1">
      <c r="A43" s="1603"/>
      <c r="B43" s="1604"/>
      <c r="C43" s="1607" t="s">
        <v>133</v>
      </c>
      <c r="D43" s="1607"/>
      <c r="E43" s="1607"/>
      <c r="F43" s="1607"/>
      <c r="G43" s="1607"/>
      <c r="H43" s="1607"/>
      <c r="I43" s="1607"/>
      <c r="J43" s="1607"/>
      <c r="K43" s="1607"/>
      <c r="L43" s="1607"/>
      <c r="M43" s="1607"/>
      <c r="N43" s="1608"/>
      <c r="O43" s="1550" t="s">
        <v>1479</v>
      </c>
      <c r="P43" s="1551"/>
      <c r="Q43" s="1552">
        <f>SUM(Q44:S46)</f>
        <v>0</v>
      </c>
      <c r="R43" s="1552"/>
      <c r="S43" s="1552"/>
      <c r="T43" s="1552">
        <f>SUM(T44:V46)</f>
        <v>0</v>
      </c>
      <c r="U43" s="1552"/>
      <c r="V43" s="1555"/>
      <c r="W43" s="1554">
        <f>SUM(W44:Y46)</f>
        <v>0</v>
      </c>
      <c r="X43" s="1552"/>
      <c r="Y43" s="1555"/>
      <c r="Z43" s="1556">
        <f>SUM(Z44:AB46)</f>
        <v>0</v>
      </c>
      <c r="AA43" s="1552"/>
      <c r="AB43" s="1552"/>
      <c r="AC43" s="1552">
        <f>SUM(AC44:AE46)</f>
        <v>0</v>
      </c>
      <c r="AD43" s="1552"/>
      <c r="AE43" s="1552"/>
      <c r="AF43" s="1552">
        <f>SUM(AF44:AH46)</f>
        <v>0</v>
      </c>
      <c r="AG43" s="1552"/>
      <c r="AH43" s="1555"/>
      <c r="AI43" s="1554">
        <f>SUM(AI44:AK46)</f>
        <v>0</v>
      </c>
      <c r="AJ43" s="1552"/>
      <c r="AK43" s="1555"/>
      <c r="AL43" s="1556">
        <f>SUM(AL44:AO46)</f>
        <v>0</v>
      </c>
      <c r="AM43" s="1552"/>
      <c r="AN43" s="1552"/>
      <c r="AO43" s="1552"/>
    </row>
    <row r="44" spans="1:41" ht="16.5" customHeight="1">
      <c r="A44" s="1603"/>
      <c r="B44" s="1604"/>
      <c r="C44" s="1609"/>
      <c r="D44" s="1605" t="s">
        <v>130</v>
      </c>
      <c r="E44" s="1605"/>
      <c r="F44" s="1605"/>
      <c r="G44" s="1605"/>
      <c r="H44" s="1605"/>
      <c r="I44" s="1605"/>
      <c r="J44" s="1605"/>
      <c r="K44" s="1605"/>
      <c r="L44" s="1605"/>
      <c r="M44" s="1605"/>
      <c r="N44" s="1606"/>
      <c r="O44" s="1550" t="s">
        <v>1481</v>
      </c>
      <c r="P44" s="1551"/>
      <c r="Q44" s="1552"/>
      <c r="R44" s="1552"/>
      <c r="S44" s="1552"/>
      <c r="T44" s="1552"/>
      <c r="U44" s="1552"/>
      <c r="V44" s="1553"/>
      <c r="W44" s="1554"/>
      <c r="X44" s="1552"/>
      <c r="Y44" s="1555"/>
      <c r="Z44" s="1556"/>
      <c r="AA44" s="1552"/>
      <c r="AB44" s="1552"/>
      <c r="AC44" s="1552"/>
      <c r="AD44" s="1552"/>
      <c r="AE44" s="1552"/>
      <c r="AF44" s="1552"/>
      <c r="AG44" s="1552"/>
      <c r="AH44" s="1553"/>
      <c r="AI44" s="1554"/>
      <c r="AJ44" s="1552"/>
      <c r="AK44" s="1555"/>
      <c r="AL44" s="1556"/>
      <c r="AM44" s="1552"/>
      <c r="AN44" s="1552"/>
      <c r="AO44" s="1552"/>
    </row>
    <row r="45" spans="1:41" ht="16.5" customHeight="1">
      <c r="A45" s="1603"/>
      <c r="B45" s="1604"/>
      <c r="C45" s="1609"/>
      <c r="D45" s="1605" t="s">
        <v>131</v>
      </c>
      <c r="E45" s="1605"/>
      <c r="F45" s="1605"/>
      <c r="G45" s="1605"/>
      <c r="H45" s="1605"/>
      <c r="I45" s="1605"/>
      <c r="J45" s="1605"/>
      <c r="K45" s="1605"/>
      <c r="L45" s="1605"/>
      <c r="M45" s="1605"/>
      <c r="N45" s="1606"/>
      <c r="O45" s="1550" t="s">
        <v>1483</v>
      </c>
      <c r="P45" s="1551"/>
      <c r="Q45" s="1552"/>
      <c r="R45" s="1552"/>
      <c r="S45" s="1552"/>
      <c r="T45" s="1552"/>
      <c r="U45" s="1552"/>
      <c r="V45" s="1553"/>
      <c r="W45" s="1554"/>
      <c r="X45" s="1552"/>
      <c r="Y45" s="1555"/>
      <c r="Z45" s="1556"/>
      <c r="AA45" s="1552"/>
      <c r="AB45" s="1552"/>
      <c r="AC45" s="1552"/>
      <c r="AD45" s="1552"/>
      <c r="AE45" s="1552"/>
      <c r="AF45" s="1552"/>
      <c r="AG45" s="1552"/>
      <c r="AH45" s="1553"/>
      <c r="AI45" s="1554"/>
      <c r="AJ45" s="1552"/>
      <c r="AK45" s="1555"/>
      <c r="AL45" s="1556"/>
      <c r="AM45" s="1552"/>
      <c r="AN45" s="1552"/>
      <c r="AO45" s="1552"/>
    </row>
    <row r="46" spans="1:41" ht="16.5" customHeight="1">
      <c r="A46" s="1603"/>
      <c r="B46" s="1604"/>
      <c r="C46" s="1609"/>
      <c r="D46" s="1605" t="s">
        <v>132</v>
      </c>
      <c r="E46" s="1605"/>
      <c r="F46" s="1605"/>
      <c r="G46" s="1605"/>
      <c r="H46" s="1605"/>
      <c r="I46" s="1605"/>
      <c r="J46" s="1605"/>
      <c r="K46" s="1605"/>
      <c r="L46" s="1605"/>
      <c r="M46" s="1605"/>
      <c r="N46" s="1606"/>
      <c r="O46" s="1550" t="s">
        <v>1485</v>
      </c>
      <c r="P46" s="1551"/>
      <c r="Q46" s="1552"/>
      <c r="R46" s="1552"/>
      <c r="S46" s="1552"/>
      <c r="T46" s="1552"/>
      <c r="U46" s="1552"/>
      <c r="V46" s="1553"/>
      <c r="W46" s="1554"/>
      <c r="X46" s="1552"/>
      <c r="Y46" s="1555"/>
      <c r="Z46" s="1556"/>
      <c r="AA46" s="1552"/>
      <c r="AB46" s="1552"/>
      <c r="AC46" s="1552"/>
      <c r="AD46" s="1552"/>
      <c r="AE46" s="1552"/>
      <c r="AF46" s="1552"/>
      <c r="AG46" s="1552"/>
      <c r="AH46" s="1553"/>
      <c r="AI46" s="1554"/>
      <c r="AJ46" s="1552"/>
      <c r="AK46" s="1555"/>
      <c r="AL46" s="1556"/>
      <c r="AM46" s="1552"/>
      <c r="AN46" s="1552"/>
      <c r="AO46" s="1552"/>
    </row>
    <row r="47" spans="1:41" ht="30" customHeight="1">
      <c r="A47" s="1603"/>
      <c r="B47" s="1604"/>
      <c r="C47" s="1607" t="s">
        <v>134</v>
      </c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608"/>
      <c r="O47" s="1550" t="s">
        <v>1487</v>
      </c>
      <c r="P47" s="1551"/>
      <c r="Q47" s="1552"/>
      <c r="R47" s="1552"/>
      <c r="S47" s="1552"/>
      <c r="T47" s="1552"/>
      <c r="U47" s="1552"/>
      <c r="V47" s="1553"/>
      <c r="W47" s="1554"/>
      <c r="X47" s="1552"/>
      <c r="Y47" s="1555"/>
      <c r="Z47" s="1556"/>
      <c r="AA47" s="1552"/>
      <c r="AB47" s="1552"/>
      <c r="AC47" s="1552"/>
      <c r="AD47" s="1552"/>
      <c r="AE47" s="1552"/>
      <c r="AF47" s="1552"/>
      <c r="AG47" s="1552"/>
      <c r="AH47" s="1553"/>
      <c r="AI47" s="1554"/>
      <c r="AJ47" s="1552"/>
      <c r="AK47" s="1555"/>
      <c r="AL47" s="1556"/>
      <c r="AM47" s="1552"/>
      <c r="AN47" s="1552"/>
      <c r="AO47" s="1552"/>
    </row>
    <row r="48" spans="1:41" ht="16.5" customHeight="1">
      <c r="A48" s="1603"/>
      <c r="B48" s="1604"/>
      <c r="C48" s="1609"/>
      <c r="D48" s="1605" t="s">
        <v>130</v>
      </c>
      <c r="E48" s="1605"/>
      <c r="F48" s="1605"/>
      <c r="G48" s="1605"/>
      <c r="H48" s="1605"/>
      <c r="I48" s="1605"/>
      <c r="J48" s="1605"/>
      <c r="K48" s="1605"/>
      <c r="L48" s="1605"/>
      <c r="M48" s="1605"/>
      <c r="N48" s="1606"/>
      <c r="O48" s="1550" t="s">
        <v>1489</v>
      </c>
      <c r="P48" s="1551"/>
      <c r="Q48" s="1552"/>
      <c r="R48" s="1552"/>
      <c r="S48" s="1552"/>
      <c r="T48" s="1552"/>
      <c r="U48" s="1552"/>
      <c r="V48" s="1553"/>
      <c r="W48" s="1554"/>
      <c r="X48" s="1552"/>
      <c r="Y48" s="1555"/>
      <c r="Z48" s="1556"/>
      <c r="AA48" s="1552"/>
      <c r="AB48" s="1552"/>
      <c r="AC48" s="1552"/>
      <c r="AD48" s="1552"/>
      <c r="AE48" s="1552"/>
      <c r="AF48" s="1552"/>
      <c r="AG48" s="1552"/>
      <c r="AH48" s="1553"/>
      <c r="AI48" s="1554"/>
      <c r="AJ48" s="1552"/>
      <c r="AK48" s="1555"/>
      <c r="AL48" s="1556"/>
      <c r="AM48" s="1552"/>
      <c r="AN48" s="1552"/>
      <c r="AO48" s="1552"/>
    </row>
    <row r="49" spans="1:41" ht="15.75" customHeight="1">
      <c r="A49" s="1603"/>
      <c r="B49" s="1604"/>
      <c r="C49" s="1609"/>
      <c r="D49" s="1605" t="s">
        <v>131</v>
      </c>
      <c r="E49" s="1605"/>
      <c r="F49" s="1605"/>
      <c r="G49" s="1605"/>
      <c r="H49" s="1605"/>
      <c r="I49" s="1605"/>
      <c r="J49" s="1605"/>
      <c r="K49" s="1605"/>
      <c r="L49" s="1605"/>
      <c r="M49" s="1605"/>
      <c r="N49" s="1606"/>
      <c r="O49" s="1550" t="s">
        <v>1491</v>
      </c>
      <c r="P49" s="1551"/>
      <c r="Q49" s="1552"/>
      <c r="R49" s="1552"/>
      <c r="S49" s="1552"/>
      <c r="T49" s="1552"/>
      <c r="U49" s="1552"/>
      <c r="V49" s="1553"/>
      <c r="W49" s="1554"/>
      <c r="X49" s="1552"/>
      <c r="Y49" s="1555"/>
      <c r="Z49" s="1556"/>
      <c r="AA49" s="1552"/>
      <c r="AB49" s="1552"/>
      <c r="AC49" s="1552"/>
      <c r="AD49" s="1552"/>
      <c r="AE49" s="1552"/>
      <c r="AF49" s="1552"/>
      <c r="AG49" s="1552"/>
      <c r="AH49" s="1553"/>
      <c r="AI49" s="1554"/>
      <c r="AJ49" s="1552"/>
      <c r="AK49" s="1555"/>
      <c r="AL49" s="1556"/>
      <c r="AM49" s="1552"/>
      <c r="AN49" s="1552"/>
      <c r="AO49" s="1552"/>
    </row>
    <row r="50" spans="1:41" ht="15.75" customHeight="1">
      <c r="A50" s="1603"/>
      <c r="B50" s="1604"/>
      <c r="C50" s="1609"/>
      <c r="D50" s="1605" t="s">
        <v>132</v>
      </c>
      <c r="E50" s="1605"/>
      <c r="F50" s="1605"/>
      <c r="G50" s="1605"/>
      <c r="H50" s="1605"/>
      <c r="I50" s="1605"/>
      <c r="J50" s="1605"/>
      <c r="K50" s="1605"/>
      <c r="L50" s="1605"/>
      <c r="M50" s="1605"/>
      <c r="N50" s="1606"/>
      <c r="O50" s="1550" t="s">
        <v>1493</v>
      </c>
      <c r="P50" s="1551"/>
      <c r="Q50" s="1552"/>
      <c r="R50" s="1552"/>
      <c r="S50" s="1552"/>
      <c r="T50" s="1552"/>
      <c r="U50" s="1552"/>
      <c r="V50" s="1553"/>
      <c r="W50" s="1554"/>
      <c r="X50" s="1552"/>
      <c r="Y50" s="1555"/>
      <c r="Z50" s="1556"/>
      <c r="AA50" s="1552"/>
      <c r="AB50" s="1552"/>
      <c r="AC50" s="1552"/>
      <c r="AD50" s="1552"/>
      <c r="AE50" s="1552"/>
      <c r="AF50" s="1552"/>
      <c r="AG50" s="1552"/>
      <c r="AH50" s="1553"/>
      <c r="AI50" s="1554"/>
      <c r="AJ50" s="1552"/>
      <c r="AK50" s="1555"/>
      <c r="AL50" s="1556"/>
      <c r="AM50" s="1552"/>
      <c r="AN50" s="1552"/>
      <c r="AO50" s="1552"/>
    </row>
    <row r="51" spans="1:41" ht="15.75" customHeight="1">
      <c r="A51" s="1603"/>
      <c r="B51" s="1604"/>
      <c r="C51" s="1607" t="s">
        <v>135</v>
      </c>
      <c r="D51" s="1607"/>
      <c r="E51" s="1607"/>
      <c r="F51" s="1607"/>
      <c r="G51" s="1607"/>
      <c r="H51" s="1607"/>
      <c r="I51" s="1607"/>
      <c r="J51" s="1607"/>
      <c r="K51" s="1607"/>
      <c r="L51" s="1607"/>
      <c r="M51" s="1607"/>
      <c r="N51" s="1608"/>
      <c r="O51" s="1550" t="s">
        <v>1495</v>
      </c>
      <c r="P51" s="1551"/>
      <c r="Q51" s="1552"/>
      <c r="R51" s="1552"/>
      <c r="S51" s="1552"/>
      <c r="T51" s="1552"/>
      <c r="U51" s="1552"/>
      <c r="V51" s="1553"/>
      <c r="W51" s="1554"/>
      <c r="X51" s="1552"/>
      <c r="Y51" s="1555"/>
      <c r="Z51" s="1556"/>
      <c r="AA51" s="1552"/>
      <c r="AB51" s="1552"/>
      <c r="AC51" s="1552"/>
      <c r="AD51" s="1552"/>
      <c r="AE51" s="1552"/>
      <c r="AF51" s="1552"/>
      <c r="AG51" s="1552"/>
      <c r="AH51" s="1553"/>
      <c r="AI51" s="1554"/>
      <c r="AJ51" s="1552"/>
      <c r="AK51" s="1555"/>
      <c r="AL51" s="1556"/>
      <c r="AM51" s="1552"/>
      <c r="AN51" s="1552"/>
      <c r="AO51" s="1552"/>
    </row>
    <row r="52" spans="1:41" ht="15.75" customHeight="1">
      <c r="A52" s="1603"/>
      <c r="B52" s="1604"/>
      <c r="C52" s="1609"/>
      <c r="D52" s="1605" t="s">
        <v>130</v>
      </c>
      <c r="E52" s="1605"/>
      <c r="F52" s="1605"/>
      <c r="G52" s="1605"/>
      <c r="H52" s="1605"/>
      <c r="I52" s="1605"/>
      <c r="J52" s="1605"/>
      <c r="K52" s="1605"/>
      <c r="L52" s="1605"/>
      <c r="M52" s="1605"/>
      <c r="N52" s="1606"/>
      <c r="O52" s="1550" t="s">
        <v>1497</v>
      </c>
      <c r="P52" s="1551"/>
      <c r="Q52" s="1552"/>
      <c r="R52" s="1552"/>
      <c r="S52" s="1552"/>
      <c r="T52" s="1552"/>
      <c r="U52" s="1552"/>
      <c r="V52" s="1553"/>
      <c r="W52" s="1554"/>
      <c r="X52" s="1552"/>
      <c r="Y52" s="1555"/>
      <c r="Z52" s="1556"/>
      <c r="AA52" s="1552"/>
      <c r="AB52" s="1552"/>
      <c r="AC52" s="1552"/>
      <c r="AD52" s="1552"/>
      <c r="AE52" s="1552"/>
      <c r="AF52" s="1552"/>
      <c r="AG52" s="1552"/>
      <c r="AH52" s="1553"/>
      <c r="AI52" s="1554"/>
      <c r="AJ52" s="1552"/>
      <c r="AK52" s="1555"/>
      <c r="AL52" s="1556"/>
      <c r="AM52" s="1552"/>
      <c r="AN52" s="1552"/>
      <c r="AO52" s="1552"/>
    </row>
    <row r="53" spans="1:41" ht="15.75" customHeight="1">
      <c r="A53" s="1603"/>
      <c r="B53" s="1604"/>
      <c r="C53" s="1609"/>
      <c r="D53" s="1605" t="s">
        <v>131</v>
      </c>
      <c r="E53" s="1605"/>
      <c r="F53" s="1605"/>
      <c r="G53" s="1605"/>
      <c r="H53" s="1605"/>
      <c r="I53" s="1605"/>
      <c r="J53" s="1605"/>
      <c r="K53" s="1605"/>
      <c r="L53" s="1605"/>
      <c r="M53" s="1605"/>
      <c r="N53" s="1606"/>
      <c r="O53" s="1550" t="s">
        <v>1499</v>
      </c>
      <c r="P53" s="1551"/>
      <c r="Q53" s="1552"/>
      <c r="R53" s="1552"/>
      <c r="S53" s="1552"/>
      <c r="T53" s="1552"/>
      <c r="U53" s="1552"/>
      <c r="V53" s="1553"/>
      <c r="W53" s="1554"/>
      <c r="X53" s="1552"/>
      <c r="Y53" s="1555"/>
      <c r="Z53" s="1556"/>
      <c r="AA53" s="1552"/>
      <c r="AB53" s="1552"/>
      <c r="AC53" s="1552"/>
      <c r="AD53" s="1552"/>
      <c r="AE53" s="1552"/>
      <c r="AF53" s="1552"/>
      <c r="AG53" s="1552"/>
      <c r="AH53" s="1553"/>
      <c r="AI53" s="1554"/>
      <c r="AJ53" s="1552"/>
      <c r="AK53" s="1555"/>
      <c r="AL53" s="1556"/>
      <c r="AM53" s="1552"/>
      <c r="AN53" s="1552"/>
      <c r="AO53" s="1552"/>
    </row>
    <row r="54" spans="1:41" ht="15.75" customHeight="1">
      <c r="A54" s="1603"/>
      <c r="B54" s="1604"/>
      <c r="C54" s="1609"/>
      <c r="D54" s="1605" t="s">
        <v>132</v>
      </c>
      <c r="E54" s="1605"/>
      <c r="F54" s="1605"/>
      <c r="G54" s="1605"/>
      <c r="H54" s="1605"/>
      <c r="I54" s="1605"/>
      <c r="J54" s="1605"/>
      <c r="K54" s="1605"/>
      <c r="L54" s="1605"/>
      <c r="M54" s="1605"/>
      <c r="N54" s="1606"/>
      <c r="O54" s="1550" t="s">
        <v>1501</v>
      </c>
      <c r="P54" s="1551"/>
      <c r="Q54" s="1552"/>
      <c r="R54" s="1552"/>
      <c r="S54" s="1552"/>
      <c r="T54" s="1552"/>
      <c r="U54" s="1552"/>
      <c r="V54" s="1553"/>
      <c r="W54" s="1554"/>
      <c r="X54" s="1552"/>
      <c r="Y54" s="1555"/>
      <c r="Z54" s="1556"/>
      <c r="AA54" s="1552"/>
      <c r="AB54" s="1552"/>
      <c r="AC54" s="1552"/>
      <c r="AD54" s="1552"/>
      <c r="AE54" s="1552"/>
      <c r="AF54" s="1552"/>
      <c r="AG54" s="1552"/>
      <c r="AH54" s="1553"/>
      <c r="AI54" s="1554"/>
      <c r="AJ54" s="1552"/>
      <c r="AK54" s="1555"/>
      <c r="AL54" s="1556"/>
      <c r="AM54" s="1552"/>
      <c r="AN54" s="1552"/>
      <c r="AO54" s="1552"/>
    </row>
    <row r="55" spans="1:41" ht="15.75" customHeight="1">
      <c r="A55" s="1603"/>
      <c r="B55" s="1604"/>
      <c r="C55" s="1607" t="s">
        <v>136</v>
      </c>
      <c r="D55" s="1607"/>
      <c r="E55" s="1607"/>
      <c r="F55" s="1607"/>
      <c r="G55" s="1607"/>
      <c r="H55" s="1607"/>
      <c r="I55" s="1607"/>
      <c r="J55" s="1607"/>
      <c r="K55" s="1607"/>
      <c r="L55" s="1607"/>
      <c r="M55" s="1607"/>
      <c r="N55" s="1608"/>
      <c r="O55" s="1550" t="s">
        <v>1503</v>
      </c>
      <c r="P55" s="1551"/>
      <c r="Q55" s="1552"/>
      <c r="R55" s="1552"/>
      <c r="S55" s="1552"/>
      <c r="T55" s="1552"/>
      <c r="U55" s="1552"/>
      <c r="V55" s="1553"/>
      <c r="W55" s="1554"/>
      <c r="X55" s="1552"/>
      <c r="Y55" s="1555"/>
      <c r="Z55" s="1556"/>
      <c r="AA55" s="1552"/>
      <c r="AB55" s="1552"/>
      <c r="AC55" s="1552"/>
      <c r="AD55" s="1552"/>
      <c r="AE55" s="1552"/>
      <c r="AF55" s="1552"/>
      <c r="AG55" s="1552"/>
      <c r="AH55" s="1553"/>
      <c r="AI55" s="1554"/>
      <c r="AJ55" s="1552"/>
      <c r="AK55" s="1555"/>
      <c r="AL55" s="1556"/>
      <c r="AM55" s="1552"/>
      <c r="AN55" s="1552"/>
      <c r="AO55" s="1552"/>
    </row>
    <row r="56" spans="1:41" ht="15.75" customHeight="1">
      <c r="A56" s="1603"/>
      <c r="B56" s="1604"/>
      <c r="C56" s="1609"/>
      <c r="D56" s="1605" t="s">
        <v>130</v>
      </c>
      <c r="E56" s="1605"/>
      <c r="F56" s="1605"/>
      <c r="G56" s="1605"/>
      <c r="H56" s="1605"/>
      <c r="I56" s="1605"/>
      <c r="J56" s="1605"/>
      <c r="K56" s="1605"/>
      <c r="L56" s="1605"/>
      <c r="M56" s="1605"/>
      <c r="N56" s="1606"/>
      <c r="O56" s="1550" t="s">
        <v>1505</v>
      </c>
      <c r="P56" s="1551"/>
      <c r="Q56" s="1552"/>
      <c r="R56" s="1552"/>
      <c r="S56" s="1552"/>
      <c r="T56" s="1552"/>
      <c r="U56" s="1552"/>
      <c r="V56" s="1553"/>
      <c r="W56" s="1554"/>
      <c r="X56" s="1552"/>
      <c r="Y56" s="1555"/>
      <c r="Z56" s="1556"/>
      <c r="AA56" s="1552"/>
      <c r="AB56" s="1552"/>
      <c r="AC56" s="1552"/>
      <c r="AD56" s="1552"/>
      <c r="AE56" s="1552"/>
      <c r="AF56" s="1552"/>
      <c r="AG56" s="1552"/>
      <c r="AH56" s="1553"/>
      <c r="AI56" s="1554"/>
      <c r="AJ56" s="1552"/>
      <c r="AK56" s="1555"/>
      <c r="AL56" s="1556"/>
      <c r="AM56" s="1552"/>
      <c r="AN56" s="1552"/>
      <c r="AO56" s="1552"/>
    </row>
    <row r="57" spans="1:41" ht="15.75" customHeight="1">
      <c r="A57" s="1603"/>
      <c r="B57" s="1604"/>
      <c r="C57" s="1609"/>
      <c r="D57" s="1605" t="s">
        <v>131</v>
      </c>
      <c r="E57" s="1605"/>
      <c r="F57" s="1605"/>
      <c r="G57" s="1605"/>
      <c r="H57" s="1605"/>
      <c r="I57" s="1605"/>
      <c r="J57" s="1605"/>
      <c r="K57" s="1605"/>
      <c r="L57" s="1605"/>
      <c r="M57" s="1605"/>
      <c r="N57" s="1606"/>
      <c r="O57" s="1550" t="s">
        <v>1507</v>
      </c>
      <c r="P57" s="1551"/>
      <c r="Q57" s="1552"/>
      <c r="R57" s="1552"/>
      <c r="S57" s="1552"/>
      <c r="T57" s="1552"/>
      <c r="U57" s="1552"/>
      <c r="V57" s="1553"/>
      <c r="W57" s="1554"/>
      <c r="X57" s="1552"/>
      <c r="Y57" s="1555"/>
      <c r="Z57" s="1556"/>
      <c r="AA57" s="1552"/>
      <c r="AB57" s="1552"/>
      <c r="AC57" s="1552"/>
      <c r="AD57" s="1552"/>
      <c r="AE57" s="1552"/>
      <c r="AF57" s="1552"/>
      <c r="AG57" s="1552"/>
      <c r="AH57" s="1553"/>
      <c r="AI57" s="1554"/>
      <c r="AJ57" s="1552"/>
      <c r="AK57" s="1555"/>
      <c r="AL57" s="1556"/>
      <c r="AM57" s="1552"/>
      <c r="AN57" s="1552"/>
      <c r="AO57" s="1552"/>
    </row>
    <row r="58" spans="1:41" ht="15.75" customHeight="1">
      <c r="A58" s="1603"/>
      <c r="B58" s="1604"/>
      <c r="C58" s="1609"/>
      <c r="D58" s="1605" t="s">
        <v>132</v>
      </c>
      <c r="E58" s="1605"/>
      <c r="F58" s="1605"/>
      <c r="G58" s="1605"/>
      <c r="H58" s="1605"/>
      <c r="I58" s="1605"/>
      <c r="J58" s="1605"/>
      <c r="K58" s="1605"/>
      <c r="L58" s="1605"/>
      <c r="M58" s="1605"/>
      <c r="N58" s="1606"/>
      <c r="O58" s="1550" t="s">
        <v>1509</v>
      </c>
      <c r="P58" s="1551"/>
      <c r="Q58" s="1552"/>
      <c r="R58" s="1552"/>
      <c r="S58" s="1552"/>
      <c r="T58" s="1552"/>
      <c r="U58" s="1552"/>
      <c r="V58" s="1553"/>
      <c r="W58" s="1554"/>
      <c r="X58" s="1552"/>
      <c r="Y58" s="1555"/>
      <c r="Z58" s="1556"/>
      <c r="AA58" s="1552"/>
      <c r="AB58" s="1552"/>
      <c r="AC58" s="1552"/>
      <c r="AD58" s="1552"/>
      <c r="AE58" s="1552"/>
      <c r="AF58" s="1552"/>
      <c r="AG58" s="1552"/>
      <c r="AH58" s="1553"/>
      <c r="AI58" s="1554"/>
      <c r="AJ58" s="1552"/>
      <c r="AK58" s="1555"/>
      <c r="AL58" s="1556"/>
      <c r="AM58" s="1552"/>
      <c r="AN58" s="1552"/>
      <c r="AO58" s="1552"/>
    </row>
    <row r="59" spans="1:41" ht="30" customHeight="1">
      <c r="A59" s="1603"/>
      <c r="B59" s="1604"/>
      <c r="C59" s="1607" t="s">
        <v>137</v>
      </c>
      <c r="D59" s="1607"/>
      <c r="E59" s="1607"/>
      <c r="F59" s="1607"/>
      <c r="G59" s="1607"/>
      <c r="H59" s="1607"/>
      <c r="I59" s="1607"/>
      <c r="J59" s="1607"/>
      <c r="K59" s="1607"/>
      <c r="L59" s="1607"/>
      <c r="M59" s="1607"/>
      <c r="N59" s="1608"/>
      <c r="O59" s="1550" t="s">
        <v>1511</v>
      </c>
      <c r="P59" s="1551"/>
      <c r="Q59" s="1552"/>
      <c r="R59" s="1552"/>
      <c r="S59" s="1552"/>
      <c r="T59" s="1552"/>
      <c r="U59" s="1552"/>
      <c r="V59" s="1553"/>
      <c r="W59" s="1554"/>
      <c r="X59" s="1552"/>
      <c r="Y59" s="1555"/>
      <c r="Z59" s="1556"/>
      <c r="AA59" s="1552"/>
      <c r="AB59" s="1552"/>
      <c r="AC59" s="1552"/>
      <c r="AD59" s="1552"/>
      <c r="AE59" s="1552"/>
      <c r="AF59" s="1552"/>
      <c r="AG59" s="1552"/>
      <c r="AH59" s="1553"/>
      <c r="AI59" s="1554"/>
      <c r="AJ59" s="1552"/>
      <c r="AK59" s="1555"/>
      <c r="AL59" s="1556"/>
      <c r="AM59" s="1552"/>
      <c r="AN59" s="1552"/>
      <c r="AO59" s="1552"/>
    </row>
    <row r="60" spans="1:41" ht="15.75" customHeight="1">
      <c r="A60" s="1603"/>
      <c r="B60" s="1604"/>
      <c r="C60" s="1609"/>
      <c r="D60" s="1605" t="s">
        <v>130</v>
      </c>
      <c r="E60" s="1605"/>
      <c r="F60" s="1605"/>
      <c r="G60" s="1605"/>
      <c r="H60" s="1605"/>
      <c r="I60" s="1605"/>
      <c r="J60" s="1605"/>
      <c r="K60" s="1605"/>
      <c r="L60" s="1605"/>
      <c r="M60" s="1605"/>
      <c r="N60" s="1606"/>
      <c r="O60" s="1550" t="s">
        <v>1513</v>
      </c>
      <c r="P60" s="1551"/>
      <c r="Q60" s="1552"/>
      <c r="R60" s="1552"/>
      <c r="S60" s="1552"/>
      <c r="T60" s="1552"/>
      <c r="U60" s="1552"/>
      <c r="V60" s="1553"/>
      <c r="W60" s="1554"/>
      <c r="X60" s="1552"/>
      <c r="Y60" s="1555"/>
      <c r="Z60" s="1556"/>
      <c r="AA60" s="1552"/>
      <c r="AB60" s="1552"/>
      <c r="AC60" s="1552"/>
      <c r="AD60" s="1552"/>
      <c r="AE60" s="1552"/>
      <c r="AF60" s="1552"/>
      <c r="AG60" s="1552"/>
      <c r="AH60" s="1553"/>
      <c r="AI60" s="1554"/>
      <c r="AJ60" s="1552"/>
      <c r="AK60" s="1555"/>
      <c r="AL60" s="1556"/>
      <c r="AM60" s="1552"/>
      <c r="AN60" s="1552"/>
      <c r="AO60" s="1552"/>
    </row>
    <row r="61" spans="1:41" ht="15.75" customHeight="1">
      <c r="A61" s="1603"/>
      <c r="B61" s="1604"/>
      <c r="C61" s="1609"/>
      <c r="D61" s="1605" t="s">
        <v>131</v>
      </c>
      <c r="E61" s="1605"/>
      <c r="F61" s="1605"/>
      <c r="G61" s="1605"/>
      <c r="H61" s="1605"/>
      <c r="I61" s="1605"/>
      <c r="J61" s="1605"/>
      <c r="K61" s="1605"/>
      <c r="L61" s="1605"/>
      <c r="M61" s="1605"/>
      <c r="N61" s="1606"/>
      <c r="O61" s="1550" t="s">
        <v>1516</v>
      </c>
      <c r="P61" s="1551"/>
      <c r="Q61" s="1552"/>
      <c r="R61" s="1552"/>
      <c r="S61" s="1552"/>
      <c r="T61" s="1552"/>
      <c r="U61" s="1552"/>
      <c r="V61" s="1553"/>
      <c r="W61" s="1554"/>
      <c r="X61" s="1552"/>
      <c r="Y61" s="1555"/>
      <c r="Z61" s="1556"/>
      <c r="AA61" s="1552"/>
      <c r="AB61" s="1552"/>
      <c r="AC61" s="1552"/>
      <c r="AD61" s="1552"/>
      <c r="AE61" s="1552"/>
      <c r="AF61" s="1552"/>
      <c r="AG61" s="1552"/>
      <c r="AH61" s="1553"/>
      <c r="AI61" s="1554"/>
      <c r="AJ61" s="1552"/>
      <c r="AK61" s="1555"/>
      <c r="AL61" s="1556"/>
      <c r="AM61" s="1552"/>
      <c r="AN61" s="1552"/>
      <c r="AO61" s="1552"/>
    </row>
    <row r="62" spans="1:41" ht="15.75" customHeight="1">
      <c r="A62" s="1603"/>
      <c r="B62" s="1604"/>
      <c r="C62" s="1609"/>
      <c r="D62" s="1605" t="s">
        <v>132</v>
      </c>
      <c r="E62" s="1605"/>
      <c r="F62" s="1605"/>
      <c r="G62" s="1605"/>
      <c r="H62" s="1605"/>
      <c r="I62" s="1605"/>
      <c r="J62" s="1605"/>
      <c r="K62" s="1605"/>
      <c r="L62" s="1605"/>
      <c r="M62" s="1605"/>
      <c r="N62" s="1606"/>
      <c r="O62" s="1550" t="s">
        <v>1518</v>
      </c>
      <c r="P62" s="1551"/>
      <c r="Q62" s="1552"/>
      <c r="R62" s="1552"/>
      <c r="S62" s="1552"/>
      <c r="T62" s="1552"/>
      <c r="U62" s="1552"/>
      <c r="V62" s="1553"/>
      <c r="W62" s="1554"/>
      <c r="X62" s="1552"/>
      <c r="Y62" s="1555"/>
      <c r="Z62" s="1556"/>
      <c r="AA62" s="1552"/>
      <c r="AB62" s="1552"/>
      <c r="AC62" s="1552"/>
      <c r="AD62" s="1552"/>
      <c r="AE62" s="1552"/>
      <c r="AF62" s="1552"/>
      <c r="AG62" s="1552"/>
      <c r="AH62" s="1553"/>
      <c r="AI62" s="1554"/>
      <c r="AJ62" s="1552"/>
      <c r="AK62" s="1555"/>
      <c r="AL62" s="1556"/>
      <c r="AM62" s="1552"/>
      <c r="AN62" s="1552"/>
      <c r="AO62" s="1552"/>
    </row>
    <row r="63" spans="1:41" ht="30" customHeight="1">
      <c r="A63" s="1603"/>
      <c r="B63" s="1604"/>
      <c r="C63" s="1607" t="s">
        <v>138</v>
      </c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608"/>
      <c r="O63" s="1550" t="s">
        <v>1520</v>
      </c>
      <c r="P63" s="1551"/>
      <c r="Q63" s="1552">
        <f>SUM(Q64:S66)</f>
        <v>0</v>
      </c>
      <c r="R63" s="1552"/>
      <c r="S63" s="1552"/>
      <c r="T63" s="1552">
        <f>SUM(T64:V66)</f>
        <v>0</v>
      </c>
      <c r="U63" s="1552"/>
      <c r="V63" s="1555"/>
      <c r="W63" s="1554">
        <f>SUM(W64:Y66)</f>
        <v>0</v>
      </c>
      <c r="X63" s="1552"/>
      <c r="Y63" s="1555"/>
      <c r="Z63" s="1556">
        <f>SUM(Z64:AB66)</f>
        <v>4</v>
      </c>
      <c r="AA63" s="1552"/>
      <c r="AB63" s="1552"/>
      <c r="AC63" s="1552">
        <f>SUM(AC64:AE66)</f>
        <v>2</v>
      </c>
      <c r="AD63" s="1552"/>
      <c r="AE63" s="1552"/>
      <c r="AF63" s="1552">
        <f>SUM(AF64:AH66)</f>
        <v>0</v>
      </c>
      <c r="AG63" s="1552"/>
      <c r="AH63" s="1555"/>
      <c r="AI63" s="1554">
        <f>SUM(AI64:AK66)</f>
        <v>6</v>
      </c>
      <c r="AJ63" s="1552"/>
      <c r="AK63" s="1555"/>
      <c r="AL63" s="1556">
        <f>SUM(AL64:AO66)</f>
        <v>6</v>
      </c>
      <c r="AM63" s="1552"/>
      <c r="AN63" s="1552"/>
      <c r="AO63" s="1552"/>
    </row>
    <row r="64" spans="1:41" ht="16.5" customHeight="1">
      <c r="A64" s="1603"/>
      <c r="B64" s="1604"/>
      <c r="C64" s="1604"/>
      <c r="D64" s="1605" t="s">
        <v>130</v>
      </c>
      <c r="E64" s="1605"/>
      <c r="F64" s="1605"/>
      <c r="G64" s="1605"/>
      <c r="H64" s="1605"/>
      <c r="I64" s="1605"/>
      <c r="J64" s="1605"/>
      <c r="K64" s="1605"/>
      <c r="L64" s="1605"/>
      <c r="M64" s="1605"/>
      <c r="N64" s="1606"/>
      <c r="O64" s="1550" t="s">
        <v>1522</v>
      </c>
      <c r="P64" s="1551"/>
      <c r="Q64" s="1552"/>
      <c r="R64" s="1552"/>
      <c r="S64" s="1552"/>
      <c r="T64" s="1552"/>
      <c r="U64" s="1552"/>
      <c r="V64" s="1553"/>
      <c r="W64" s="1554"/>
      <c r="X64" s="1552"/>
      <c r="Y64" s="1555"/>
      <c r="Z64" s="1556"/>
      <c r="AA64" s="1552"/>
      <c r="AB64" s="1552"/>
      <c r="AC64" s="1552"/>
      <c r="AD64" s="1552"/>
      <c r="AE64" s="1552"/>
      <c r="AF64" s="1552"/>
      <c r="AG64" s="1552"/>
      <c r="AH64" s="1553"/>
      <c r="AI64" s="1554"/>
      <c r="AJ64" s="1552"/>
      <c r="AK64" s="1555"/>
      <c r="AL64" s="1556"/>
      <c r="AM64" s="1552"/>
      <c r="AN64" s="1552"/>
      <c r="AO64" s="1552"/>
    </row>
    <row r="65" spans="1:41" ht="16.5" customHeight="1">
      <c r="A65" s="1603"/>
      <c r="B65" s="1604"/>
      <c r="C65" s="1604"/>
      <c r="D65" s="1605" t="s">
        <v>131</v>
      </c>
      <c r="E65" s="1605"/>
      <c r="F65" s="1605"/>
      <c r="G65" s="1605"/>
      <c r="H65" s="1605"/>
      <c r="I65" s="1605"/>
      <c r="J65" s="1605"/>
      <c r="K65" s="1605"/>
      <c r="L65" s="1605"/>
      <c r="M65" s="1605"/>
      <c r="N65" s="1606"/>
      <c r="O65" s="1550" t="s">
        <v>1524</v>
      </c>
      <c r="P65" s="1551"/>
      <c r="Q65" s="1552"/>
      <c r="R65" s="1552"/>
      <c r="S65" s="1552"/>
      <c r="T65" s="1552"/>
      <c r="U65" s="1552"/>
      <c r="V65" s="1553"/>
      <c r="W65" s="1554"/>
      <c r="X65" s="1552"/>
      <c r="Y65" s="1555"/>
      <c r="Z65" s="1556"/>
      <c r="AA65" s="1552"/>
      <c r="AB65" s="1552"/>
      <c r="AC65" s="1552"/>
      <c r="AD65" s="1552"/>
      <c r="AE65" s="1552"/>
      <c r="AF65" s="1552"/>
      <c r="AG65" s="1552"/>
      <c r="AH65" s="1553"/>
      <c r="AI65" s="1554"/>
      <c r="AJ65" s="1552"/>
      <c r="AK65" s="1555"/>
      <c r="AL65" s="1556"/>
      <c r="AM65" s="1552"/>
      <c r="AN65" s="1552"/>
      <c r="AO65" s="1552"/>
    </row>
    <row r="66" spans="1:41" ht="16.5" customHeight="1">
      <c r="A66" s="1603"/>
      <c r="B66" s="1604"/>
      <c r="C66" s="1604"/>
      <c r="D66" s="1605" t="s">
        <v>132</v>
      </c>
      <c r="E66" s="1605"/>
      <c r="F66" s="1605"/>
      <c r="G66" s="1605"/>
      <c r="H66" s="1605"/>
      <c r="I66" s="1605"/>
      <c r="J66" s="1605"/>
      <c r="K66" s="1605"/>
      <c r="L66" s="1605"/>
      <c r="M66" s="1605"/>
      <c r="N66" s="1606"/>
      <c r="O66" s="1550" t="s">
        <v>1526</v>
      </c>
      <c r="P66" s="1551"/>
      <c r="Q66" s="1552"/>
      <c r="R66" s="1552"/>
      <c r="S66" s="1552"/>
      <c r="T66" s="1552"/>
      <c r="U66" s="1552"/>
      <c r="V66" s="1553"/>
      <c r="W66" s="1554"/>
      <c r="X66" s="1552"/>
      <c r="Y66" s="1555"/>
      <c r="Z66" s="1556">
        <v>4</v>
      </c>
      <c r="AA66" s="1552"/>
      <c r="AB66" s="1552"/>
      <c r="AC66" s="1552">
        <v>2</v>
      </c>
      <c r="AD66" s="1552"/>
      <c r="AE66" s="1552"/>
      <c r="AF66" s="1552"/>
      <c r="AG66" s="1552"/>
      <c r="AH66" s="1553"/>
      <c r="AI66" s="1554">
        <v>6</v>
      </c>
      <c r="AJ66" s="1552"/>
      <c r="AK66" s="1555"/>
      <c r="AL66" s="1556">
        <v>6</v>
      </c>
      <c r="AM66" s="1552"/>
      <c r="AN66" s="1552"/>
      <c r="AO66" s="1552"/>
    </row>
    <row r="67" spans="1:41" ht="30" customHeight="1">
      <c r="A67" s="1603"/>
      <c r="B67" s="1604"/>
      <c r="C67" s="1610" t="s">
        <v>139</v>
      </c>
      <c r="D67" s="1610"/>
      <c r="E67" s="1610"/>
      <c r="F67" s="1610"/>
      <c r="G67" s="1610"/>
      <c r="H67" s="1610"/>
      <c r="I67" s="1610"/>
      <c r="J67" s="1610"/>
      <c r="K67" s="1610"/>
      <c r="L67" s="1610"/>
      <c r="M67" s="1610"/>
      <c r="N67" s="1611"/>
      <c r="O67" s="1550" t="s">
        <v>1528</v>
      </c>
      <c r="P67" s="1551"/>
      <c r="Q67" s="1552">
        <f>SUM(Q68:S70)</f>
        <v>0</v>
      </c>
      <c r="R67" s="1552"/>
      <c r="S67" s="1552"/>
      <c r="T67" s="1552">
        <f>SUM(T68:V70)</f>
        <v>0</v>
      </c>
      <c r="U67" s="1552"/>
      <c r="V67" s="1555"/>
      <c r="W67" s="1554">
        <f>SUM(W68:Y70)</f>
        <v>0</v>
      </c>
      <c r="X67" s="1552"/>
      <c r="Y67" s="1555"/>
      <c r="Z67" s="1556">
        <f>SUM(Z68:AB70)</f>
        <v>0</v>
      </c>
      <c r="AA67" s="1552"/>
      <c r="AB67" s="1552"/>
      <c r="AC67" s="1552">
        <f>SUM(AC68:AE70)</f>
        <v>0</v>
      </c>
      <c r="AD67" s="1552"/>
      <c r="AE67" s="1552"/>
      <c r="AF67" s="1552">
        <f>SUM(AF68:AH70)</f>
        <v>0</v>
      </c>
      <c r="AG67" s="1552"/>
      <c r="AH67" s="1555"/>
      <c r="AI67" s="1554">
        <f>SUM(AI68:AK70)</f>
        <v>0</v>
      </c>
      <c r="AJ67" s="1552"/>
      <c r="AK67" s="1555"/>
      <c r="AL67" s="1556">
        <f>SUM(AL68:AO70)</f>
        <v>0</v>
      </c>
      <c r="AM67" s="1552"/>
      <c r="AN67" s="1552"/>
      <c r="AO67" s="1552"/>
    </row>
    <row r="68" spans="1:41" ht="15.75" customHeight="1">
      <c r="A68" s="1603"/>
      <c r="B68" s="1604"/>
      <c r="C68" s="1604"/>
      <c r="D68" s="1605" t="s">
        <v>130</v>
      </c>
      <c r="E68" s="1605"/>
      <c r="F68" s="1605"/>
      <c r="G68" s="1605"/>
      <c r="H68" s="1605"/>
      <c r="I68" s="1605"/>
      <c r="J68" s="1605"/>
      <c r="K68" s="1605"/>
      <c r="L68" s="1605"/>
      <c r="M68" s="1605"/>
      <c r="N68" s="1606"/>
      <c r="O68" s="1550" t="s">
        <v>1530</v>
      </c>
      <c r="P68" s="1551"/>
      <c r="Q68" s="1552"/>
      <c r="R68" s="1552"/>
      <c r="S68" s="1552"/>
      <c r="T68" s="1552"/>
      <c r="U68" s="1552"/>
      <c r="V68" s="1553"/>
      <c r="W68" s="1554"/>
      <c r="X68" s="1552"/>
      <c r="Y68" s="1555"/>
      <c r="Z68" s="1556"/>
      <c r="AA68" s="1552"/>
      <c r="AB68" s="1552"/>
      <c r="AC68" s="1552"/>
      <c r="AD68" s="1552"/>
      <c r="AE68" s="1552"/>
      <c r="AF68" s="1552"/>
      <c r="AG68" s="1552"/>
      <c r="AH68" s="1553"/>
      <c r="AI68" s="1554"/>
      <c r="AJ68" s="1552"/>
      <c r="AK68" s="1555"/>
      <c r="AL68" s="1556"/>
      <c r="AM68" s="1552"/>
      <c r="AN68" s="1552"/>
      <c r="AO68" s="1552"/>
    </row>
    <row r="69" spans="1:41" ht="15.75" customHeight="1">
      <c r="A69" s="1603"/>
      <c r="B69" s="1604"/>
      <c r="C69" s="1604"/>
      <c r="D69" s="1605" t="s">
        <v>131</v>
      </c>
      <c r="E69" s="1605"/>
      <c r="F69" s="1605"/>
      <c r="G69" s="1605"/>
      <c r="H69" s="1605"/>
      <c r="I69" s="1605"/>
      <c r="J69" s="1605"/>
      <c r="K69" s="1605"/>
      <c r="L69" s="1605"/>
      <c r="M69" s="1605"/>
      <c r="N69" s="1606"/>
      <c r="O69" s="1550" t="s">
        <v>1532</v>
      </c>
      <c r="P69" s="1551"/>
      <c r="Q69" s="1552"/>
      <c r="R69" s="1552"/>
      <c r="S69" s="1552"/>
      <c r="T69" s="1552"/>
      <c r="U69" s="1552"/>
      <c r="V69" s="1553"/>
      <c r="W69" s="1554"/>
      <c r="X69" s="1552"/>
      <c r="Y69" s="1555"/>
      <c r="Z69" s="1556"/>
      <c r="AA69" s="1552"/>
      <c r="AB69" s="1552"/>
      <c r="AC69" s="1552"/>
      <c r="AD69" s="1552"/>
      <c r="AE69" s="1552"/>
      <c r="AF69" s="1552"/>
      <c r="AG69" s="1552"/>
      <c r="AH69" s="1553"/>
      <c r="AI69" s="1554"/>
      <c r="AJ69" s="1552"/>
      <c r="AK69" s="1555"/>
      <c r="AL69" s="1556"/>
      <c r="AM69" s="1552"/>
      <c r="AN69" s="1552"/>
      <c r="AO69" s="1552"/>
    </row>
    <row r="70" spans="1:41" ht="15.75" customHeight="1">
      <c r="A70" s="1603"/>
      <c r="B70" s="1604"/>
      <c r="C70" s="1604"/>
      <c r="D70" s="1605" t="s">
        <v>132</v>
      </c>
      <c r="E70" s="1605"/>
      <c r="F70" s="1605"/>
      <c r="G70" s="1605"/>
      <c r="H70" s="1605"/>
      <c r="I70" s="1605"/>
      <c r="J70" s="1605"/>
      <c r="K70" s="1605"/>
      <c r="L70" s="1605"/>
      <c r="M70" s="1605"/>
      <c r="N70" s="1606"/>
      <c r="O70" s="1550" t="s">
        <v>1534</v>
      </c>
      <c r="P70" s="1551"/>
      <c r="Q70" s="1552"/>
      <c r="R70" s="1552"/>
      <c r="S70" s="1552"/>
      <c r="T70" s="1552"/>
      <c r="U70" s="1552"/>
      <c r="V70" s="1553"/>
      <c r="W70" s="1554"/>
      <c r="X70" s="1552"/>
      <c r="Y70" s="1555"/>
      <c r="Z70" s="1556"/>
      <c r="AA70" s="1552"/>
      <c r="AB70" s="1552"/>
      <c r="AC70" s="1552"/>
      <c r="AD70" s="1552"/>
      <c r="AE70" s="1552"/>
      <c r="AF70" s="1552"/>
      <c r="AG70" s="1552"/>
      <c r="AH70" s="1553"/>
      <c r="AI70" s="1554"/>
      <c r="AJ70" s="1552"/>
      <c r="AK70" s="1555"/>
      <c r="AL70" s="1556"/>
      <c r="AM70" s="1552"/>
      <c r="AN70" s="1552"/>
      <c r="AO70" s="1552"/>
    </row>
  </sheetData>
  <mergeCells count="560">
    <mergeCell ref="C67:N67"/>
    <mergeCell ref="D68:N68"/>
    <mergeCell ref="D69:N69"/>
    <mergeCell ref="D70:N70"/>
    <mergeCell ref="A1:AO1"/>
    <mergeCell ref="C39:N39"/>
    <mergeCell ref="B38:N38"/>
    <mergeCell ref="D40:N40"/>
    <mergeCell ref="Z8:AK8"/>
    <mergeCell ref="Z10:AH10"/>
    <mergeCell ref="AL8:AO10"/>
    <mergeCell ref="A37:N37"/>
    <mergeCell ref="Z9:AB9"/>
    <mergeCell ref="AC9:AE9"/>
    <mergeCell ref="AF9:AH9"/>
    <mergeCell ref="AI9:AK10"/>
    <mergeCell ref="E36:N36"/>
    <mergeCell ref="Q9:S9"/>
    <mergeCell ref="E35:N35"/>
    <mergeCell ref="E28:N28"/>
    <mergeCell ref="E29:N29"/>
    <mergeCell ref="E30:N30"/>
    <mergeCell ref="E31:N31"/>
    <mergeCell ref="E32:N32"/>
    <mergeCell ref="E33:N33"/>
    <mergeCell ref="E34:N34"/>
    <mergeCell ref="Q8:Y8"/>
    <mergeCell ref="T9:V9"/>
    <mergeCell ref="W9:Y10"/>
    <mergeCell ref="Q10:V10"/>
    <mergeCell ref="E25:N25"/>
    <mergeCell ref="E26:N26"/>
    <mergeCell ref="E27:N27"/>
    <mergeCell ref="E17:N17"/>
    <mergeCell ref="C47:N47"/>
    <mergeCell ref="D44:N44"/>
    <mergeCell ref="D45:N45"/>
    <mergeCell ref="D46:N46"/>
    <mergeCell ref="D41:N41"/>
    <mergeCell ref="D42:N42"/>
    <mergeCell ref="C43:N43"/>
    <mergeCell ref="E22:N22"/>
    <mergeCell ref="E23:N23"/>
    <mergeCell ref="A14:D23"/>
    <mergeCell ref="A24:D36"/>
    <mergeCell ref="E14:N14"/>
    <mergeCell ref="E24:N24"/>
    <mergeCell ref="E21:N21"/>
    <mergeCell ref="C51:N51"/>
    <mergeCell ref="D48:N48"/>
    <mergeCell ref="D49:N49"/>
    <mergeCell ref="D50:N50"/>
    <mergeCell ref="C55:N55"/>
    <mergeCell ref="C59:N59"/>
    <mergeCell ref="C63:N63"/>
    <mergeCell ref="D52:N52"/>
    <mergeCell ref="D53:N53"/>
    <mergeCell ref="D54:N54"/>
    <mergeCell ref="D56:N56"/>
    <mergeCell ref="D57:N57"/>
    <mergeCell ref="D58:N58"/>
    <mergeCell ref="E18:N18"/>
    <mergeCell ref="E19:N19"/>
    <mergeCell ref="E20:N20"/>
    <mergeCell ref="A11:D13"/>
    <mergeCell ref="E8:N10"/>
    <mergeCell ref="E11:N11"/>
    <mergeCell ref="E12:N12"/>
    <mergeCell ref="E13:N13"/>
    <mergeCell ref="D65:N65"/>
    <mergeCell ref="D66:N66"/>
    <mergeCell ref="O8:P10"/>
    <mergeCell ref="D60:N60"/>
    <mergeCell ref="D61:N61"/>
    <mergeCell ref="D62:N62"/>
    <mergeCell ref="D64:N64"/>
    <mergeCell ref="E15:N15"/>
    <mergeCell ref="E16:N16"/>
    <mergeCell ref="A8:D10"/>
    <mergeCell ref="Q11:S11"/>
    <mergeCell ref="T11:V11"/>
    <mergeCell ref="W11:Y11"/>
    <mergeCell ref="Z11:AB11"/>
    <mergeCell ref="AC11:AE11"/>
    <mergeCell ref="AF11:AH11"/>
    <mergeCell ref="AI11:AK11"/>
    <mergeCell ref="AL11:AO11"/>
    <mergeCell ref="Q12:S12"/>
    <mergeCell ref="T12:V12"/>
    <mergeCell ref="W12:Y12"/>
    <mergeCell ref="Z12:AB12"/>
    <mergeCell ref="AC12:AE12"/>
    <mergeCell ref="AF12:AH12"/>
    <mergeCell ref="AI12:AK12"/>
    <mergeCell ref="AL12:AO12"/>
    <mergeCell ref="Q13:S13"/>
    <mergeCell ref="T13:V13"/>
    <mergeCell ref="W13:Y13"/>
    <mergeCell ref="Z13:AB13"/>
    <mergeCell ref="AC13:AE13"/>
    <mergeCell ref="AF13:AH13"/>
    <mergeCell ref="AI13:AK13"/>
    <mergeCell ref="AL13:AO13"/>
    <mergeCell ref="Q14:S14"/>
    <mergeCell ref="T14:V14"/>
    <mergeCell ref="W14:Y14"/>
    <mergeCell ref="Z14:AB14"/>
    <mergeCell ref="AC14:AE14"/>
    <mergeCell ref="AF14:AH14"/>
    <mergeCell ref="AI14:AK14"/>
    <mergeCell ref="AL14:AO14"/>
    <mergeCell ref="Q15:S15"/>
    <mergeCell ref="T15:V15"/>
    <mergeCell ref="W15:Y15"/>
    <mergeCell ref="Z15:AB15"/>
    <mergeCell ref="AC15:AE15"/>
    <mergeCell ref="AF15:AH15"/>
    <mergeCell ref="AI15:AK15"/>
    <mergeCell ref="AL15:AO15"/>
    <mergeCell ref="Q16:S16"/>
    <mergeCell ref="T16:V16"/>
    <mergeCell ref="W16:Y16"/>
    <mergeCell ref="Z16:AB16"/>
    <mergeCell ref="AC16:AE16"/>
    <mergeCell ref="AF16:AH16"/>
    <mergeCell ref="AI16:AK16"/>
    <mergeCell ref="AL16:AO16"/>
    <mergeCell ref="Q17:S17"/>
    <mergeCell ref="T17:V17"/>
    <mergeCell ref="W17:Y17"/>
    <mergeCell ref="Z17:AB17"/>
    <mergeCell ref="AC17:AE17"/>
    <mergeCell ref="AF17:AH17"/>
    <mergeCell ref="AI17:AK17"/>
    <mergeCell ref="AL17:AO17"/>
    <mergeCell ref="Q18:S18"/>
    <mergeCell ref="T18:V18"/>
    <mergeCell ref="W18:Y18"/>
    <mergeCell ref="Z18:AB18"/>
    <mergeCell ref="AC18:AE18"/>
    <mergeCell ref="AF18:AH18"/>
    <mergeCell ref="AI18:AK18"/>
    <mergeCell ref="AL18:AO18"/>
    <mergeCell ref="Q19:S19"/>
    <mergeCell ref="T19:V19"/>
    <mergeCell ref="W19:Y19"/>
    <mergeCell ref="Z19:AB19"/>
    <mergeCell ref="AC19:AE19"/>
    <mergeCell ref="AF19:AH19"/>
    <mergeCell ref="AI19:AK19"/>
    <mergeCell ref="AL19:AO19"/>
    <mergeCell ref="Q20:S20"/>
    <mergeCell ref="T20:V20"/>
    <mergeCell ref="W20:Y20"/>
    <mergeCell ref="Z20:AB20"/>
    <mergeCell ref="AC20:AE20"/>
    <mergeCell ref="AF20:AH20"/>
    <mergeCell ref="AI20:AK20"/>
    <mergeCell ref="AL20:AO20"/>
    <mergeCell ref="Q21:S21"/>
    <mergeCell ref="T21:V21"/>
    <mergeCell ref="W21:Y21"/>
    <mergeCell ref="Z21:AB21"/>
    <mergeCell ref="AC21:AE21"/>
    <mergeCell ref="AF21:AH21"/>
    <mergeCell ref="AI21:AK21"/>
    <mergeCell ref="AL21:AO21"/>
    <mergeCell ref="Q22:S22"/>
    <mergeCell ref="T22:V22"/>
    <mergeCell ref="W22:Y22"/>
    <mergeCell ref="Z22:AB22"/>
    <mergeCell ref="AC22:AE22"/>
    <mergeCell ref="AF22:AH22"/>
    <mergeCell ref="AI22:AK22"/>
    <mergeCell ref="AL22:AO22"/>
    <mergeCell ref="Q23:S23"/>
    <mergeCell ref="T23:V23"/>
    <mergeCell ref="W23:Y23"/>
    <mergeCell ref="Z23:AB23"/>
    <mergeCell ref="AC23:AE23"/>
    <mergeCell ref="AF23:AH23"/>
    <mergeCell ref="AI23:AK23"/>
    <mergeCell ref="AL23:AO23"/>
    <mergeCell ref="Q24:S24"/>
    <mergeCell ref="T24:V24"/>
    <mergeCell ref="W24:Y24"/>
    <mergeCell ref="Z24:AB24"/>
    <mergeCell ref="AC24:AE24"/>
    <mergeCell ref="AF24:AH24"/>
    <mergeCell ref="AI24:AK24"/>
    <mergeCell ref="AL24:AO24"/>
    <mergeCell ref="Q25:S25"/>
    <mergeCell ref="T25:V25"/>
    <mergeCell ref="W25:Y25"/>
    <mergeCell ref="Z25:AB25"/>
    <mergeCell ref="AC25:AE25"/>
    <mergeCell ref="AF25:AH25"/>
    <mergeCell ref="AI25:AK25"/>
    <mergeCell ref="AL25:AO25"/>
    <mergeCell ref="Q26:S26"/>
    <mergeCell ref="T26:V26"/>
    <mergeCell ref="W26:Y26"/>
    <mergeCell ref="Z26:AB26"/>
    <mergeCell ref="AC26:AE26"/>
    <mergeCell ref="AF26:AH26"/>
    <mergeCell ref="AI26:AK26"/>
    <mergeCell ref="AL26:AO26"/>
    <mergeCell ref="Q27:S27"/>
    <mergeCell ref="T27:V27"/>
    <mergeCell ref="W27:Y27"/>
    <mergeCell ref="Z27:AB27"/>
    <mergeCell ref="AC27:AE27"/>
    <mergeCell ref="AF27:AH27"/>
    <mergeCell ref="AI27:AK27"/>
    <mergeCell ref="AL27:AO27"/>
    <mergeCell ref="Q28:S28"/>
    <mergeCell ref="T28:V28"/>
    <mergeCell ref="W28:Y28"/>
    <mergeCell ref="Z28:AB28"/>
    <mergeCell ref="AC28:AE28"/>
    <mergeCell ref="AF28:AH28"/>
    <mergeCell ref="AI28:AK28"/>
    <mergeCell ref="AL28:AO28"/>
    <mergeCell ref="Q29:S29"/>
    <mergeCell ref="T29:V29"/>
    <mergeCell ref="W29:Y29"/>
    <mergeCell ref="Z29:AB29"/>
    <mergeCell ref="AC29:AE29"/>
    <mergeCell ref="AF29:AH29"/>
    <mergeCell ref="AI29:AK29"/>
    <mergeCell ref="AL29:AO29"/>
    <mergeCell ref="Q30:S30"/>
    <mergeCell ref="T30:V30"/>
    <mergeCell ref="W30:Y30"/>
    <mergeCell ref="Z30:AB30"/>
    <mergeCell ref="AC30:AE30"/>
    <mergeCell ref="AF30:AH30"/>
    <mergeCell ref="AI30:AK30"/>
    <mergeCell ref="AL30:AO30"/>
    <mergeCell ref="Q31:S31"/>
    <mergeCell ref="T31:V31"/>
    <mergeCell ref="W31:Y31"/>
    <mergeCell ref="Z31:AB31"/>
    <mergeCell ref="AC31:AE31"/>
    <mergeCell ref="AF31:AH31"/>
    <mergeCell ref="AI31:AK31"/>
    <mergeCell ref="AL31:AO31"/>
    <mergeCell ref="Q32:S32"/>
    <mergeCell ref="T32:V32"/>
    <mergeCell ref="W32:Y32"/>
    <mergeCell ref="Z32:AB32"/>
    <mergeCell ref="AC32:AE32"/>
    <mergeCell ref="AF32:AH32"/>
    <mergeCell ref="AI32:AK32"/>
    <mergeCell ref="AL32:AO32"/>
    <mergeCell ref="Q33:S33"/>
    <mergeCell ref="T33:V33"/>
    <mergeCell ref="W33:Y33"/>
    <mergeCell ref="Z33:AB33"/>
    <mergeCell ref="AC33:AE33"/>
    <mergeCell ref="AF33:AH33"/>
    <mergeCell ref="AI33:AK33"/>
    <mergeCell ref="AL33:AO33"/>
    <mergeCell ref="Q34:S34"/>
    <mergeCell ref="T34:V34"/>
    <mergeCell ref="W34:Y34"/>
    <mergeCell ref="Z34:AB34"/>
    <mergeCell ref="AC34:AE34"/>
    <mergeCell ref="AF34:AH34"/>
    <mergeCell ref="AI34:AK34"/>
    <mergeCell ref="AL34:AO34"/>
    <mergeCell ref="Q35:S35"/>
    <mergeCell ref="T35:V35"/>
    <mergeCell ref="W35:Y35"/>
    <mergeCell ref="Z35:AB35"/>
    <mergeCell ref="AC35:AE35"/>
    <mergeCell ref="AF35:AH35"/>
    <mergeCell ref="AI35:AK35"/>
    <mergeCell ref="AL35:AO35"/>
    <mergeCell ref="Q36:S36"/>
    <mergeCell ref="T36:V36"/>
    <mergeCell ref="W36:Y36"/>
    <mergeCell ref="Z36:AB36"/>
    <mergeCell ref="AC36:AE36"/>
    <mergeCell ref="AF36:AH36"/>
    <mergeCell ref="AI36:AK36"/>
    <mergeCell ref="AL36:AO36"/>
    <mergeCell ref="AL37:AO37"/>
    <mergeCell ref="Q37:S37"/>
    <mergeCell ref="T37:V37"/>
    <mergeCell ref="W37:Y37"/>
    <mergeCell ref="Z37:AB37"/>
    <mergeCell ref="Q38:S38"/>
    <mergeCell ref="AC37:AE37"/>
    <mergeCell ref="AF37:AH37"/>
    <mergeCell ref="AI37:AK37"/>
    <mergeCell ref="AC38:AE38"/>
    <mergeCell ref="AF38:AH38"/>
    <mergeCell ref="AI38:AK38"/>
    <mergeCell ref="Q39:S39"/>
    <mergeCell ref="T39:V39"/>
    <mergeCell ref="W39:Y39"/>
    <mergeCell ref="Z39:AB39"/>
    <mergeCell ref="AC39:AE39"/>
    <mergeCell ref="AF39:AH39"/>
    <mergeCell ref="AI39:AK39"/>
    <mergeCell ref="Q40:S40"/>
    <mergeCell ref="T40:V40"/>
    <mergeCell ref="W40:Y40"/>
    <mergeCell ref="Z40:AB40"/>
    <mergeCell ref="AC40:AE40"/>
    <mergeCell ref="AF40:AH40"/>
    <mergeCell ref="AI40:AK40"/>
    <mergeCell ref="Q41:S41"/>
    <mergeCell ref="T41:V41"/>
    <mergeCell ref="W41:Y41"/>
    <mergeCell ref="Z41:AB41"/>
    <mergeCell ref="AC41:AE41"/>
    <mergeCell ref="AF41:AH41"/>
    <mergeCell ref="AI41:AK41"/>
    <mergeCell ref="Q42:S42"/>
    <mergeCell ref="T42:V42"/>
    <mergeCell ref="W42:Y42"/>
    <mergeCell ref="Z42:AB42"/>
    <mergeCell ref="AC42:AE42"/>
    <mergeCell ref="AF42:AH42"/>
    <mergeCell ref="AI42:AK42"/>
    <mergeCell ref="Q43:S43"/>
    <mergeCell ref="T43:V43"/>
    <mergeCell ref="W43:Y43"/>
    <mergeCell ref="Z43:AB43"/>
    <mergeCell ref="AC43:AE43"/>
    <mergeCell ref="AF43:AH43"/>
    <mergeCell ref="AI43:AK43"/>
    <mergeCell ref="Q44:S44"/>
    <mergeCell ref="T44:V44"/>
    <mergeCell ref="W44:Y44"/>
    <mergeCell ref="Z44:AB44"/>
    <mergeCell ref="AC44:AE44"/>
    <mergeCell ref="AF44:AH44"/>
    <mergeCell ref="AI44:AK44"/>
    <mergeCell ref="Q45:S45"/>
    <mergeCell ref="T45:V45"/>
    <mergeCell ref="W45:Y45"/>
    <mergeCell ref="Z45:AB45"/>
    <mergeCell ref="AC45:AE45"/>
    <mergeCell ref="AF45:AH45"/>
    <mergeCell ref="AI45:AK45"/>
    <mergeCell ref="Q46:S46"/>
    <mergeCell ref="T46:V46"/>
    <mergeCell ref="W46:Y46"/>
    <mergeCell ref="Z46:AB46"/>
    <mergeCell ref="AC46:AE46"/>
    <mergeCell ref="AF46:AH46"/>
    <mergeCell ref="AI46:AK46"/>
    <mergeCell ref="Q47:S47"/>
    <mergeCell ref="T47:V47"/>
    <mergeCell ref="W47:Y47"/>
    <mergeCell ref="Z47:AB47"/>
    <mergeCell ref="AC47:AE47"/>
    <mergeCell ref="AF47:AH47"/>
    <mergeCell ref="AI47:AK47"/>
    <mergeCell ref="Q48:S48"/>
    <mergeCell ref="T48:V48"/>
    <mergeCell ref="W48:Y48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Q50:S50"/>
    <mergeCell ref="T50:V50"/>
    <mergeCell ref="W50:Y50"/>
    <mergeCell ref="Z50:AB50"/>
    <mergeCell ref="AC50:AE50"/>
    <mergeCell ref="AF50:AH50"/>
    <mergeCell ref="AI50:AK50"/>
    <mergeCell ref="Q51:S51"/>
    <mergeCell ref="T51:V51"/>
    <mergeCell ref="W51:Y51"/>
    <mergeCell ref="Z51:AB51"/>
    <mergeCell ref="AC51:AE51"/>
    <mergeCell ref="AF51:AH51"/>
    <mergeCell ref="AI51:AK51"/>
    <mergeCell ref="Q52:S52"/>
    <mergeCell ref="T52:V52"/>
    <mergeCell ref="W52:Y52"/>
    <mergeCell ref="Z52:AB52"/>
    <mergeCell ref="AC52:AE52"/>
    <mergeCell ref="AF52:AH52"/>
    <mergeCell ref="AI52:AK52"/>
    <mergeCell ref="Q53:S53"/>
    <mergeCell ref="T53:V53"/>
    <mergeCell ref="W53:Y53"/>
    <mergeCell ref="Z53:AB53"/>
    <mergeCell ref="AC53:AE53"/>
    <mergeCell ref="AF53:AH53"/>
    <mergeCell ref="AI53:AK53"/>
    <mergeCell ref="Q54:S54"/>
    <mergeCell ref="T54:V54"/>
    <mergeCell ref="W54:Y54"/>
    <mergeCell ref="Z54:AB54"/>
    <mergeCell ref="AC54:AE54"/>
    <mergeCell ref="AF54:AH54"/>
    <mergeCell ref="AI54:AK54"/>
    <mergeCell ref="Q55:S55"/>
    <mergeCell ref="T55:V55"/>
    <mergeCell ref="W55:Y55"/>
    <mergeCell ref="Z55:AB55"/>
    <mergeCell ref="AC55:AE55"/>
    <mergeCell ref="AF55:AH55"/>
    <mergeCell ref="AI55:AK55"/>
    <mergeCell ref="Q56:S56"/>
    <mergeCell ref="T56:V56"/>
    <mergeCell ref="W56:Y56"/>
    <mergeCell ref="Z56:AB56"/>
    <mergeCell ref="AC56:AE56"/>
    <mergeCell ref="AF56:AH56"/>
    <mergeCell ref="AI56:AK56"/>
    <mergeCell ref="Q57:S57"/>
    <mergeCell ref="T57:V57"/>
    <mergeCell ref="W57:Y57"/>
    <mergeCell ref="Z57:AB57"/>
    <mergeCell ref="AC57:AE57"/>
    <mergeCell ref="AF57:AH57"/>
    <mergeCell ref="AI57:AK57"/>
    <mergeCell ref="Q58:S58"/>
    <mergeCell ref="T58:V58"/>
    <mergeCell ref="W58:Y58"/>
    <mergeCell ref="Z58:AB58"/>
    <mergeCell ref="AC58:AE58"/>
    <mergeCell ref="AF58:AH58"/>
    <mergeCell ref="AI58:AK58"/>
    <mergeCell ref="Q59:S59"/>
    <mergeCell ref="T59:V59"/>
    <mergeCell ref="W59:Y59"/>
    <mergeCell ref="Z59:AB59"/>
    <mergeCell ref="AC59:AE59"/>
    <mergeCell ref="AF59:AH59"/>
    <mergeCell ref="AI59:AK59"/>
    <mergeCell ref="Q60:S60"/>
    <mergeCell ref="T60:V60"/>
    <mergeCell ref="W60:Y60"/>
    <mergeCell ref="Z60:AB60"/>
    <mergeCell ref="AC60:AE60"/>
    <mergeCell ref="AF60:AH60"/>
    <mergeCell ref="AI60:AK60"/>
    <mergeCell ref="Q61:S61"/>
    <mergeCell ref="T61:V61"/>
    <mergeCell ref="W61:Y61"/>
    <mergeCell ref="Z61:AB61"/>
    <mergeCell ref="AC61:AE61"/>
    <mergeCell ref="AF61:AH61"/>
    <mergeCell ref="AI61:AK61"/>
    <mergeCell ref="Q62:S62"/>
    <mergeCell ref="T62:V62"/>
    <mergeCell ref="W62:Y62"/>
    <mergeCell ref="Z62:AB62"/>
    <mergeCell ref="AC62:AE62"/>
    <mergeCell ref="AF62:AH62"/>
    <mergeCell ref="AI62:AK62"/>
    <mergeCell ref="Q63:S63"/>
    <mergeCell ref="T63:V63"/>
    <mergeCell ref="W63:Y63"/>
    <mergeCell ref="Z63:AB63"/>
    <mergeCell ref="AC63:AE63"/>
    <mergeCell ref="AF63:AH63"/>
    <mergeCell ref="AI63:AK63"/>
    <mergeCell ref="Q64:S64"/>
    <mergeCell ref="T64:V64"/>
    <mergeCell ref="W64:Y64"/>
    <mergeCell ref="Z64:AB64"/>
    <mergeCell ref="AC64:AE64"/>
    <mergeCell ref="AF64:AH64"/>
    <mergeCell ref="AI64:AK64"/>
    <mergeCell ref="Q65:S65"/>
    <mergeCell ref="T65:V65"/>
    <mergeCell ref="W65:Y65"/>
    <mergeCell ref="Z65:AB65"/>
    <mergeCell ref="AC65:AE65"/>
    <mergeCell ref="AF65:AH65"/>
    <mergeCell ref="AI65:AK65"/>
    <mergeCell ref="Q66:S66"/>
    <mergeCell ref="T66:V66"/>
    <mergeCell ref="W66:Y66"/>
    <mergeCell ref="Z66:AB66"/>
    <mergeCell ref="AC66:AE66"/>
    <mergeCell ref="AF66:AH66"/>
    <mergeCell ref="AI66:AK66"/>
    <mergeCell ref="Q67:S67"/>
    <mergeCell ref="T67:V67"/>
    <mergeCell ref="W67:Y67"/>
    <mergeCell ref="Z67:AB67"/>
    <mergeCell ref="AC67:AE67"/>
    <mergeCell ref="AF67:AH67"/>
    <mergeCell ref="AI67:AK67"/>
    <mergeCell ref="AF69:AH69"/>
    <mergeCell ref="AI69:AK69"/>
    <mergeCell ref="Q68:S68"/>
    <mergeCell ref="T68:V68"/>
    <mergeCell ref="W68:Y68"/>
    <mergeCell ref="Z68:AB68"/>
    <mergeCell ref="Q69:S69"/>
    <mergeCell ref="T69:V69"/>
    <mergeCell ref="W69:Y69"/>
    <mergeCell ref="Z69:AB69"/>
    <mergeCell ref="Q70:S70"/>
    <mergeCell ref="T70:V70"/>
    <mergeCell ref="W70:Y70"/>
    <mergeCell ref="Z70:AB70"/>
    <mergeCell ref="AC70:AE70"/>
    <mergeCell ref="AF70:AH70"/>
    <mergeCell ref="AI70:AK70"/>
    <mergeCell ref="T38:V38"/>
    <mergeCell ref="W38:Y38"/>
    <mergeCell ref="Z38:AB38"/>
    <mergeCell ref="AC68:AE68"/>
    <mergeCell ref="AF68:AH68"/>
    <mergeCell ref="AI68:AK68"/>
    <mergeCell ref="AC69:AE69"/>
    <mergeCell ref="AL38:AO38"/>
    <mergeCell ref="AL39:AO39"/>
    <mergeCell ref="AL40:AO40"/>
    <mergeCell ref="AL41:AO41"/>
    <mergeCell ref="AL42:AO42"/>
    <mergeCell ref="AL43:AO43"/>
    <mergeCell ref="AL44:AO44"/>
    <mergeCell ref="AL45:AO45"/>
    <mergeCell ref="AL46:AO46"/>
    <mergeCell ref="AL47:AO47"/>
    <mergeCell ref="AL48:AO48"/>
    <mergeCell ref="AL49:AO49"/>
    <mergeCell ref="AL50:AO50"/>
    <mergeCell ref="AL51:AO51"/>
    <mergeCell ref="AL52:AO52"/>
    <mergeCell ref="AL53:AO53"/>
    <mergeCell ref="AL54:AO54"/>
    <mergeCell ref="AL55:AO55"/>
    <mergeCell ref="AL56:AO56"/>
    <mergeCell ref="AL57:AO57"/>
    <mergeCell ref="AL58:AO58"/>
    <mergeCell ref="AL59:AO59"/>
    <mergeCell ref="AL60:AO60"/>
    <mergeCell ref="AL61:AO61"/>
    <mergeCell ref="AE2:AN2"/>
    <mergeCell ref="AL70:AO70"/>
    <mergeCell ref="AL66:AO66"/>
    <mergeCell ref="AL67:AO67"/>
    <mergeCell ref="AL68:AO68"/>
    <mergeCell ref="AL69:AO69"/>
    <mergeCell ref="AL62:AO62"/>
    <mergeCell ref="AL63:AO63"/>
    <mergeCell ref="AL64:AO64"/>
    <mergeCell ref="AL65:AO65"/>
  </mergeCells>
  <printOptions horizontalCentered="1"/>
  <pageMargins left="0.35433070866141736" right="0.35433070866141736" top="0.21" bottom="0.35433070866141736" header="0.12" footer="0"/>
  <pageSetup horizontalDpi="300" verticalDpi="3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workbookViewId="0" topLeftCell="A28">
      <selection activeCell="AM47" sqref="AM47"/>
    </sheetView>
  </sheetViews>
  <sheetFormatPr defaultColWidth="9.140625" defaultRowHeight="12.75"/>
  <cols>
    <col min="1" max="13" width="3.28125" style="1612" customWidth="1"/>
    <col min="14" max="14" width="3.421875" style="1612" customWidth="1"/>
    <col min="15" max="37" width="3.28125" style="1612" customWidth="1"/>
    <col min="38" max="16384" width="9.140625" style="1612" customWidth="1"/>
  </cols>
  <sheetData>
    <row r="1" spans="35:36" ht="15.75" customHeight="1" thickBot="1" thickTop="1">
      <c r="AI1" s="1613">
        <v>0</v>
      </c>
      <c r="AJ1" s="1614">
        <v>1</v>
      </c>
    </row>
    <row r="2" spans="1:37" ht="13.5" thickTop="1">
      <c r="A2" s="1615"/>
      <c r="J2" s="1616"/>
      <c r="L2" s="1616"/>
      <c r="M2" s="1616"/>
      <c r="AH2" s="1617" t="s">
        <v>1309</v>
      </c>
      <c r="AI2" s="1617"/>
      <c r="AJ2" s="1617"/>
      <c r="AK2" s="1617"/>
    </row>
    <row r="3" spans="1:37" ht="16.5">
      <c r="A3" s="1618" t="s">
        <v>140</v>
      </c>
      <c r="B3" s="1618"/>
      <c r="C3" s="1618"/>
      <c r="D3" s="1618"/>
      <c r="E3" s="1618"/>
      <c r="F3" s="1618"/>
      <c r="G3" s="1618"/>
      <c r="H3" s="1618"/>
      <c r="I3" s="1618"/>
      <c r="J3" s="1618"/>
      <c r="K3" s="1618"/>
      <c r="L3" s="1618"/>
      <c r="M3" s="1618"/>
      <c r="N3" s="1618"/>
      <c r="O3" s="1618"/>
      <c r="P3" s="1618"/>
      <c r="Q3" s="1618"/>
      <c r="R3" s="1618"/>
      <c r="S3" s="1618"/>
      <c r="T3" s="1618"/>
      <c r="U3" s="1618"/>
      <c r="V3" s="1618"/>
      <c r="W3" s="1618"/>
      <c r="X3" s="1618"/>
      <c r="Y3" s="1618"/>
      <c r="Z3" s="1618"/>
      <c r="AA3" s="1618"/>
      <c r="AB3" s="1618"/>
      <c r="AC3" s="1618"/>
      <c r="AD3" s="1618"/>
      <c r="AE3" s="1618"/>
      <c r="AF3" s="1618"/>
      <c r="AG3" s="1618"/>
      <c r="AH3" s="1618"/>
      <c r="AI3" s="1618"/>
      <c r="AJ3" s="1618"/>
      <c r="AK3" s="1618"/>
    </row>
    <row r="5" spans="1:37" ht="12.75">
      <c r="A5" s="1619" t="s">
        <v>141</v>
      </c>
      <c r="B5" s="1619"/>
      <c r="AA5" s="1620" t="s">
        <v>142</v>
      </c>
      <c r="AB5" s="1620"/>
      <c r="AC5" s="1620"/>
      <c r="AD5" s="1620"/>
      <c r="AE5" s="1620"/>
      <c r="AF5" s="1620"/>
      <c r="AG5" s="1620"/>
      <c r="AH5" s="1620"/>
      <c r="AI5" s="1620"/>
      <c r="AJ5" s="1620"/>
      <c r="AK5" s="1620"/>
    </row>
    <row r="6" spans="1:37" ht="12.75">
      <c r="A6" s="1621"/>
      <c r="B6" s="1622"/>
      <c r="AA6" s="1620" t="s">
        <v>1313</v>
      </c>
      <c r="AB6" s="1620"/>
      <c r="AC6" s="1620"/>
      <c r="AD6" s="1620"/>
      <c r="AE6" s="1620"/>
      <c r="AF6" s="1620"/>
      <c r="AG6" s="1620"/>
      <c r="AH6" s="1620"/>
      <c r="AI6" s="1620"/>
      <c r="AJ6" s="1620"/>
      <c r="AK6" s="1620"/>
    </row>
    <row r="7" ht="13.5" thickBot="1"/>
    <row r="8" spans="1:37" ht="15.75" customHeight="1" thickBot="1" thickTop="1">
      <c r="A8" s="1623">
        <v>5</v>
      </c>
      <c r="B8" s="1624">
        <v>1</v>
      </c>
      <c r="C8" s="1624">
        <v>3</v>
      </c>
      <c r="D8" s="1624">
        <v>0</v>
      </c>
      <c r="E8" s="1624">
        <v>0</v>
      </c>
      <c r="F8" s="1625">
        <v>9</v>
      </c>
      <c r="G8" s="1621"/>
      <c r="H8" s="1623">
        <v>1</v>
      </c>
      <c r="I8" s="1624">
        <v>2</v>
      </c>
      <c r="J8" s="1624">
        <v>5</v>
      </c>
      <c r="K8" s="1625">
        <v>4</v>
      </c>
      <c r="L8" s="1621"/>
      <c r="M8" s="1623">
        <v>0</v>
      </c>
      <c r="N8" s="1625">
        <v>1</v>
      </c>
      <c r="O8" s="1621"/>
      <c r="P8" s="1623">
        <v>2</v>
      </c>
      <c r="Q8" s="1624">
        <v>8</v>
      </c>
      <c r="R8" s="1624">
        <v>0</v>
      </c>
      <c r="S8" s="1625">
        <v>0</v>
      </c>
      <c r="T8" s="1621"/>
      <c r="U8" s="1623">
        <v>8</v>
      </c>
      <c r="V8" s="1624">
        <v>4</v>
      </c>
      <c r="W8" s="1624">
        <v>1</v>
      </c>
      <c r="X8" s="1624">
        <v>1</v>
      </c>
      <c r="Y8" s="1624">
        <v>0</v>
      </c>
      <c r="Z8" s="1625">
        <v>5</v>
      </c>
      <c r="AA8" s="1626"/>
      <c r="AB8" s="1627">
        <v>3</v>
      </c>
      <c r="AC8" s="1628">
        <v>7</v>
      </c>
      <c r="AD8" s="1629"/>
      <c r="AE8" s="1627">
        <v>2</v>
      </c>
      <c r="AF8" s="1630">
        <v>0</v>
      </c>
      <c r="AG8" s="1630">
        <v>0</v>
      </c>
      <c r="AH8" s="1628">
        <v>8</v>
      </c>
      <c r="AI8" s="1631"/>
      <c r="AJ8" s="1632">
        <v>3</v>
      </c>
      <c r="AK8" s="1622"/>
    </row>
    <row r="9" spans="1:37" ht="13.5" customHeight="1" thickTop="1">
      <c r="A9" s="1633" t="s">
        <v>1314</v>
      </c>
      <c r="B9" s="1633"/>
      <c r="C9" s="1633"/>
      <c r="D9" s="1633"/>
      <c r="E9" s="1633"/>
      <c r="F9" s="1633"/>
      <c r="G9" s="1634"/>
      <c r="H9" s="1633" t="s">
        <v>1315</v>
      </c>
      <c r="I9" s="1633"/>
      <c r="J9" s="1633"/>
      <c r="K9" s="1633"/>
      <c r="L9" s="1634"/>
      <c r="M9" s="1633" t="s">
        <v>143</v>
      </c>
      <c r="N9" s="1633"/>
      <c r="O9" s="1634"/>
      <c r="P9" s="1633" t="s">
        <v>144</v>
      </c>
      <c r="Q9" s="1633"/>
      <c r="R9" s="1633"/>
      <c r="S9" s="1633"/>
      <c r="T9" s="1634"/>
      <c r="U9" s="1633" t="s">
        <v>1318</v>
      </c>
      <c r="V9" s="1633"/>
      <c r="W9" s="1633"/>
      <c r="X9" s="1633"/>
      <c r="Y9" s="1633"/>
      <c r="Z9" s="1633"/>
      <c r="AA9" s="1621"/>
      <c r="AB9" s="1633" t="s">
        <v>1319</v>
      </c>
      <c r="AC9" s="1633"/>
      <c r="AD9" s="1621"/>
      <c r="AE9" s="1633" t="s">
        <v>1320</v>
      </c>
      <c r="AF9" s="1633"/>
      <c r="AG9" s="1633"/>
      <c r="AH9" s="1633"/>
      <c r="AI9" s="1634" t="s">
        <v>1321</v>
      </c>
      <c r="AJ9" s="1634"/>
      <c r="AK9" s="1634"/>
    </row>
    <row r="10" spans="1:37" ht="12.75" customHeight="1">
      <c r="A10" s="1634"/>
      <c r="B10" s="1634"/>
      <c r="C10" s="1634"/>
      <c r="D10" s="1634"/>
      <c r="E10" s="1634"/>
      <c r="F10" s="1634"/>
      <c r="G10" s="1634"/>
      <c r="H10" s="1634"/>
      <c r="I10" s="1634"/>
      <c r="J10" s="1634"/>
      <c r="K10" s="1634"/>
      <c r="L10" s="1634"/>
      <c r="M10" s="1634" t="s">
        <v>1407</v>
      </c>
      <c r="N10" s="1634"/>
      <c r="O10" s="1634"/>
      <c r="P10" s="1634"/>
      <c r="Q10" s="1634"/>
      <c r="R10" s="1634"/>
      <c r="S10" s="1634"/>
      <c r="T10" s="1634"/>
      <c r="U10" s="1634"/>
      <c r="V10" s="1634"/>
      <c r="W10" s="1634"/>
      <c r="X10" s="1634"/>
      <c r="Y10" s="1634"/>
      <c r="Z10" s="1634"/>
      <c r="AA10" s="1621"/>
      <c r="AB10" s="1634"/>
      <c r="AC10" s="1634"/>
      <c r="AD10" s="1621"/>
      <c r="AE10" s="1635"/>
      <c r="AF10" s="1635"/>
      <c r="AG10" s="1635"/>
      <c r="AH10" s="1635"/>
      <c r="AI10" s="1634"/>
      <c r="AJ10" s="1634"/>
      <c r="AK10" s="1634"/>
    </row>
    <row r="11" spans="1:37" ht="12.75">
      <c r="A11" s="1622"/>
      <c r="B11" s="1622"/>
      <c r="C11" s="1622"/>
      <c r="D11" s="1622"/>
      <c r="E11" s="1622"/>
      <c r="F11" s="1622"/>
      <c r="G11" s="1622"/>
      <c r="H11" s="1622"/>
      <c r="I11" s="1622"/>
      <c r="J11" s="1622"/>
      <c r="K11" s="1622"/>
      <c r="L11" s="1622"/>
      <c r="M11" s="1622"/>
      <c r="N11" s="1622"/>
      <c r="O11" s="1622"/>
      <c r="P11" s="1622"/>
      <c r="Q11" s="1622"/>
      <c r="R11" s="1622"/>
      <c r="S11" s="1622"/>
      <c r="T11" s="1622"/>
      <c r="U11" s="1622"/>
      <c r="V11" s="1622"/>
      <c r="W11" s="1622"/>
      <c r="X11" s="1622"/>
      <c r="Y11" s="1622"/>
      <c r="Z11" s="1622"/>
      <c r="AA11" s="1622"/>
      <c r="AB11" s="1622"/>
      <c r="AC11" s="1622"/>
      <c r="AD11" s="1622"/>
      <c r="AE11" s="1622"/>
      <c r="AF11" s="1622"/>
      <c r="AG11" s="1622"/>
      <c r="AH11" s="1622"/>
      <c r="AI11" s="1622"/>
      <c r="AJ11" s="1622"/>
      <c r="AK11" s="1622"/>
    </row>
    <row r="12" spans="1:37" ht="15" customHeight="1">
      <c r="A12" s="1636" t="s">
        <v>145</v>
      </c>
      <c r="B12" s="1636"/>
      <c r="C12" s="1636"/>
      <c r="D12" s="1636"/>
      <c r="E12" s="1636"/>
      <c r="F12" s="1636"/>
      <c r="G12" s="1636"/>
      <c r="H12" s="1637" t="s">
        <v>146</v>
      </c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1637"/>
      <c r="Y12" s="1637"/>
      <c r="Z12" s="1637"/>
      <c r="AA12" s="1637"/>
      <c r="AB12" s="1637"/>
      <c r="AC12" s="1637"/>
      <c r="AD12" s="1637"/>
      <c r="AE12" s="1637"/>
      <c r="AF12" s="1637"/>
      <c r="AG12" s="1637"/>
      <c r="AH12" s="1637"/>
      <c r="AI12" s="1637"/>
      <c r="AJ12" s="1637"/>
      <c r="AK12" s="1637"/>
    </row>
    <row r="13" spans="1:37" ht="15" customHeight="1">
      <c r="A13" s="1636"/>
      <c r="B13" s="1636"/>
      <c r="C13" s="1636"/>
      <c r="D13" s="1636"/>
      <c r="E13" s="1636"/>
      <c r="F13" s="1636"/>
      <c r="G13" s="1636"/>
      <c r="H13" s="1637" t="s">
        <v>147</v>
      </c>
      <c r="I13" s="1637"/>
      <c r="J13" s="1637"/>
      <c r="K13" s="1637"/>
      <c r="L13" s="1637"/>
      <c r="M13" s="1637"/>
      <c r="N13" s="1637"/>
      <c r="O13" s="1637"/>
      <c r="P13" s="1637"/>
      <c r="Q13" s="1637"/>
      <c r="R13" s="1637"/>
      <c r="S13" s="1637"/>
      <c r="T13" s="1637"/>
      <c r="U13" s="1637"/>
      <c r="V13" s="1637"/>
      <c r="W13" s="1637"/>
      <c r="X13" s="1637"/>
      <c r="Y13" s="1637"/>
      <c r="Z13" s="1637"/>
      <c r="AA13" s="1637"/>
      <c r="AB13" s="1637"/>
      <c r="AC13" s="1637"/>
      <c r="AD13" s="1637"/>
      <c r="AE13" s="1637"/>
      <c r="AF13" s="1637"/>
      <c r="AG13" s="1637"/>
      <c r="AH13" s="1637"/>
      <c r="AI13" s="1637"/>
      <c r="AJ13" s="1637"/>
      <c r="AK13" s="1637"/>
    </row>
    <row r="14" spans="1:37" ht="44.25" customHeight="1">
      <c r="A14" s="1636"/>
      <c r="B14" s="1636"/>
      <c r="C14" s="1636"/>
      <c r="D14" s="1636"/>
      <c r="E14" s="1636"/>
      <c r="F14" s="1636"/>
      <c r="G14" s="1636"/>
      <c r="H14" s="1638" t="s">
        <v>1324</v>
      </c>
      <c r="I14" s="1638"/>
      <c r="J14" s="1638" t="s">
        <v>148</v>
      </c>
      <c r="K14" s="1638"/>
      <c r="L14" s="1638"/>
      <c r="M14" s="1638"/>
      <c r="N14" s="1638"/>
      <c r="O14" s="1638"/>
      <c r="P14" s="1638"/>
      <c r="Q14" s="1638"/>
      <c r="R14" s="1638" t="s">
        <v>149</v>
      </c>
      <c r="S14" s="1638"/>
      <c r="T14" s="1638"/>
      <c r="U14" s="1638" t="s">
        <v>150</v>
      </c>
      <c r="V14" s="1638"/>
      <c r="W14" s="1638"/>
      <c r="X14" s="1638"/>
      <c r="Y14" s="1638"/>
      <c r="Z14" s="1638"/>
      <c r="AA14" s="1638" t="s">
        <v>151</v>
      </c>
      <c r="AB14" s="1638"/>
      <c r="AC14" s="1638"/>
      <c r="AD14" s="1638"/>
      <c r="AE14" s="1638"/>
      <c r="AF14" s="1638"/>
      <c r="AG14" s="1638" t="s">
        <v>152</v>
      </c>
      <c r="AH14" s="1638"/>
      <c r="AI14" s="1638"/>
      <c r="AJ14" s="1638"/>
      <c r="AK14" s="1638"/>
    </row>
    <row r="15" spans="1:37" ht="15" customHeight="1">
      <c r="A15" s="1636"/>
      <c r="B15" s="1636"/>
      <c r="C15" s="1636"/>
      <c r="D15" s="1636"/>
      <c r="E15" s="1636"/>
      <c r="F15" s="1636"/>
      <c r="G15" s="1636"/>
      <c r="H15" s="1638"/>
      <c r="I15" s="1638"/>
      <c r="J15" s="1638"/>
      <c r="K15" s="1638"/>
      <c r="L15" s="1638"/>
      <c r="M15" s="1638"/>
      <c r="N15" s="1638"/>
      <c r="O15" s="1638"/>
      <c r="P15" s="1638"/>
      <c r="Q15" s="1638"/>
      <c r="R15" s="1638"/>
      <c r="S15" s="1638"/>
      <c r="T15" s="1638"/>
      <c r="U15" s="1639" t="s">
        <v>153</v>
      </c>
      <c r="V15" s="1639"/>
      <c r="W15" s="1639"/>
      <c r="X15" s="1639"/>
      <c r="Y15" s="1639"/>
      <c r="Z15" s="1639"/>
      <c r="AA15" s="1639"/>
      <c r="AB15" s="1639"/>
      <c r="AC15" s="1639"/>
      <c r="AD15" s="1639"/>
      <c r="AE15" s="1639"/>
      <c r="AF15" s="1639"/>
      <c r="AG15" s="1639"/>
      <c r="AH15" s="1639"/>
      <c r="AI15" s="1639"/>
      <c r="AJ15" s="1639"/>
      <c r="AK15" s="1639"/>
    </row>
    <row r="16" spans="1:37" ht="12.75">
      <c r="A16" s="1639">
        <v>1</v>
      </c>
      <c r="B16" s="1640"/>
      <c r="C16" s="1640"/>
      <c r="D16" s="1640"/>
      <c r="E16" s="1640"/>
      <c r="F16" s="1640"/>
      <c r="G16" s="1640"/>
      <c r="H16" s="1640">
        <v>2</v>
      </c>
      <c r="I16" s="1640"/>
      <c r="J16" s="1639">
        <v>3</v>
      </c>
      <c r="K16" s="1639"/>
      <c r="L16" s="1639"/>
      <c r="M16" s="1639"/>
      <c r="N16" s="1639"/>
      <c r="O16" s="1639"/>
      <c r="P16" s="1639"/>
      <c r="Q16" s="1639"/>
      <c r="R16" s="1639">
        <v>4</v>
      </c>
      <c r="S16" s="1639"/>
      <c r="T16" s="1639"/>
      <c r="U16" s="1639">
        <v>5</v>
      </c>
      <c r="V16" s="1639"/>
      <c r="W16" s="1639"/>
      <c r="X16" s="1639"/>
      <c r="Y16" s="1639"/>
      <c r="Z16" s="1639"/>
      <c r="AA16" s="1639">
        <v>6</v>
      </c>
      <c r="AB16" s="1639"/>
      <c r="AC16" s="1639"/>
      <c r="AD16" s="1639"/>
      <c r="AE16" s="1639"/>
      <c r="AF16" s="1639"/>
      <c r="AG16" s="1639">
        <v>7</v>
      </c>
      <c r="AH16" s="1639"/>
      <c r="AI16" s="1639"/>
      <c r="AJ16" s="1639"/>
      <c r="AK16" s="1639"/>
    </row>
    <row r="17" spans="1:37" ht="12.75">
      <c r="A17" s="1641"/>
      <c r="B17" s="1642">
        <v>8</v>
      </c>
      <c r="C17" s="1642">
        <v>5</v>
      </c>
      <c r="D17" s="1642">
        <v>3</v>
      </c>
      <c r="E17" s="1642">
        <v>3</v>
      </c>
      <c r="F17" s="1642">
        <v>1</v>
      </c>
      <c r="G17" s="1642">
        <v>1</v>
      </c>
      <c r="H17" s="1642">
        <v>0</v>
      </c>
      <c r="I17" s="1642">
        <v>1</v>
      </c>
      <c r="J17" s="1643"/>
      <c r="K17" s="1639"/>
      <c r="L17" s="1639"/>
      <c r="M17" s="1639"/>
      <c r="N17" s="1639"/>
      <c r="O17" s="1639"/>
      <c r="P17" s="1639"/>
      <c r="Q17" s="1639"/>
      <c r="R17" s="1644"/>
      <c r="S17" s="1644"/>
      <c r="T17" s="1644"/>
      <c r="U17" s="1644"/>
      <c r="V17" s="1644"/>
      <c r="W17" s="1644"/>
      <c r="X17" s="1644"/>
      <c r="Y17" s="1644"/>
      <c r="Z17" s="1644"/>
      <c r="AA17" s="1644"/>
      <c r="AB17" s="1644"/>
      <c r="AC17" s="1644"/>
      <c r="AD17" s="1644"/>
      <c r="AE17" s="1644"/>
      <c r="AF17" s="1644"/>
      <c r="AG17" s="1644"/>
      <c r="AH17" s="1644"/>
      <c r="AI17" s="1644"/>
      <c r="AJ17" s="1644"/>
      <c r="AK17" s="1644"/>
    </row>
    <row r="18" spans="1:37" ht="12.75">
      <c r="A18" s="1645"/>
      <c r="B18" s="1635"/>
      <c r="C18" s="1635"/>
      <c r="D18" s="1635"/>
      <c r="E18" s="1635"/>
      <c r="F18" s="1635"/>
      <c r="G18" s="1635"/>
      <c r="H18" s="1645"/>
      <c r="I18" s="1646"/>
      <c r="J18" s="1639"/>
      <c r="K18" s="1639"/>
      <c r="L18" s="1639"/>
      <c r="M18" s="1639"/>
      <c r="N18" s="1639"/>
      <c r="O18" s="1639"/>
      <c r="P18" s="1639"/>
      <c r="Q18" s="1639"/>
      <c r="R18" s="1644"/>
      <c r="S18" s="1644"/>
      <c r="T18" s="1644"/>
      <c r="U18" s="1644"/>
      <c r="V18" s="1644"/>
      <c r="W18" s="1644"/>
      <c r="X18" s="1644"/>
      <c r="Y18" s="1644"/>
      <c r="Z18" s="1644"/>
      <c r="AA18" s="1644"/>
      <c r="AB18" s="1644"/>
      <c r="AC18" s="1644"/>
      <c r="AD18" s="1644"/>
      <c r="AE18" s="1644"/>
      <c r="AF18" s="1644"/>
      <c r="AG18" s="1644"/>
      <c r="AH18" s="1644"/>
      <c r="AI18" s="1644"/>
      <c r="AJ18" s="1644"/>
      <c r="AK18" s="1644"/>
    </row>
    <row r="19" spans="1:37" ht="12.75">
      <c r="A19" s="1645"/>
      <c r="B19" s="1635"/>
      <c r="C19" s="1635"/>
      <c r="D19" s="1635"/>
      <c r="E19" s="1635"/>
      <c r="F19" s="1635"/>
      <c r="G19" s="1635"/>
      <c r="H19" s="1642">
        <v>0</v>
      </c>
      <c r="I19" s="1642">
        <v>2</v>
      </c>
      <c r="J19" s="1643" t="s">
        <v>154</v>
      </c>
      <c r="K19" s="1639"/>
      <c r="L19" s="1639"/>
      <c r="M19" s="1639"/>
      <c r="N19" s="1639"/>
      <c r="O19" s="1639"/>
      <c r="P19" s="1639"/>
      <c r="Q19" s="1639"/>
      <c r="R19" s="1644" t="s">
        <v>155</v>
      </c>
      <c r="S19" s="1644"/>
      <c r="T19" s="1644"/>
      <c r="U19" s="1644"/>
      <c r="V19" s="1644"/>
      <c r="W19" s="1644"/>
      <c r="X19" s="1644"/>
      <c r="Y19" s="1644"/>
      <c r="Z19" s="1644"/>
      <c r="AA19" s="1644"/>
      <c r="AB19" s="1644"/>
      <c r="AC19" s="1644"/>
      <c r="AD19" s="1644"/>
      <c r="AE19" s="1644"/>
      <c r="AF19" s="1644"/>
      <c r="AG19" s="1644">
        <v>2900</v>
      </c>
      <c r="AH19" s="1644"/>
      <c r="AI19" s="1644"/>
      <c r="AJ19" s="1644"/>
      <c r="AK19" s="1644"/>
    </row>
    <row r="20" spans="1:37" ht="12.75">
      <c r="A20" s="1645"/>
      <c r="B20" s="1635"/>
      <c r="C20" s="1635"/>
      <c r="D20" s="1635"/>
      <c r="E20" s="1635"/>
      <c r="F20" s="1635"/>
      <c r="G20" s="1635"/>
      <c r="H20" s="1645"/>
      <c r="I20" s="1646"/>
      <c r="J20" s="1639"/>
      <c r="K20" s="1639"/>
      <c r="L20" s="1639"/>
      <c r="M20" s="1639"/>
      <c r="N20" s="1639"/>
      <c r="O20" s="1639"/>
      <c r="P20" s="1639"/>
      <c r="Q20" s="1639"/>
      <c r="R20" s="1644"/>
      <c r="S20" s="1644"/>
      <c r="T20" s="1644"/>
      <c r="U20" s="1644"/>
      <c r="V20" s="1644"/>
      <c r="W20" s="1644"/>
      <c r="X20" s="1644"/>
      <c r="Y20" s="1644"/>
      <c r="Z20" s="1644"/>
      <c r="AA20" s="1644"/>
      <c r="AB20" s="1644"/>
      <c r="AC20" s="1644"/>
      <c r="AD20" s="1644"/>
      <c r="AE20" s="1644"/>
      <c r="AF20" s="1644"/>
      <c r="AG20" s="1644"/>
      <c r="AH20" s="1644"/>
      <c r="AI20" s="1644"/>
      <c r="AJ20" s="1644"/>
      <c r="AK20" s="1644"/>
    </row>
    <row r="21" spans="1:37" ht="12.75">
      <c r="A21" s="1647"/>
      <c r="B21" s="1642">
        <v>8</v>
      </c>
      <c r="C21" s="1642">
        <v>5</v>
      </c>
      <c r="D21" s="1642">
        <v>3</v>
      </c>
      <c r="E21" s="1642">
        <v>3</v>
      </c>
      <c r="F21" s="1642">
        <v>2</v>
      </c>
      <c r="G21" s="1642">
        <v>2</v>
      </c>
      <c r="H21" s="1642">
        <v>0</v>
      </c>
      <c r="I21" s="1642">
        <v>1</v>
      </c>
      <c r="J21" s="1643"/>
      <c r="K21" s="1639"/>
      <c r="L21" s="1639"/>
      <c r="M21" s="1639"/>
      <c r="N21" s="1639"/>
      <c r="O21" s="1639"/>
      <c r="P21" s="1639"/>
      <c r="Q21" s="1639"/>
      <c r="R21" s="1644"/>
      <c r="S21" s="1644"/>
      <c r="T21" s="1644"/>
      <c r="U21" s="1644"/>
      <c r="V21" s="1644"/>
      <c r="W21" s="1644"/>
      <c r="X21" s="1644"/>
      <c r="Y21" s="1644"/>
      <c r="Z21" s="1644"/>
      <c r="AA21" s="1644"/>
      <c r="AB21" s="1644"/>
      <c r="AC21" s="1644"/>
      <c r="AD21" s="1644"/>
      <c r="AE21" s="1644"/>
      <c r="AF21" s="1644"/>
      <c r="AG21" s="1644"/>
      <c r="AH21" s="1644"/>
      <c r="AI21" s="1644"/>
      <c r="AJ21" s="1644"/>
      <c r="AK21" s="1644"/>
    </row>
    <row r="22" spans="1:37" ht="12.75">
      <c r="A22" s="1645"/>
      <c r="B22" s="1635"/>
      <c r="C22" s="1635"/>
      <c r="D22" s="1635"/>
      <c r="E22" s="1635"/>
      <c r="F22" s="1635"/>
      <c r="G22" s="1635"/>
      <c r="H22" s="1645"/>
      <c r="I22" s="1646"/>
      <c r="J22" s="1639"/>
      <c r="K22" s="1639"/>
      <c r="L22" s="1639"/>
      <c r="M22" s="1639"/>
      <c r="N22" s="1639"/>
      <c r="O22" s="1639"/>
      <c r="P22" s="1639"/>
      <c r="Q22" s="1639"/>
      <c r="R22" s="1644"/>
      <c r="S22" s="1644"/>
      <c r="T22" s="1644"/>
      <c r="U22" s="1644"/>
      <c r="V22" s="1644"/>
      <c r="W22" s="1644"/>
      <c r="X22" s="1644"/>
      <c r="Y22" s="1644"/>
      <c r="Z22" s="1644"/>
      <c r="AA22" s="1644"/>
      <c r="AB22" s="1644"/>
      <c r="AC22" s="1644"/>
      <c r="AD22" s="1644"/>
      <c r="AE22" s="1644"/>
      <c r="AF22" s="1644"/>
      <c r="AG22" s="1644"/>
      <c r="AH22" s="1644"/>
      <c r="AI22" s="1644"/>
      <c r="AJ22" s="1644"/>
      <c r="AK22" s="1644"/>
    </row>
    <row r="23" spans="1:37" ht="12.75">
      <c r="A23" s="1645"/>
      <c r="B23" s="1635"/>
      <c r="C23" s="1635"/>
      <c r="D23" s="1635"/>
      <c r="E23" s="1635"/>
      <c r="F23" s="1635"/>
      <c r="G23" s="1635"/>
      <c r="H23" s="1642">
        <v>0</v>
      </c>
      <c r="I23" s="1642">
        <v>2</v>
      </c>
      <c r="J23" s="1643" t="s">
        <v>156</v>
      </c>
      <c r="K23" s="1639"/>
      <c r="L23" s="1639"/>
      <c r="M23" s="1639"/>
      <c r="N23" s="1639"/>
      <c r="O23" s="1639"/>
      <c r="P23" s="1639"/>
      <c r="Q23" s="1639"/>
      <c r="R23" s="1644" t="s">
        <v>155</v>
      </c>
      <c r="S23" s="1644"/>
      <c r="T23" s="1644"/>
      <c r="U23" s="1644"/>
      <c r="V23" s="1644"/>
      <c r="W23" s="1644"/>
      <c r="X23" s="1644"/>
      <c r="Y23" s="1644"/>
      <c r="Z23" s="1644"/>
      <c r="AA23" s="1644"/>
      <c r="AB23" s="1644"/>
      <c r="AC23" s="1644"/>
      <c r="AD23" s="1644"/>
      <c r="AE23" s="1644"/>
      <c r="AF23" s="1644"/>
      <c r="AG23" s="1644">
        <v>20</v>
      </c>
      <c r="AH23" s="1644"/>
      <c r="AI23" s="1644"/>
      <c r="AJ23" s="1644"/>
      <c r="AK23" s="1644"/>
    </row>
    <row r="24" spans="1:37" ht="12.75">
      <c r="A24" s="1645"/>
      <c r="B24" s="1635"/>
      <c r="C24" s="1635"/>
      <c r="D24" s="1635"/>
      <c r="E24" s="1635"/>
      <c r="F24" s="1635"/>
      <c r="G24" s="1635"/>
      <c r="H24" s="1645"/>
      <c r="I24" s="1646"/>
      <c r="J24" s="1639"/>
      <c r="K24" s="1639"/>
      <c r="L24" s="1639"/>
      <c r="M24" s="1639"/>
      <c r="N24" s="1639"/>
      <c r="O24" s="1639"/>
      <c r="P24" s="1639"/>
      <c r="Q24" s="1639"/>
      <c r="R24" s="1644"/>
      <c r="S24" s="1644"/>
      <c r="T24" s="1644"/>
      <c r="U24" s="1644"/>
      <c r="V24" s="1644"/>
      <c r="W24" s="1644"/>
      <c r="X24" s="1644"/>
      <c r="Y24" s="1644"/>
      <c r="Z24" s="1644"/>
      <c r="AA24" s="1644"/>
      <c r="AB24" s="1644"/>
      <c r="AC24" s="1644"/>
      <c r="AD24" s="1644"/>
      <c r="AE24" s="1644"/>
      <c r="AF24" s="1644"/>
      <c r="AG24" s="1644"/>
      <c r="AH24" s="1644"/>
      <c r="AI24" s="1644"/>
      <c r="AJ24" s="1644"/>
      <c r="AK24" s="1644"/>
    </row>
    <row r="25" spans="1:37" ht="12.75">
      <c r="A25" s="1647"/>
      <c r="B25" s="1642">
        <v>8</v>
      </c>
      <c r="C25" s="1642">
        <v>5</v>
      </c>
      <c r="D25" s="1642">
        <v>3</v>
      </c>
      <c r="E25" s="1642">
        <v>3</v>
      </c>
      <c r="F25" s="1642">
        <v>3</v>
      </c>
      <c r="G25" s="1642">
        <v>3</v>
      </c>
      <c r="H25" s="1642">
        <v>0</v>
      </c>
      <c r="I25" s="1642">
        <v>1</v>
      </c>
      <c r="J25" s="1643"/>
      <c r="K25" s="1639"/>
      <c r="L25" s="1639"/>
      <c r="M25" s="1639"/>
      <c r="N25" s="1639"/>
      <c r="O25" s="1639"/>
      <c r="P25" s="1639"/>
      <c r="Q25" s="1639"/>
      <c r="R25" s="1644"/>
      <c r="S25" s="1644"/>
      <c r="T25" s="1644"/>
      <c r="U25" s="1644"/>
      <c r="V25" s="1644"/>
      <c r="W25" s="1644"/>
      <c r="X25" s="1644"/>
      <c r="Y25" s="1644"/>
      <c r="Z25" s="1644"/>
      <c r="AA25" s="1644"/>
      <c r="AB25" s="1644"/>
      <c r="AC25" s="1644"/>
      <c r="AD25" s="1644"/>
      <c r="AE25" s="1644"/>
      <c r="AF25" s="1644"/>
      <c r="AG25" s="1644"/>
      <c r="AH25" s="1644"/>
      <c r="AI25" s="1644"/>
      <c r="AJ25" s="1644"/>
      <c r="AK25" s="1644"/>
    </row>
    <row r="26" spans="1:37" ht="12.75">
      <c r="A26" s="1645"/>
      <c r="B26" s="1635"/>
      <c r="C26" s="1635"/>
      <c r="D26" s="1635"/>
      <c r="E26" s="1635"/>
      <c r="F26" s="1635"/>
      <c r="G26" s="1635"/>
      <c r="H26" s="1645"/>
      <c r="I26" s="1646"/>
      <c r="J26" s="1639"/>
      <c r="K26" s="1639"/>
      <c r="L26" s="1639"/>
      <c r="M26" s="1639"/>
      <c r="N26" s="1639"/>
      <c r="O26" s="1639"/>
      <c r="P26" s="1639"/>
      <c r="Q26" s="1639"/>
      <c r="R26" s="1644"/>
      <c r="S26" s="1644"/>
      <c r="T26" s="1644"/>
      <c r="U26" s="1644"/>
      <c r="V26" s="1644"/>
      <c r="W26" s="1644"/>
      <c r="X26" s="1644"/>
      <c r="Y26" s="1644"/>
      <c r="Z26" s="1644"/>
      <c r="AA26" s="1644"/>
      <c r="AB26" s="1644"/>
      <c r="AC26" s="1644"/>
      <c r="AD26" s="1644"/>
      <c r="AE26" s="1644"/>
      <c r="AF26" s="1644"/>
      <c r="AG26" s="1644"/>
      <c r="AH26" s="1644"/>
      <c r="AI26" s="1644"/>
      <c r="AJ26" s="1644"/>
      <c r="AK26" s="1644"/>
    </row>
    <row r="27" spans="1:37" ht="12.75">
      <c r="A27" s="1645"/>
      <c r="B27" s="1635"/>
      <c r="C27" s="1635"/>
      <c r="D27" s="1635"/>
      <c r="E27" s="1635"/>
      <c r="F27" s="1635"/>
      <c r="G27" s="1635"/>
      <c r="H27" s="1642">
        <v>0</v>
      </c>
      <c r="I27" s="1642">
        <v>2</v>
      </c>
      <c r="J27" s="1643" t="s">
        <v>157</v>
      </c>
      <c r="K27" s="1639"/>
      <c r="L27" s="1639"/>
      <c r="M27" s="1639"/>
      <c r="N27" s="1639"/>
      <c r="O27" s="1639"/>
      <c r="P27" s="1639"/>
      <c r="Q27" s="1639"/>
      <c r="R27" s="1644" t="s">
        <v>155</v>
      </c>
      <c r="S27" s="1644"/>
      <c r="T27" s="1644"/>
      <c r="U27" s="1644"/>
      <c r="V27" s="1644"/>
      <c r="W27" s="1644"/>
      <c r="X27" s="1644"/>
      <c r="Y27" s="1644"/>
      <c r="Z27" s="1644"/>
      <c r="AA27" s="1644"/>
      <c r="AB27" s="1644"/>
      <c r="AC27" s="1644"/>
      <c r="AD27" s="1644"/>
      <c r="AE27" s="1644"/>
      <c r="AF27" s="1644"/>
      <c r="AG27" s="1644">
        <v>360</v>
      </c>
      <c r="AH27" s="1644"/>
      <c r="AI27" s="1644"/>
      <c r="AJ27" s="1644"/>
      <c r="AK27" s="1644"/>
    </row>
    <row r="28" spans="1:37" ht="12.75">
      <c r="A28" s="1645"/>
      <c r="B28" s="1635"/>
      <c r="C28" s="1635"/>
      <c r="D28" s="1635"/>
      <c r="E28" s="1635"/>
      <c r="F28" s="1635"/>
      <c r="G28" s="1635"/>
      <c r="H28" s="1645"/>
      <c r="I28" s="1646"/>
      <c r="J28" s="1639"/>
      <c r="K28" s="1639"/>
      <c r="L28" s="1639"/>
      <c r="M28" s="1639"/>
      <c r="N28" s="1639"/>
      <c r="O28" s="1639"/>
      <c r="P28" s="1639"/>
      <c r="Q28" s="1639"/>
      <c r="R28" s="1644"/>
      <c r="S28" s="1644"/>
      <c r="T28" s="1644"/>
      <c r="U28" s="1644"/>
      <c r="V28" s="1644"/>
      <c r="W28" s="1644"/>
      <c r="X28" s="1644"/>
      <c r="Y28" s="1644"/>
      <c r="Z28" s="1644"/>
      <c r="AA28" s="1644"/>
      <c r="AB28" s="1644"/>
      <c r="AC28" s="1644"/>
      <c r="AD28" s="1644"/>
      <c r="AE28" s="1644"/>
      <c r="AF28" s="1644"/>
      <c r="AG28" s="1644"/>
      <c r="AH28" s="1644"/>
      <c r="AI28" s="1644"/>
      <c r="AJ28" s="1644"/>
      <c r="AK28" s="1644"/>
    </row>
    <row r="29" spans="1:37" ht="12.75">
      <c r="A29" s="1647"/>
      <c r="B29" s="1642">
        <v>8</v>
      </c>
      <c r="C29" s="1642">
        <v>5</v>
      </c>
      <c r="D29" s="1642">
        <v>3</v>
      </c>
      <c r="E29" s="1642">
        <v>3</v>
      </c>
      <c r="F29" s="1642">
        <v>4</v>
      </c>
      <c r="G29" s="1642">
        <v>4</v>
      </c>
      <c r="H29" s="1642">
        <v>0</v>
      </c>
      <c r="I29" s="1642">
        <v>1</v>
      </c>
      <c r="J29" s="1643"/>
      <c r="K29" s="1639"/>
      <c r="L29" s="1639"/>
      <c r="M29" s="1639"/>
      <c r="N29" s="1639"/>
      <c r="O29" s="1639"/>
      <c r="P29" s="1639"/>
      <c r="Q29" s="1639"/>
      <c r="R29" s="1644"/>
      <c r="S29" s="1644"/>
      <c r="T29" s="1644"/>
      <c r="U29" s="1644"/>
      <c r="V29" s="1644"/>
      <c r="W29" s="1644"/>
      <c r="X29" s="1644"/>
      <c r="Y29" s="1644"/>
      <c r="Z29" s="1644"/>
      <c r="AA29" s="1644"/>
      <c r="AB29" s="1644"/>
      <c r="AC29" s="1644"/>
      <c r="AD29" s="1644"/>
      <c r="AE29" s="1644"/>
      <c r="AF29" s="1644"/>
      <c r="AG29" s="1644"/>
      <c r="AH29" s="1644"/>
      <c r="AI29" s="1644"/>
      <c r="AJ29" s="1644"/>
      <c r="AK29" s="1644"/>
    </row>
    <row r="30" spans="1:37" ht="12.75">
      <c r="A30" s="1645"/>
      <c r="B30" s="1635"/>
      <c r="C30" s="1635"/>
      <c r="D30" s="1635"/>
      <c r="E30" s="1635"/>
      <c r="F30" s="1635"/>
      <c r="G30" s="1635"/>
      <c r="H30" s="1645"/>
      <c r="I30" s="1646"/>
      <c r="J30" s="1639"/>
      <c r="K30" s="1639"/>
      <c r="L30" s="1639"/>
      <c r="M30" s="1639"/>
      <c r="N30" s="1639"/>
      <c r="O30" s="1639"/>
      <c r="P30" s="1639"/>
      <c r="Q30" s="1639"/>
      <c r="R30" s="1644"/>
      <c r="S30" s="1644"/>
      <c r="T30" s="1644"/>
      <c r="U30" s="1644"/>
      <c r="V30" s="1644"/>
      <c r="W30" s="1644"/>
      <c r="X30" s="1644"/>
      <c r="Y30" s="1644"/>
      <c r="Z30" s="1644"/>
      <c r="AA30" s="1644"/>
      <c r="AB30" s="1644"/>
      <c r="AC30" s="1644"/>
      <c r="AD30" s="1644"/>
      <c r="AE30" s="1644"/>
      <c r="AF30" s="1644"/>
      <c r="AG30" s="1644"/>
      <c r="AH30" s="1644"/>
      <c r="AI30" s="1644"/>
      <c r="AJ30" s="1644"/>
      <c r="AK30" s="1644"/>
    </row>
    <row r="31" spans="1:37" ht="12.75">
      <c r="A31" s="1645"/>
      <c r="B31" s="1635"/>
      <c r="C31" s="1635"/>
      <c r="D31" s="1635"/>
      <c r="E31" s="1635"/>
      <c r="F31" s="1635"/>
      <c r="G31" s="1635"/>
      <c r="H31" s="1642">
        <v>0</v>
      </c>
      <c r="I31" s="1642">
        <v>2</v>
      </c>
      <c r="J31" s="1643" t="s">
        <v>158</v>
      </c>
      <c r="K31" s="1639"/>
      <c r="L31" s="1639"/>
      <c r="M31" s="1639"/>
      <c r="N31" s="1639"/>
      <c r="O31" s="1639"/>
      <c r="P31" s="1639"/>
      <c r="Q31" s="1639"/>
      <c r="R31" s="1644" t="s">
        <v>155</v>
      </c>
      <c r="S31" s="1644"/>
      <c r="T31" s="1644"/>
      <c r="U31" s="1644"/>
      <c r="V31" s="1644"/>
      <c r="W31" s="1644"/>
      <c r="X31" s="1644"/>
      <c r="Y31" s="1644"/>
      <c r="Z31" s="1644"/>
      <c r="AA31" s="1644"/>
      <c r="AB31" s="1644"/>
      <c r="AC31" s="1644"/>
      <c r="AD31" s="1644"/>
      <c r="AE31" s="1644"/>
      <c r="AF31" s="1644"/>
      <c r="AG31" s="1644">
        <v>3300</v>
      </c>
      <c r="AH31" s="1644"/>
      <c r="AI31" s="1644"/>
      <c r="AJ31" s="1644"/>
      <c r="AK31" s="1644"/>
    </row>
    <row r="32" spans="1:37" ht="12.75">
      <c r="A32" s="1645"/>
      <c r="B32" s="1635"/>
      <c r="C32" s="1635"/>
      <c r="D32" s="1635"/>
      <c r="E32" s="1635"/>
      <c r="F32" s="1635"/>
      <c r="G32" s="1635"/>
      <c r="H32" s="1645"/>
      <c r="I32" s="1646"/>
      <c r="J32" s="1639"/>
      <c r="K32" s="1639"/>
      <c r="L32" s="1639"/>
      <c r="M32" s="1639"/>
      <c r="N32" s="1639"/>
      <c r="O32" s="1639"/>
      <c r="P32" s="1639"/>
      <c r="Q32" s="1639"/>
      <c r="R32" s="1644"/>
      <c r="S32" s="1644"/>
      <c r="T32" s="1644"/>
      <c r="U32" s="1644"/>
      <c r="V32" s="1644"/>
      <c r="W32" s="1644"/>
      <c r="X32" s="1644"/>
      <c r="Y32" s="1644"/>
      <c r="Z32" s="1644"/>
      <c r="AA32" s="1644"/>
      <c r="AB32" s="1644"/>
      <c r="AC32" s="1644"/>
      <c r="AD32" s="1644"/>
      <c r="AE32" s="1644"/>
      <c r="AF32" s="1644"/>
      <c r="AG32" s="1644"/>
      <c r="AH32" s="1644"/>
      <c r="AI32" s="1644"/>
      <c r="AJ32" s="1644"/>
      <c r="AK32" s="1644"/>
    </row>
    <row r="33" spans="1:37" ht="12.75">
      <c r="A33" s="1647"/>
      <c r="B33" s="1642">
        <v>8</v>
      </c>
      <c r="C33" s="1642">
        <v>5</v>
      </c>
      <c r="D33" s="1642">
        <v>3</v>
      </c>
      <c r="E33" s="1642">
        <v>3</v>
      </c>
      <c r="F33" s="1642">
        <v>5</v>
      </c>
      <c r="G33" s="1642">
        <v>5</v>
      </c>
      <c r="H33" s="1642">
        <v>0</v>
      </c>
      <c r="I33" s="1642">
        <v>1</v>
      </c>
      <c r="J33" s="1643"/>
      <c r="K33" s="1639"/>
      <c r="L33" s="1639"/>
      <c r="M33" s="1639"/>
      <c r="N33" s="1639"/>
      <c r="O33" s="1639"/>
      <c r="P33" s="1639"/>
      <c r="Q33" s="1639"/>
      <c r="R33" s="1644"/>
      <c r="S33" s="1644"/>
      <c r="T33" s="1644"/>
      <c r="U33" s="1644"/>
      <c r="V33" s="1644"/>
      <c r="W33" s="1644"/>
      <c r="X33" s="1644"/>
      <c r="Y33" s="1644"/>
      <c r="Z33" s="1644"/>
      <c r="AA33" s="1644"/>
      <c r="AB33" s="1644"/>
      <c r="AC33" s="1644"/>
      <c r="AD33" s="1644"/>
      <c r="AE33" s="1644"/>
      <c r="AF33" s="1644"/>
      <c r="AG33" s="1644"/>
      <c r="AH33" s="1644"/>
      <c r="AI33" s="1644"/>
      <c r="AJ33" s="1644"/>
      <c r="AK33" s="1644"/>
    </row>
    <row r="34" spans="1:37" ht="12.75">
      <c r="A34" s="1645"/>
      <c r="B34" s="1635"/>
      <c r="C34" s="1635"/>
      <c r="D34" s="1635"/>
      <c r="E34" s="1635"/>
      <c r="F34" s="1635"/>
      <c r="G34" s="1635"/>
      <c r="H34" s="1645"/>
      <c r="I34" s="1646"/>
      <c r="J34" s="1639"/>
      <c r="K34" s="1639"/>
      <c r="L34" s="1639"/>
      <c r="M34" s="1639"/>
      <c r="N34" s="1639"/>
      <c r="O34" s="1639"/>
      <c r="P34" s="1639"/>
      <c r="Q34" s="1639"/>
      <c r="R34" s="1644"/>
      <c r="S34" s="1644"/>
      <c r="T34" s="1644"/>
      <c r="U34" s="1644"/>
      <c r="V34" s="1644"/>
      <c r="W34" s="1644"/>
      <c r="X34" s="1644"/>
      <c r="Y34" s="1644"/>
      <c r="Z34" s="1644"/>
      <c r="AA34" s="1644"/>
      <c r="AB34" s="1644"/>
      <c r="AC34" s="1644"/>
      <c r="AD34" s="1644"/>
      <c r="AE34" s="1644"/>
      <c r="AF34" s="1644"/>
      <c r="AG34" s="1644"/>
      <c r="AH34" s="1644"/>
      <c r="AI34" s="1644"/>
      <c r="AJ34" s="1644"/>
      <c r="AK34" s="1644"/>
    </row>
    <row r="35" spans="1:37" ht="12.75">
      <c r="A35" s="1645"/>
      <c r="B35" s="1635"/>
      <c r="C35" s="1635"/>
      <c r="D35" s="1635"/>
      <c r="E35" s="1635"/>
      <c r="F35" s="1635"/>
      <c r="G35" s="1635"/>
      <c r="H35" s="1642">
        <v>0</v>
      </c>
      <c r="I35" s="1642">
        <v>2</v>
      </c>
      <c r="J35" s="1643" t="s">
        <v>159</v>
      </c>
      <c r="K35" s="1639"/>
      <c r="L35" s="1639"/>
      <c r="M35" s="1639"/>
      <c r="N35" s="1639"/>
      <c r="O35" s="1639"/>
      <c r="P35" s="1639"/>
      <c r="Q35" s="1639"/>
      <c r="R35" s="1644" t="s">
        <v>155</v>
      </c>
      <c r="S35" s="1644"/>
      <c r="T35" s="1644"/>
      <c r="U35" s="1644"/>
      <c r="V35" s="1644"/>
      <c r="W35" s="1644"/>
      <c r="X35" s="1644"/>
      <c r="Y35" s="1644"/>
      <c r="Z35" s="1644"/>
      <c r="AA35" s="1644"/>
      <c r="AB35" s="1644"/>
      <c r="AC35" s="1644"/>
      <c r="AD35" s="1644"/>
      <c r="AE35" s="1644"/>
      <c r="AF35" s="1644"/>
      <c r="AG35" s="1644">
        <v>1100</v>
      </c>
      <c r="AH35" s="1644"/>
      <c r="AI35" s="1644"/>
      <c r="AJ35" s="1644"/>
      <c r="AK35" s="1644"/>
    </row>
    <row r="36" spans="1:37" ht="12.75">
      <c r="A36" s="1645"/>
      <c r="B36" s="1635"/>
      <c r="C36" s="1635"/>
      <c r="D36" s="1635"/>
      <c r="E36" s="1635"/>
      <c r="F36" s="1635"/>
      <c r="G36" s="1635"/>
      <c r="H36" s="1645"/>
      <c r="I36" s="1646"/>
      <c r="J36" s="1639"/>
      <c r="K36" s="1639"/>
      <c r="L36" s="1639"/>
      <c r="M36" s="1639"/>
      <c r="N36" s="1639"/>
      <c r="O36" s="1639"/>
      <c r="P36" s="1639"/>
      <c r="Q36" s="1639"/>
      <c r="R36" s="1644"/>
      <c r="S36" s="1644"/>
      <c r="T36" s="1644"/>
      <c r="U36" s="1644"/>
      <c r="V36" s="1644"/>
      <c r="W36" s="1644"/>
      <c r="X36" s="1644"/>
      <c r="Y36" s="1644"/>
      <c r="Z36" s="1644"/>
      <c r="AA36" s="1644"/>
      <c r="AB36" s="1644"/>
      <c r="AC36" s="1644"/>
      <c r="AD36" s="1644"/>
      <c r="AE36" s="1644"/>
      <c r="AF36" s="1644"/>
      <c r="AG36" s="1644"/>
      <c r="AH36" s="1644"/>
      <c r="AI36" s="1644"/>
      <c r="AJ36" s="1644"/>
      <c r="AK36" s="1644"/>
    </row>
    <row r="37" spans="1:37" ht="12.75">
      <c r="A37" s="1647"/>
      <c r="B37" s="1642"/>
      <c r="C37" s="1642"/>
      <c r="D37" s="1642"/>
      <c r="E37" s="1642"/>
      <c r="F37" s="1642"/>
      <c r="G37" s="1642"/>
      <c r="H37" s="1642">
        <v>0</v>
      </c>
      <c r="I37" s="1642">
        <v>1</v>
      </c>
      <c r="J37" s="1643"/>
      <c r="K37" s="1639"/>
      <c r="L37" s="1639"/>
      <c r="M37" s="1639"/>
      <c r="N37" s="1639"/>
      <c r="O37" s="1639"/>
      <c r="P37" s="1639"/>
      <c r="Q37" s="1639"/>
      <c r="R37" s="1644"/>
      <c r="S37" s="1644"/>
      <c r="T37" s="1644"/>
      <c r="U37" s="1644"/>
      <c r="V37" s="1644"/>
      <c r="W37" s="1644"/>
      <c r="X37" s="1644"/>
      <c r="Y37" s="1644"/>
      <c r="Z37" s="1644"/>
      <c r="AA37" s="1644"/>
      <c r="AB37" s="1644"/>
      <c r="AC37" s="1644"/>
      <c r="AD37" s="1644"/>
      <c r="AE37" s="1644"/>
      <c r="AF37" s="1644"/>
      <c r="AG37" s="1644"/>
      <c r="AH37" s="1644"/>
      <c r="AI37" s="1644"/>
      <c r="AJ37" s="1644"/>
      <c r="AK37" s="1644"/>
    </row>
    <row r="38" spans="1:37" ht="12.75">
      <c r="A38" s="1645"/>
      <c r="B38" s="1635"/>
      <c r="C38" s="1635"/>
      <c r="D38" s="1635"/>
      <c r="E38" s="1635"/>
      <c r="F38" s="1635"/>
      <c r="G38" s="1635"/>
      <c r="H38" s="1645"/>
      <c r="I38" s="1646"/>
      <c r="J38" s="1639"/>
      <c r="K38" s="1639"/>
      <c r="L38" s="1639"/>
      <c r="M38" s="1639"/>
      <c r="N38" s="1639"/>
      <c r="O38" s="1639"/>
      <c r="P38" s="1639"/>
      <c r="Q38" s="1639"/>
      <c r="R38" s="1644"/>
      <c r="S38" s="1644"/>
      <c r="T38" s="1644"/>
      <c r="U38" s="1644"/>
      <c r="V38" s="1644"/>
      <c r="W38" s="1644"/>
      <c r="X38" s="1644"/>
      <c r="Y38" s="1644"/>
      <c r="Z38" s="1644"/>
      <c r="AA38" s="1644"/>
      <c r="AB38" s="1644"/>
      <c r="AC38" s="1644"/>
      <c r="AD38" s="1644"/>
      <c r="AE38" s="1644"/>
      <c r="AF38" s="1644"/>
      <c r="AG38" s="1644"/>
      <c r="AH38" s="1644"/>
      <c r="AI38" s="1644"/>
      <c r="AJ38" s="1644"/>
      <c r="AK38" s="1644"/>
    </row>
    <row r="39" spans="1:37" ht="12.75">
      <c r="A39" s="1645"/>
      <c r="B39" s="1635"/>
      <c r="C39" s="1635"/>
      <c r="D39" s="1635"/>
      <c r="E39" s="1635"/>
      <c r="F39" s="1635"/>
      <c r="G39" s="1635"/>
      <c r="H39" s="1642">
        <v>0</v>
      </c>
      <c r="I39" s="1642">
        <v>2</v>
      </c>
      <c r="J39" s="1643"/>
      <c r="K39" s="1639"/>
      <c r="L39" s="1639"/>
      <c r="M39" s="1639"/>
      <c r="N39" s="1639"/>
      <c r="O39" s="1639"/>
      <c r="P39" s="1639"/>
      <c r="Q39" s="1639"/>
      <c r="R39" s="1644"/>
      <c r="S39" s="1644"/>
      <c r="T39" s="1644"/>
      <c r="U39" s="1644"/>
      <c r="V39" s="1644"/>
      <c r="W39" s="1644"/>
      <c r="X39" s="1644"/>
      <c r="Y39" s="1644"/>
      <c r="Z39" s="1644"/>
      <c r="AA39" s="1644"/>
      <c r="AB39" s="1644"/>
      <c r="AC39" s="1644"/>
      <c r="AD39" s="1644"/>
      <c r="AE39" s="1644"/>
      <c r="AF39" s="1644"/>
      <c r="AG39" s="1644"/>
      <c r="AH39" s="1644"/>
      <c r="AI39" s="1644"/>
      <c r="AJ39" s="1644"/>
      <c r="AK39" s="1644"/>
    </row>
    <row r="40" spans="1:37" ht="12.75">
      <c r="A40" s="1645"/>
      <c r="B40" s="1635"/>
      <c r="C40" s="1635"/>
      <c r="D40" s="1635"/>
      <c r="E40" s="1635"/>
      <c r="F40" s="1635"/>
      <c r="G40" s="1635"/>
      <c r="H40" s="1645"/>
      <c r="I40" s="1646"/>
      <c r="J40" s="1639"/>
      <c r="K40" s="1639"/>
      <c r="L40" s="1639"/>
      <c r="M40" s="1639"/>
      <c r="N40" s="1639"/>
      <c r="O40" s="1639"/>
      <c r="P40" s="1639"/>
      <c r="Q40" s="1639"/>
      <c r="R40" s="1644"/>
      <c r="S40" s="1644"/>
      <c r="T40" s="1644"/>
      <c r="U40" s="1644"/>
      <c r="V40" s="1644"/>
      <c r="W40" s="1644"/>
      <c r="X40" s="1644"/>
      <c r="Y40" s="1644"/>
      <c r="Z40" s="1644"/>
      <c r="AA40" s="1644"/>
      <c r="AB40" s="1644"/>
      <c r="AC40" s="1644"/>
      <c r="AD40" s="1644"/>
      <c r="AE40" s="1644"/>
      <c r="AF40" s="1644"/>
      <c r="AG40" s="1644"/>
      <c r="AH40" s="1644"/>
      <c r="AI40" s="1644"/>
      <c r="AJ40" s="1644"/>
      <c r="AK40" s="1644"/>
    </row>
    <row r="41" spans="1:37" ht="12.75">
      <c r="A41" s="1647"/>
      <c r="B41" s="1642"/>
      <c r="C41" s="1642"/>
      <c r="D41" s="1642"/>
      <c r="E41" s="1642"/>
      <c r="F41" s="1642"/>
      <c r="G41" s="1642"/>
      <c r="H41" s="1642">
        <v>0</v>
      </c>
      <c r="I41" s="1642">
        <v>1</v>
      </c>
      <c r="J41" s="1643"/>
      <c r="K41" s="1639"/>
      <c r="L41" s="1639"/>
      <c r="M41" s="1639"/>
      <c r="N41" s="1639"/>
      <c r="O41" s="1639"/>
      <c r="P41" s="1639"/>
      <c r="Q41" s="1639"/>
      <c r="R41" s="1644"/>
      <c r="S41" s="1644"/>
      <c r="T41" s="1644"/>
      <c r="U41" s="1644"/>
      <c r="V41" s="1644"/>
      <c r="W41" s="1644"/>
      <c r="X41" s="1644"/>
      <c r="Y41" s="1644"/>
      <c r="Z41" s="1644"/>
      <c r="AA41" s="1644"/>
      <c r="AB41" s="1644"/>
      <c r="AC41" s="1644"/>
      <c r="AD41" s="1644"/>
      <c r="AE41" s="1644"/>
      <c r="AF41" s="1644"/>
      <c r="AG41" s="1644"/>
      <c r="AH41" s="1644"/>
      <c r="AI41" s="1644"/>
      <c r="AJ41" s="1644"/>
      <c r="AK41" s="1644"/>
    </row>
    <row r="42" spans="1:37" ht="12.75">
      <c r="A42" s="1645"/>
      <c r="B42" s="1635"/>
      <c r="C42" s="1635"/>
      <c r="D42" s="1635"/>
      <c r="E42" s="1635"/>
      <c r="F42" s="1635"/>
      <c r="G42" s="1635"/>
      <c r="H42" s="1645"/>
      <c r="I42" s="1646"/>
      <c r="J42" s="1639"/>
      <c r="K42" s="1639"/>
      <c r="L42" s="1639"/>
      <c r="M42" s="1639"/>
      <c r="N42" s="1639"/>
      <c r="O42" s="1639"/>
      <c r="P42" s="1639"/>
      <c r="Q42" s="1639"/>
      <c r="R42" s="1644"/>
      <c r="S42" s="1644"/>
      <c r="T42" s="1644"/>
      <c r="U42" s="1644"/>
      <c r="V42" s="1644"/>
      <c r="W42" s="1644"/>
      <c r="X42" s="1644"/>
      <c r="Y42" s="1644"/>
      <c r="Z42" s="1644"/>
      <c r="AA42" s="1644"/>
      <c r="AB42" s="1644"/>
      <c r="AC42" s="1644"/>
      <c r="AD42" s="1644"/>
      <c r="AE42" s="1644"/>
      <c r="AF42" s="1644"/>
      <c r="AG42" s="1644"/>
      <c r="AH42" s="1644"/>
      <c r="AI42" s="1644"/>
      <c r="AJ42" s="1644"/>
      <c r="AK42" s="1644"/>
    </row>
    <row r="43" spans="1:37" ht="12.75">
      <c r="A43" s="1645"/>
      <c r="B43" s="1635"/>
      <c r="C43" s="1635"/>
      <c r="D43" s="1635"/>
      <c r="E43" s="1635"/>
      <c r="F43" s="1635"/>
      <c r="G43" s="1635"/>
      <c r="H43" s="1642">
        <v>0</v>
      </c>
      <c r="I43" s="1642">
        <v>2</v>
      </c>
      <c r="J43" s="1643"/>
      <c r="K43" s="1639"/>
      <c r="L43" s="1639"/>
      <c r="M43" s="1639"/>
      <c r="N43" s="1639"/>
      <c r="O43" s="1639"/>
      <c r="P43" s="1639"/>
      <c r="Q43" s="1639"/>
      <c r="R43" s="1644"/>
      <c r="S43" s="1644"/>
      <c r="T43" s="1644"/>
      <c r="U43" s="1644"/>
      <c r="V43" s="1644"/>
      <c r="W43" s="1644"/>
      <c r="X43" s="1644"/>
      <c r="Y43" s="1644"/>
      <c r="Z43" s="1644"/>
      <c r="AA43" s="1644"/>
      <c r="AB43" s="1644"/>
      <c r="AC43" s="1644"/>
      <c r="AD43" s="1644"/>
      <c r="AE43" s="1644"/>
      <c r="AF43" s="1644"/>
      <c r="AG43" s="1644"/>
      <c r="AH43" s="1644"/>
      <c r="AI43" s="1644"/>
      <c r="AJ43" s="1644"/>
      <c r="AK43" s="1644"/>
    </row>
    <row r="44" spans="1:37" ht="12.75">
      <c r="A44" s="1645"/>
      <c r="B44" s="1635"/>
      <c r="C44" s="1635"/>
      <c r="D44" s="1635"/>
      <c r="E44" s="1635"/>
      <c r="F44" s="1635"/>
      <c r="G44" s="1635"/>
      <c r="H44" s="1645"/>
      <c r="I44" s="1646"/>
      <c r="J44" s="1639"/>
      <c r="K44" s="1639"/>
      <c r="L44" s="1639"/>
      <c r="M44" s="1639"/>
      <c r="N44" s="1639"/>
      <c r="O44" s="1639"/>
      <c r="P44" s="1639"/>
      <c r="Q44" s="1639"/>
      <c r="R44" s="1644"/>
      <c r="S44" s="1644"/>
      <c r="T44" s="1644"/>
      <c r="U44" s="1644"/>
      <c r="V44" s="1644"/>
      <c r="W44" s="1644"/>
      <c r="X44" s="1644"/>
      <c r="Y44" s="1644"/>
      <c r="Z44" s="1644"/>
      <c r="AA44" s="1644"/>
      <c r="AB44" s="1644"/>
      <c r="AC44" s="1644"/>
      <c r="AD44" s="1644"/>
      <c r="AE44" s="1644"/>
      <c r="AF44" s="1644"/>
      <c r="AG44" s="1644"/>
      <c r="AH44" s="1644"/>
      <c r="AI44" s="1644"/>
      <c r="AJ44" s="1644"/>
      <c r="AK44" s="1644"/>
    </row>
    <row r="45" spans="1:37" ht="12.75">
      <c r="A45" s="1647"/>
      <c r="B45" s="1642">
        <v>9</v>
      </c>
      <c r="C45" s="1642">
        <v>9</v>
      </c>
      <c r="D45" s="1642">
        <v>9</v>
      </c>
      <c r="E45" s="1642">
        <v>9</v>
      </c>
      <c r="F45" s="1642">
        <v>9</v>
      </c>
      <c r="G45" s="1642">
        <v>9</v>
      </c>
      <c r="H45" s="1642">
        <v>0</v>
      </c>
      <c r="I45" s="1642">
        <v>1</v>
      </c>
      <c r="J45" s="1643"/>
      <c r="K45" s="1639"/>
      <c r="L45" s="1639"/>
      <c r="M45" s="1639"/>
      <c r="N45" s="1639"/>
      <c r="O45" s="1639"/>
      <c r="P45" s="1639"/>
      <c r="Q45" s="1639"/>
      <c r="R45" s="1644"/>
      <c r="S45" s="1644"/>
      <c r="T45" s="1644"/>
      <c r="U45" s="1648"/>
      <c r="V45" s="1648"/>
      <c r="W45" s="1648"/>
      <c r="X45" s="1648"/>
      <c r="Y45" s="1648"/>
      <c r="Z45" s="1648"/>
      <c r="AA45" s="1648"/>
      <c r="AB45" s="1648"/>
      <c r="AC45" s="1648"/>
      <c r="AD45" s="1648"/>
      <c r="AE45" s="1648"/>
      <c r="AF45" s="1648"/>
      <c r="AG45" s="1648"/>
      <c r="AH45" s="1648"/>
      <c r="AI45" s="1648"/>
      <c r="AJ45" s="1648"/>
      <c r="AK45" s="1648"/>
    </row>
    <row r="46" spans="1:37" ht="12.75">
      <c r="A46" s="1649" t="s">
        <v>160</v>
      </c>
      <c r="B46" s="1650"/>
      <c r="C46" s="1650"/>
      <c r="D46" s="1650"/>
      <c r="E46" s="1650"/>
      <c r="F46" s="1650"/>
      <c r="G46" s="1651"/>
      <c r="H46" s="1645"/>
      <c r="I46" s="1646"/>
      <c r="J46" s="1639"/>
      <c r="K46" s="1639"/>
      <c r="L46" s="1639"/>
      <c r="M46" s="1639"/>
      <c r="N46" s="1639"/>
      <c r="O46" s="1639"/>
      <c r="P46" s="1639"/>
      <c r="Q46" s="1639"/>
      <c r="R46" s="1644"/>
      <c r="S46" s="1644"/>
      <c r="T46" s="1644"/>
      <c r="U46" s="1648"/>
      <c r="V46" s="1648"/>
      <c r="W46" s="1648"/>
      <c r="X46" s="1648"/>
      <c r="Y46" s="1648"/>
      <c r="Z46" s="1648"/>
      <c r="AA46" s="1648"/>
      <c r="AB46" s="1648"/>
      <c r="AC46" s="1648"/>
      <c r="AD46" s="1648"/>
      <c r="AE46" s="1648"/>
      <c r="AF46" s="1648"/>
      <c r="AG46" s="1648"/>
      <c r="AH46" s="1648"/>
      <c r="AI46" s="1648"/>
      <c r="AJ46" s="1648"/>
      <c r="AK46" s="1648"/>
    </row>
    <row r="47" spans="1:37" ht="12.75">
      <c r="A47" s="1652" t="s">
        <v>161</v>
      </c>
      <c r="B47" s="1653"/>
      <c r="C47" s="1653"/>
      <c r="D47" s="1653"/>
      <c r="E47" s="1653"/>
      <c r="F47" s="1653"/>
      <c r="G47" s="1653"/>
      <c r="H47" s="1642">
        <v>0</v>
      </c>
      <c r="I47" s="1642">
        <v>2</v>
      </c>
      <c r="J47" s="1643"/>
      <c r="K47" s="1639"/>
      <c r="L47" s="1639"/>
      <c r="M47" s="1639"/>
      <c r="N47" s="1639"/>
      <c r="O47" s="1639"/>
      <c r="P47" s="1639"/>
      <c r="Q47" s="1639"/>
      <c r="R47" s="1644"/>
      <c r="S47" s="1644"/>
      <c r="T47" s="1644"/>
      <c r="U47" s="1648"/>
      <c r="V47" s="1648"/>
      <c r="W47" s="1648"/>
      <c r="X47" s="1648"/>
      <c r="Y47" s="1648"/>
      <c r="Z47" s="1648"/>
      <c r="AA47" s="1648"/>
      <c r="AB47" s="1648"/>
      <c r="AC47" s="1648"/>
      <c r="AD47" s="1648"/>
      <c r="AE47" s="1648"/>
      <c r="AF47" s="1648"/>
      <c r="AG47" s="1654">
        <f>SUM(AG19:AK42)</f>
        <v>7680</v>
      </c>
      <c r="AH47" s="1654"/>
      <c r="AI47" s="1654"/>
      <c r="AJ47" s="1654"/>
      <c r="AK47" s="1654"/>
    </row>
    <row r="48" spans="1:37" ht="12.75">
      <c r="A48" s="1655" t="s">
        <v>162</v>
      </c>
      <c r="B48" s="1656"/>
      <c r="C48" s="1656"/>
      <c r="D48" s="1656"/>
      <c r="E48" s="1656"/>
      <c r="F48" s="1656"/>
      <c r="G48" s="1657"/>
      <c r="H48" s="1658"/>
      <c r="I48" s="1659"/>
      <c r="J48" s="1639"/>
      <c r="K48" s="1639"/>
      <c r="L48" s="1639"/>
      <c r="M48" s="1639"/>
      <c r="N48" s="1639"/>
      <c r="O48" s="1639"/>
      <c r="P48" s="1639"/>
      <c r="Q48" s="1639"/>
      <c r="R48" s="1644"/>
      <c r="S48" s="1644"/>
      <c r="T48" s="1644"/>
      <c r="U48" s="1648"/>
      <c r="V48" s="1648"/>
      <c r="W48" s="1648"/>
      <c r="X48" s="1648"/>
      <c r="Y48" s="1648"/>
      <c r="Z48" s="1648"/>
      <c r="AA48" s="1648"/>
      <c r="AB48" s="1648"/>
      <c r="AC48" s="1648"/>
      <c r="AD48" s="1648"/>
      <c r="AE48" s="1648"/>
      <c r="AF48" s="1648"/>
      <c r="AG48" s="1654"/>
      <c r="AH48" s="1654"/>
      <c r="AI48" s="1654"/>
      <c r="AJ48" s="1654"/>
      <c r="AK48" s="1654"/>
    </row>
  </sheetData>
  <mergeCells count="141">
    <mergeCell ref="AH2:AK2"/>
    <mergeCell ref="AA6:AK6"/>
    <mergeCell ref="AA5:AK5"/>
    <mergeCell ref="A3:AK3"/>
    <mergeCell ref="A5:B5"/>
    <mergeCell ref="H48:I48"/>
    <mergeCell ref="A18:G20"/>
    <mergeCell ref="A22:G24"/>
    <mergeCell ref="A26:G28"/>
    <mergeCell ref="A30:G32"/>
    <mergeCell ref="A34:G36"/>
    <mergeCell ref="A38:G40"/>
    <mergeCell ref="A42:G44"/>
    <mergeCell ref="A48:G48"/>
    <mergeCell ref="A46:G46"/>
    <mergeCell ref="AG47:AK48"/>
    <mergeCell ref="H46:I46"/>
    <mergeCell ref="H18:I18"/>
    <mergeCell ref="H20:I20"/>
    <mergeCell ref="H22:I22"/>
    <mergeCell ref="H24:I24"/>
    <mergeCell ref="H26:I26"/>
    <mergeCell ref="H28:I28"/>
    <mergeCell ref="H30:I30"/>
    <mergeCell ref="H32:I32"/>
    <mergeCell ref="J47:Q48"/>
    <mergeCell ref="R47:T48"/>
    <mergeCell ref="U47:Z48"/>
    <mergeCell ref="AA47:AF48"/>
    <mergeCell ref="AG43:AK44"/>
    <mergeCell ref="J45:Q46"/>
    <mergeCell ref="R45:T46"/>
    <mergeCell ref="U45:Z46"/>
    <mergeCell ref="AA45:AF46"/>
    <mergeCell ref="AG45:AK46"/>
    <mergeCell ref="J43:Q44"/>
    <mergeCell ref="R43:T44"/>
    <mergeCell ref="U43:Z44"/>
    <mergeCell ref="AA43:AF44"/>
    <mergeCell ref="AG39:AK40"/>
    <mergeCell ref="J41:Q42"/>
    <mergeCell ref="R41:T42"/>
    <mergeCell ref="U41:Z42"/>
    <mergeCell ref="AA41:AF42"/>
    <mergeCell ref="AG41:AK42"/>
    <mergeCell ref="J39:Q40"/>
    <mergeCell ref="R39:T40"/>
    <mergeCell ref="U39:Z40"/>
    <mergeCell ref="AA39:AF40"/>
    <mergeCell ref="AG35:AK36"/>
    <mergeCell ref="J37:Q38"/>
    <mergeCell ref="R37:T38"/>
    <mergeCell ref="U37:Z38"/>
    <mergeCell ref="AA37:AF38"/>
    <mergeCell ref="AG37:AK38"/>
    <mergeCell ref="J35:Q36"/>
    <mergeCell ref="R35:T36"/>
    <mergeCell ref="U35:Z36"/>
    <mergeCell ref="AA35:AF36"/>
    <mergeCell ref="AG31:AK32"/>
    <mergeCell ref="J33:Q34"/>
    <mergeCell ref="R33:T34"/>
    <mergeCell ref="U33:Z34"/>
    <mergeCell ref="AA33:AF34"/>
    <mergeCell ref="AG33:AK34"/>
    <mergeCell ref="J31:Q32"/>
    <mergeCell ref="R31:T32"/>
    <mergeCell ref="U31:Z32"/>
    <mergeCell ref="AA31:AF32"/>
    <mergeCell ref="AG27:AK28"/>
    <mergeCell ref="J29:Q30"/>
    <mergeCell ref="R29:T30"/>
    <mergeCell ref="U29:Z30"/>
    <mergeCell ref="AA29:AF30"/>
    <mergeCell ref="AG29:AK30"/>
    <mergeCell ref="J27:Q28"/>
    <mergeCell ref="R27:T28"/>
    <mergeCell ref="U27:Z28"/>
    <mergeCell ref="AA27:AF28"/>
    <mergeCell ref="AG23:AK24"/>
    <mergeCell ref="J25:Q26"/>
    <mergeCell ref="R25:T26"/>
    <mergeCell ref="U25:Z26"/>
    <mergeCell ref="AA25:AF26"/>
    <mergeCell ref="AG25:AK26"/>
    <mergeCell ref="J23:Q24"/>
    <mergeCell ref="R23:T24"/>
    <mergeCell ref="U23:Z24"/>
    <mergeCell ref="AA23:AF24"/>
    <mergeCell ref="AG19:AK20"/>
    <mergeCell ref="J21:Q22"/>
    <mergeCell ref="R21:T22"/>
    <mergeCell ref="U21:Z22"/>
    <mergeCell ref="AA21:AF22"/>
    <mergeCell ref="AG21:AK22"/>
    <mergeCell ref="J19:Q20"/>
    <mergeCell ref="R19:T20"/>
    <mergeCell ref="U19:Z20"/>
    <mergeCell ref="AA19:AF20"/>
    <mergeCell ref="AA16:AF16"/>
    <mergeCell ref="AG16:AK16"/>
    <mergeCell ref="J17:Q18"/>
    <mergeCell ref="R17:T18"/>
    <mergeCell ref="U17:Z18"/>
    <mergeCell ref="AA17:AF18"/>
    <mergeCell ref="AG17:AK18"/>
    <mergeCell ref="A12:G15"/>
    <mergeCell ref="J16:Q16"/>
    <mergeCell ref="R16:T16"/>
    <mergeCell ref="U16:Z16"/>
    <mergeCell ref="U14:Z14"/>
    <mergeCell ref="H12:AK12"/>
    <mergeCell ref="H13:AK13"/>
    <mergeCell ref="J14:Q15"/>
    <mergeCell ref="A16:G16"/>
    <mergeCell ref="H16:I16"/>
    <mergeCell ref="AA14:AF14"/>
    <mergeCell ref="AG14:AK14"/>
    <mergeCell ref="R14:T15"/>
    <mergeCell ref="U15:AK15"/>
    <mergeCell ref="A47:G47"/>
    <mergeCell ref="H34:I34"/>
    <mergeCell ref="H36:I36"/>
    <mergeCell ref="H38:I38"/>
    <mergeCell ref="H40:I40"/>
    <mergeCell ref="H42:I42"/>
    <mergeCell ref="H44:I44"/>
    <mergeCell ref="H14:I15"/>
    <mergeCell ref="AI9:AK10"/>
    <mergeCell ref="AE9:AH10"/>
    <mergeCell ref="U9:Z10"/>
    <mergeCell ref="AB9:AC10"/>
    <mergeCell ref="M9:N9"/>
    <mergeCell ref="M10:N10"/>
    <mergeCell ref="O9:O10"/>
    <mergeCell ref="P9:S10"/>
    <mergeCell ref="T9:T10"/>
    <mergeCell ref="A9:F10"/>
    <mergeCell ref="G9:G10"/>
    <mergeCell ref="H9:K10"/>
    <mergeCell ref="L9:L10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218"/>
  <sheetViews>
    <sheetView view="pageBreakPreview" zoomScaleSheetLayoutView="100" workbookViewId="0" topLeftCell="A57">
      <selection activeCell="V67" sqref="V67:Z67"/>
    </sheetView>
  </sheetViews>
  <sheetFormatPr defaultColWidth="9.140625" defaultRowHeight="12.75"/>
  <cols>
    <col min="1" max="19" width="3.28125" style="1663" customWidth="1"/>
    <col min="20" max="21" width="3.28125" style="1746" customWidth="1"/>
    <col min="22" max="36" width="3.28125" style="1663" customWidth="1"/>
    <col min="37" max="37" width="1.421875" style="1663" customWidth="1"/>
    <col min="38" max="16384" width="9.140625" style="1663" customWidth="1"/>
  </cols>
  <sheetData>
    <row r="1" spans="1:37" ht="15.75" customHeight="1" thickBot="1">
      <c r="A1" s="1660"/>
      <c r="B1" s="1660"/>
      <c r="C1" s="1660"/>
      <c r="D1" s="1660"/>
      <c r="E1" s="1660"/>
      <c r="F1" s="1660"/>
      <c r="G1" s="1660"/>
      <c r="H1" s="1660"/>
      <c r="I1" s="1660"/>
      <c r="J1" s="1660"/>
      <c r="K1" s="1660"/>
      <c r="L1" s="1660"/>
      <c r="M1" s="1660"/>
      <c r="N1" s="1660"/>
      <c r="O1" s="1660"/>
      <c r="P1" s="1660"/>
      <c r="Q1" s="1660"/>
      <c r="R1" s="1660"/>
      <c r="S1" s="1660"/>
      <c r="T1" s="1661"/>
      <c r="U1" s="1661"/>
      <c r="V1" s="1660"/>
      <c r="W1" s="1660"/>
      <c r="X1" s="1660"/>
      <c r="Y1" s="1660"/>
      <c r="Z1" s="1660"/>
      <c r="AA1" s="1660"/>
      <c r="AB1" s="1660"/>
      <c r="AC1" s="1660"/>
      <c r="AD1" s="1660"/>
      <c r="AE1" s="1660"/>
      <c r="AF1" s="1660"/>
      <c r="AG1" s="1660"/>
      <c r="AH1" s="1660"/>
      <c r="AI1" s="1662"/>
      <c r="AJ1" s="1662"/>
      <c r="AK1" s="1660"/>
    </row>
    <row r="2" spans="1:37" ht="12.75">
      <c r="A2" s="1660"/>
      <c r="B2" s="1660"/>
      <c r="C2" s="1660"/>
      <c r="D2" s="1660"/>
      <c r="E2" s="1660"/>
      <c r="F2" s="1660"/>
      <c r="G2" s="1660"/>
      <c r="H2" s="1660"/>
      <c r="I2" s="1660"/>
      <c r="J2" s="1660"/>
      <c r="K2" s="1660"/>
      <c r="L2" s="1660"/>
      <c r="M2" s="1660"/>
      <c r="N2" s="1660"/>
      <c r="O2" s="1660"/>
      <c r="P2" s="1660"/>
      <c r="Q2" s="1660"/>
      <c r="R2" s="1660"/>
      <c r="S2" s="1660"/>
      <c r="T2" s="1661"/>
      <c r="U2" s="1661"/>
      <c r="V2" s="1660"/>
      <c r="W2" s="1660"/>
      <c r="X2" s="1660"/>
      <c r="Y2" s="1660"/>
      <c r="Z2" s="1660"/>
      <c r="AA2" s="1660"/>
      <c r="AB2" s="1660"/>
      <c r="AC2" s="1660"/>
      <c r="AD2" s="1660"/>
      <c r="AE2" s="1660"/>
      <c r="AF2" s="1660"/>
      <c r="AG2" s="1660"/>
      <c r="AH2" s="1660"/>
      <c r="AI2" s="1664" t="s">
        <v>1309</v>
      </c>
      <c r="AJ2" s="1665"/>
      <c r="AK2" s="1660"/>
    </row>
    <row r="3" spans="1:37" ht="15.75">
      <c r="A3" s="1666" t="s">
        <v>163</v>
      </c>
      <c r="B3" s="1666"/>
      <c r="C3" s="1666"/>
      <c r="D3" s="1666"/>
      <c r="E3" s="1666"/>
      <c r="F3" s="1666"/>
      <c r="G3" s="1666"/>
      <c r="H3" s="1666"/>
      <c r="I3" s="1666"/>
      <c r="J3" s="1666"/>
      <c r="K3" s="1666"/>
      <c r="L3" s="1666"/>
      <c r="M3" s="1666"/>
      <c r="N3" s="1666"/>
      <c r="O3" s="1666"/>
      <c r="P3" s="1666"/>
      <c r="Q3" s="1666"/>
      <c r="R3" s="1666"/>
      <c r="S3" s="1666"/>
      <c r="T3" s="1666"/>
      <c r="U3" s="1666"/>
      <c r="V3" s="1666"/>
      <c r="W3" s="1666"/>
      <c r="X3" s="1666"/>
      <c r="Y3" s="1666"/>
      <c r="Z3" s="1666"/>
      <c r="AA3" s="1666"/>
      <c r="AB3" s="1666"/>
      <c r="AC3" s="1666"/>
      <c r="AD3" s="1666"/>
      <c r="AE3" s="1666"/>
      <c r="AF3" s="1666"/>
      <c r="AG3" s="1666"/>
      <c r="AH3" s="1666"/>
      <c r="AI3" s="1666"/>
      <c r="AJ3" s="1666"/>
      <c r="AK3" s="1660"/>
    </row>
    <row r="4" spans="1:37" ht="15.75">
      <c r="A4" s="1666" t="s">
        <v>164</v>
      </c>
      <c r="B4" s="1666"/>
      <c r="C4" s="1666"/>
      <c r="D4" s="1666"/>
      <c r="E4" s="1666"/>
      <c r="F4" s="1666"/>
      <c r="G4" s="1666"/>
      <c r="H4" s="1666"/>
      <c r="I4" s="1666"/>
      <c r="J4" s="1666"/>
      <c r="K4" s="1666"/>
      <c r="L4" s="1666"/>
      <c r="M4" s="1666"/>
      <c r="N4" s="1666"/>
      <c r="O4" s="1666"/>
      <c r="P4" s="1666"/>
      <c r="Q4" s="1666"/>
      <c r="R4" s="1666"/>
      <c r="S4" s="1666"/>
      <c r="T4" s="1666"/>
      <c r="U4" s="1666"/>
      <c r="V4" s="1666"/>
      <c r="W4" s="1666"/>
      <c r="X4" s="1666"/>
      <c r="Y4" s="1666"/>
      <c r="Z4" s="1666"/>
      <c r="AA4" s="1666"/>
      <c r="AB4" s="1666"/>
      <c r="AC4" s="1666"/>
      <c r="AD4" s="1666"/>
      <c r="AE4" s="1666"/>
      <c r="AF4" s="1666"/>
      <c r="AG4" s="1666"/>
      <c r="AH4" s="1666"/>
      <c r="AI4" s="1666"/>
      <c r="AJ4" s="1666"/>
      <c r="AK4" s="1660"/>
    </row>
    <row r="5" spans="1:37" ht="12.75">
      <c r="A5" s="1660"/>
      <c r="B5" s="1660"/>
      <c r="C5" s="1660"/>
      <c r="D5" s="1660"/>
      <c r="E5" s="1660"/>
      <c r="F5" s="1660"/>
      <c r="G5" s="1660"/>
      <c r="H5" s="1660"/>
      <c r="I5" s="1660"/>
      <c r="J5" s="1660"/>
      <c r="K5" s="1660"/>
      <c r="L5" s="1660"/>
      <c r="M5" s="1660"/>
      <c r="N5" s="1660"/>
      <c r="O5" s="1660"/>
      <c r="P5" s="1660"/>
      <c r="Q5" s="1660"/>
      <c r="R5" s="1660"/>
      <c r="S5" s="1660"/>
      <c r="T5" s="1661"/>
      <c r="U5" s="1661"/>
      <c r="V5" s="1660"/>
      <c r="W5" s="1660"/>
      <c r="X5" s="1660"/>
      <c r="Y5" s="1660"/>
      <c r="Z5" s="1660"/>
      <c r="AA5" s="1660"/>
      <c r="AB5" s="1660"/>
      <c r="AC5" s="1660"/>
      <c r="AD5" s="1660"/>
      <c r="AE5" s="1660"/>
      <c r="AF5" s="1660"/>
      <c r="AG5" s="1660"/>
      <c r="AH5" s="1660"/>
      <c r="AI5" s="1664"/>
      <c r="AJ5" s="1664"/>
      <c r="AK5" s="1660"/>
    </row>
    <row r="6" spans="1:37" ht="12.75">
      <c r="A6" s="1660"/>
      <c r="B6" s="1660"/>
      <c r="C6" s="1660"/>
      <c r="D6" s="1660"/>
      <c r="E6" s="1660"/>
      <c r="F6" s="1660"/>
      <c r="G6" s="1660"/>
      <c r="H6" s="1660"/>
      <c r="I6" s="1660"/>
      <c r="J6" s="1660"/>
      <c r="K6" s="1660"/>
      <c r="L6" s="1660"/>
      <c r="M6" s="1660"/>
      <c r="N6" s="1660"/>
      <c r="O6" s="1660"/>
      <c r="P6" s="1660"/>
      <c r="Q6" s="1660"/>
      <c r="R6" s="1660"/>
      <c r="S6" s="1660"/>
      <c r="T6" s="1661"/>
      <c r="U6" s="1661"/>
      <c r="V6" s="1660"/>
      <c r="W6" s="1660"/>
      <c r="X6" s="1660"/>
      <c r="Y6" s="1660"/>
      <c r="Z6" s="1660"/>
      <c r="AA6" s="1660"/>
      <c r="AB6" s="1667" t="s">
        <v>1312</v>
      </c>
      <c r="AC6" s="1667"/>
      <c r="AD6" s="1667"/>
      <c r="AE6" s="1667"/>
      <c r="AF6" s="1667"/>
      <c r="AG6" s="1667"/>
      <c r="AH6" s="1667"/>
      <c r="AI6" s="1667"/>
      <c r="AJ6" s="1667"/>
      <c r="AK6" s="1667"/>
    </row>
    <row r="7" spans="1:37" ht="12.75">
      <c r="A7" s="1660"/>
      <c r="B7" s="1660"/>
      <c r="C7" s="1660"/>
      <c r="D7" s="1660"/>
      <c r="E7" s="1660"/>
      <c r="F7" s="1660"/>
      <c r="G7" s="1660"/>
      <c r="H7" s="1660"/>
      <c r="I7" s="1660"/>
      <c r="J7" s="1660"/>
      <c r="K7" s="1660"/>
      <c r="L7" s="1660"/>
      <c r="M7" s="1660"/>
      <c r="N7" s="1660"/>
      <c r="O7" s="1660"/>
      <c r="P7" s="1660"/>
      <c r="Q7" s="1660"/>
      <c r="R7" s="1660"/>
      <c r="S7" s="1660"/>
      <c r="T7" s="1661"/>
      <c r="U7" s="1661"/>
      <c r="V7" s="1660"/>
      <c r="W7" s="1660"/>
      <c r="X7" s="1660"/>
      <c r="Y7" s="1660"/>
      <c r="Z7" s="1660"/>
      <c r="AA7" s="1660"/>
      <c r="AB7" s="1668" t="s">
        <v>1313</v>
      </c>
      <c r="AC7" s="1668"/>
      <c r="AD7" s="1668"/>
      <c r="AE7" s="1668"/>
      <c r="AF7" s="1668"/>
      <c r="AG7" s="1668"/>
      <c r="AH7" s="1668"/>
      <c r="AI7" s="1668"/>
      <c r="AJ7" s="1668"/>
      <c r="AK7" s="1660"/>
    </row>
    <row r="8" spans="1:37" ht="13.5" thickBot="1">
      <c r="A8" s="1660"/>
      <c r="B8" s="1660"/>
      <c r="C8" s="1660"/>
      <c r="D8" s="1660"/>
      <c r="E8" s="1660"/>
      <c r="F8" s="1660"/>
      <c r="G8" s="1660"/>
      <c r="H8" s="1660"/>
      <c r="I8" s="1660"/>
      <c r="J8" s="1660"/>
      <c r="K8" s="1660"/>
      <c r="L8" s="1660"/>
      <c r="M8" s="1660"/>
      <c r="N8" s="1660"/>
      <c r="O8" s="1660"/>
      <c r="P8" s="1660"/>
      <c r="Q8" s="1660"/>
      <c r="R8" s="1660"/>
      <c r="S8" s="1660"/>
      <c r="T8" s="1661"/>
      <c r="U8" s="1661"/>
      <c r="V8" s="1660"/>
      <c r="W8" s="1660"/>
      <c r="X8" s="1660"/>
      <c r="Y8" s="1660"/>
      <c r="Z8" s="1660"/>
      <c r="AA8" s="1660"/>
      <c r="AB8" s="1660"/>
      <c r="AC8" s="1660"/>
      <c r="AD8" s="1660"/>
      <c r="AE8" s="1660"/>
      <c r="AF8" s="1660"/>
      <c r="AG8" s="1660"/>
      <c r="AH8" s="1660"/>
      <c r="AI8" s="1660"/>
      <c r="AJ8" s="1660"/>
      <c r="AK8" s="1660"/>
    </row>
    <row r="9" spans="1:37" ht="15.75" customHeight="1" thickBot="1">
      <c r="A9" s="1669">
        <v>5</v>
      </c>
      <c r="B9" s="1670">
        <v>1</v>
      </c>
      <c r="C9" s="1670">
        <v>3</v>
      </c>
      <c r="D9" s="1670">
        <v>0</v>
      </c>
      <c r="E9" s="1670">
        <v>0</v>
      </c>
      <c r="F9" s="1671">
        <v>9</v>
      </c>
      <c r="H9" s="1669">
        <v>1</v>
      </c>
      <c r="I9" s="1670">
        <v>2</v>
      </c>
      <c r="J9" s="1670">
        <v>5</v>
      </c>
      <c r="K9" s="1671">
        <v>4</v>
      </c>
      <c r="M9" s="1669">
        <v>0</v>
      </c>
      <c r="N9" s="1671">
        <v>1</v>
      </c>
      <c r="O9" s="1672"/>
      <c r="P9" s="1669">
        <v>2</v>
      </c>
      <c r="Q9" s="1670">
        <v>8</v>
      </c>
      <c r="R9" s="1670">
        <v>0</v>
      </c>
      <c r="S9" s="1671">
        <v>0</v>
      </c>
      <c r="T9" s="1661"/>
      <c r="U9" s="1669">
        <v>8</v>
      </c>
      <c r="V9" s="1670">
        <v>4</v>
      </c>
      <c r="W9" s="1670">
        <v>1</v>
      </c>
      <c r="X9" s="1670">
        <v>1</v>
      </c>
      <c r="Y9" s="1670">
        <v>0</v>
      </c>
      <c r="Z9" s="1671">
        <v>5</v>
      </c>
      <c r="AB9" s="1673">
        <v>4</v>
      </c>
      <c r="AC9" s="1674">
        <v>3</v>
      </c>
      <c r="AE9" s="1675">
        <v>2</v>
      </c>
      <c r="AF9" s="1676">
        <v>0</v>
      </c>
      <c r="AG9" s="1676">
        <v>0</v>
      </c>
      <c r="AH9" s="1677">
        <v>8</v>
      </c>
      <c r="AJ9" s="1678">
        <v>3</v>
      </c>
      <c r="AK9" s="1660"/>
    </row>
    <row r="10" spans="1:37" ht="25.5" customHeight="1">
      <c r="A10" s="1679" t="s">
        <v>1314</v>
      </c>
      <c r="B10" s="1679"/>
      <c r="C10" s="1679"/>
      <c r="D10" s="1679"/>
      <c r="E10" s="1679"/>
      <c r="F10" s="1679"/>
      <c r="G10" s="1680"/>
      <c r="H10" s="1679" t="s">
        <v>1315</v>
      </c>
      <c r="I10" s="1679"/>
      <c r="J10" s="1679"/>
      <c r="K10" s="1679"/>
      <c r="L10" s="1680"/>
      <c r="M10" s="1681" t="s">
        <v>1407</v>
      </c>
      <c r="N10" s="1681"/>
      <c r="O10" s="1680"/>
      <c r="P10" s="1681" t="s">
        <v>1083</v>
      </c>
      <c r="Q10" s="1681"/>
      <c r="R10" s="1681"/>
      <c r="S10" s="1681"/>
      <c r="T10" s="1682"/>
      <c r="U10" s="1683" t="s">
        <v>1318</v>
      </c>
      <c r="V10" s="1684"/>
      <c r="W10" s="1679"/>
      <c r="X10" s="1679"/>
      <c r="Y10" s="1679"/>
      <c r="Z10" s="1679"/>
      <c r="AA10" s="1660"/>
      <c r="AB10" s="1679" t="s">
        <v>1319</v>
      </c>
      <c r="AC10" s="1679"/>
      <c r="AD10" s="1660"/>
      <c r="AE10" s="1679" t="s">
        <v>1320</v>
      </c>
      <c r="AF10" s="1679"/>
      <c r="AG10" s="1679"/>
      <c r="AH10" s="1679"/>
      <c r="AI10" s="1660"/>
      <c r="AJ10" s="1679" t="s">
        <v>1321</v>
      </c>
      <c r="AK10" s="1660"/>
    </row>
    <row r="11" spans="1:37" ht="12.75">
      <c r="A11" s="1679"/>
      <c r="B11" s="1679"/>
      <c r="C11" s="1679"/>
      <c r="D11" s="1679"/>
      <c r="E11" s="1679"/>
      <c r="F11" s="1679"/>
      <c r="G11" s="1680"/>
      <c r="H11" s="1679"/>
      <c r="I11" s="1679"/>
      <c r="J11" s="1679"/>
      <c r="K11" s="1679"/>
      <c r="L11" s="1680"/>
      <c r="M11" s="1681"/>
      <c r="N11" s="1679"/>
      <c r="O11" s="1679"/>
      <c r="P11" s="1680"/>
      <c r="Q11" s="1681"/>
      <c r="R11" s="1681"/>
      <c r="S11" s="1681"/>
      <c r="T11" s="1685"/>
      <c r="U11" s="1661"/>
      <c r="V11" s="1679"/>
      <c r="W11" s="1679"/>
      <c r="X11" s="1679"/>
      <c r="Y11" s="1679"/>
      <c r="Z11" s="1679"/>
      <c r="AA11" s="1660"/>
      <c r="AB11" s="1679"/>
      <c r="AC11" s="1679"/>
      <c r="AD11" s="1660"/>
      <c r="AE11" s="1679"/>
      <c r="AF11" s="1679"/>
      <c r="AG11" s="1679"/>
      <c r="AH11" s="1679"/>
      <c r="AI11" s="1660"/>
      <c r="AJ11" s="1679"/>
      <c r="AK11" s="1660"/>
    </row>
    <row r="12" spans="1:37" ht="12.75">
      <c r="A12" s="1660"/>
      <c r="B12" s="1660"/>
      <c r="C12" s="1660"/>
      <c r="D12" s="1660"/>
      <c r="E12" s="1660"/>
      <c r="F12" s="1660"/>
      <c r="G12" s="1660"/>
      <c r="H12" s="1660"/>
      <c r="I12" s="1660"/>
      <c r="J12" s="1660"/>
      <c r="K12" s="1660"/>
      <c r="L12" s="1660"/>
      <c r="M12" s="1660"/>
      <c r="N12" s="1660"/>
      <c r="O12" s="1660"/>
      <c r="P12" s="1660"/>
      <c r="Q12" s="1660"/>
      <c r="R12" s="1660"/>
      <c r="S12" s="1660"/>
      <c r="T12" s="1661"/>
      <c r="U12" s="1661"/>
      <c r="V12" s="1660"/>
      <c r="W12" s="1660"/>
      <c r="X12" s="1660"/>
      <c r="Y12" s="1660"/>
      <c r="Z12" s="1660"/>
      <c r="AA12" s="1660"/>
      <c r="AB12" s="1660"/>
      <c r="AC12" s="1660"/>
      <c r="AD12" s="1660"/>
      <c r="AE12" s="1660"/>
      <c r="AF12" s="1660"/>
      <c r="AG12" s="1686" t="s">
        <v>1322</v>
      </c>
      <c r="AH12" s="1660"/>
      <c r="AI12" s="1660"/>
      <c r="AJ12" s="1660"/>
      <c r="AK12" s="1660"/>
    </row>
    <row r="13" spans="1:37" ht="38.25" customHeight="1">
      <c r="A13" s="1687" t="s">
        <v>1323</v>
      </c>
      <c r="B13" s="1688"/>
      <c r="C13" s="1688"/>
      <c r="D13" s="1688"/>
      <c r="E13" s="1688"/>
      <c r="F13" s="1688"/>
      <c r="G13" s="1688"/>
      <c r="H13" s="1688"/>
      <c r="I13" s="1688"/>
      <c r="J13" s="1688"/>
      <c r="K13" s="1688"/>
      <c r="L13" s="1688"/>
      <c r="M13" s="1688"/>
      <c r="N13" s="1688"/>
      <c r="O13" s="1688"/>
      <c r="P13" s="1688"/>
      <c r="Q13" s="1688"/>
      <c r="R13" s="1688"/>
      <c r="S13" s="1689"/>
      <c r="T13" s="1690" t="s">
        <v>1324</v>
      </c>
      <c r="U13" s="1690"/>
      <c r="V13" s="1687" t="s">
        <v>165</v>
      </c>
      <c r="W13" s="1688"/>
      <c r="X13" s="1688"/>
      <c r="Y13" s="1688"/>
      <c r="Z13" s="1689"/>
      <c r="AA13" s="1687" t="s">
        <v>166</v>
      </c>
      <c r="AB13" s="1688"/>
      <c r="AC13" s="1688"/>
      <c r="AD13" s="1688"/>
      <c r="AE13" s="1689"/>
      <c r="AF13" s="1687" t="s">
        <v>167</v>
      </c>
      <c r="AG13" s="1688"/>
      <c r="AH13" s="1688"/>
      <c r="AI13" s="1688"/>
      <c r="AJ13" s="1689"/>
      <c r="AK13" s="1660"/>
    </row>
    <row r="14" spans="1:37" ht="12.75">
      <c r="A14" s="1691">
        <v>1</v>
      </c>
      <c r="B14" s="1692"/>
      <c r="C14" s="1692"/>
      <c r="D14" s="1692"/>
      <c r="E14" s="1693"/>
      <c r="F14" s="1693"/>
      <c r="G14" s="1693"/>
      <c r="H14" s="1693"/>
      <c r="I14" s="1693"/>
      <c r="J14" s="1693"/>
      <c r="K14" s="1693"/>
      <c r="L14" s="1693"/>
      <c r="M14" s="1693"/>
      <c r="N14" s="1693"/>
      <c r="O14" s="1693"/>
      <c r="P14" s="1693"/>
      <c r="Q14" s="1693"/>
      <c r="R14" s="1692"/>
      <c r="S14" s="1692"/>
      <c r="T14" s="1694">
        <v>2</v>
      </c>
      <c r="U14" s="1694"/>
      <c r="V14" s="1695">
        <v>3</v>
      </c>
      <c r="W14" s="1693"/>
      <c r="X14" s="1693"/>
      <c r="Y14" s="1693"/>
      <c r="Z14" s="1693"/>
      <c r="AA14" s="1695">
        <v>4</v>
      </c>
      <c r="AB14" s="1693"/>
      <c r="AC14" s="1693"/>
      <c r="AD14" s="1693"/>
      <c r="AE14" s="1693"/>
      <c r="AF14" s="1695">
        <v>5</v>
      </c>
      <c r="AG14" s="1693"/>
      <c r="AH14" s="1693"/>
      <c r="AI14" s="1693"/>
      <c r="AJ14" s="1692"/>
      <c r="AK14" s="1660"/>
    </row>
    <row r="15" spans="1:37" ht="21.75" customHeight="1">
      <c r="A15" s="1696" t="s">
        <v>168</v>
      </c>
      <c r="B15" s="1696"/>
      <c r="C15" s="1696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60"/>
    </row>
    <row r="16" spans="1:38" ht="36" customHeight="1">
      <c r="A16" s="1697" t="s">
        <v>169</v>
      </c>
      <c r="B16" s="1697"/>
      <c r="C16" s="1697"/>
      <c r="D16" s="1697"/>
      <c r="E16" s="1697"/>
      <c r="F16" s="1697"/>
      <c r="G16" s="1697"/>
      <c r="H16" s="1697"/>
      <c r="I16" s="1697"/>
      <c r="J16" s="1697"/>
      <c r="K16" s="1697"/>
      <c r="L16" s="1697"/>
      <c r="M16" s="1697"/>
      <c r="N16" s="1697"/>
      <c r="O16" s="1697"/>
      <c r="P16" s="1697"/>
      <c r="Q16" s="1697"/>
      <c r="R16" s="1697"/>
      <c r="S16" s="1697"/>
      <c r="T16" s="1698" t="s">
        <v>1330</v>
      </c>
      <c r="U16" s="1699"/>
      <c r="V16" s="1700">
        <v>2096375</v>
      </c>
      <c r="W16" s="1700"/>
      <c r="X16" s="1700"/>
      <c r="Y16" s="1700"/>
      <c r="Z16" s="1700"/>
      <c r="AA16" s="1700">
        <v>2138000</v>
      </c>
      <c r="AB16" s="1700"/>
      <c r="AC16" s="1700"/>
      <c r="AD16" s="1700"/>
      <c r="AE16" s="1700"/>
      <c r="AF16" s="1700">
        <v>2300000</v>
      </c>
      <c r="AG16" s="1700"/>
      <c r="AH16" s="1700"/>
      <c r="AI16" s="1700"/>
      <c r="AJ16" s="1700"/>
      <c r="AK16" s="1701"/>
      <c r="AL16" s="1702"/>
    </row>
    <row r="17" spans="1:38" ht="19.5" customHeight="1">
      <c r="A17" s="1697" t="s">
        <v>170</v>
      </c>
      <c r="B17" s="1697"/>
      <c r="C17" s="1697"/>
      <c r="D17" s="1697"/>
      <c r="E17" s="1697"/>
      <c r="F17" s="1697"/>
      <c r="G17" s="1697"/>
      <c r="H17" s="1697"/>
      <c r="I17" s="1697"/>
      <c r="J17" s="1697"/>
      <c r="K17" s="1697"/>
      <c r="L17" s="1697"/>
      <c r="M17" s="1697"/>
      <c r="N17" s="1697"/>
      <c r="O17" s="1697"/>
      <c r="P17" s="1697"/>
      <c r="Q17" s="1697"/>
      <c r="R17" s="1697"/>
      <c r="S17" s="1697"/>
      <c r="T17" s="1698" t="s">
        <v>1332</v>
      </c>
      <c r="U17" s="1703"/>
      <c r="V17" s="1700">
        <v>11546019</v>
      </c>
      <c r="W17" s="1700"/>
      <c r="X17" s="1700"/>
      <c r="Y17" s="1700"/>
      <c r="Z17" s="1700"/>
      <c r="AA17" s="1700">
        <v>11931738</v>
      </c>
      <c r="AB17" s="1700"/>
      <c r="AC17" s="1700"/>
      <c r="AD17" s="1700"/>
      <c r="AE17" s="1700"/>
      <c r="AF17" s="1700">
        <v>12220491</v>
      </c>
      <c r="AG17" s="1700"/>
      <c r="AH17" s="1700"/>
      <c r="AI17" s="1700"/>
      <c r="AJ17" s="1700"/>
      <c r="AK17" s="1701"/>
      <c r="AL17" s="1702"/>
    </row>
    <row r="18" spans="1:38" ht="25.5" customHeight="1">
      <c r="A18" s="1697" t="s">
        <v>171</v>
      </c>
      <c r="B18" s="1697"/>
      <c r="C18" s="1697"/>
      <c r="D18" s="1697"/>
      <c r="E18" s="1697"/>
      <c r="F18" s="1697"/>
      <c r="G18" s="1697"/>
      <c r="H18" s="1697"/>
      <c r="I18" s="1697"/>
      <c r="J18" s="1697"/>
      <c r="K18" s="1697"/>
      <c r="L18" s="1697"/>
      <c r="M18" s="1697"/>
      <c r="N18" s="1697"/>
      <c r="O18" s="1697"/>
      <c r="P18" s="1697"/>
      <c r="Q18" s="1697"/>
      <c r="R18" s="1697"/>
      <c r="S18" s="1697"/>
      <c r="T18" s="1698" t="s">
        <v>1334</v>
      </c>
      <c r="U18" s="1699"/>
      <c r="V18" s="1700">
        <v>4829175</v>
      </c>
      <c r="W18" s="1700"/>
      <c r="X18" s="1700"/>
      <c r="Y18" s="1700"/>
      <c r="Z18" s="1700"/>
      <c r="AA18" s="1700">
        <v>4600000</v>
      </c>
      <c r="AB18" s="1700"/>
      <c r="AC18" s="1700"/>
      <c r="AD18" s="1700"/>
      <c r="AE18" s="1700"/>
      <c r="AF18" s="1700">
        <v>4675000</v>
      </c>
      <c r="AG18" s="1700"/>
      <c r="AH18" s="1700"/>
      <c r="AI18" s="1700"/>
      <c r="AJ18" s="1700"/>
      <c r="AK18" s="1701"/>
      <c r="AL18" s="1702"/>
    </row>
    <row r="19" spans="1:38" ht="19.5" customHeight="1">
      <c r="A19" s="1697" t="s">
        <v>172</v>
      </c>
      <c r="B19" s="1697"/>
      <c r="C19" s="1697"/>
      <c r="D19" s="1697"/>
      <c r="E19" s="1697"/>
      <c r="F19" s="1697"/>
      <c r="G19" s="1697"/>
      <c r="H19" s="1697"/>
      <c r="I19" s="1697"/>
      <c r="J19" s="1697"/>
      <c r="K19" s="1697"/>
      <c r="L19" s="1697"/>
      <c r="M19" s="1697"/>
      <c r="N19" s="1697"/>
      <c r="O19" s="1697"/>
      <c r="P19" s="1697"/>
      <c r="Q19" s="1697"/>
      <c r="R19" s="1697"/>
      <c r="S19" s="1697"/>
      <c r="T19" s="1698" t="s">
        <v>1336</v>
      </c>
      <c r="U19" s="1703"/>
      <c r="V19" s="1700"/>
      <c r="W19" s="1700"/>
      <c r="X19" s="1700"/>
      <c r="Y19" s="1700"/>
      <c r="Z19" s="1700"/>
      <c r="AA19" s="1700"/>
      <c r="AB19" s="1700"/>
      <c r="AC19" s="1700"/>
      <c r="AD19" s="1700"/>
      <c r="AE19" s="1700"/>
      <c r="AF19" s="1700"/>
      <c r="AG19" s="1700"/>
      <c r="AH19" s="1700"/>
      <c r="AI19" s="1700"/>
      <c r="AJ19" s="1700"/>
      <c r="AK19" s="1701"/>
      <c r="AL19" s="1702"/>
    </row>
    <row r="20" spans="1:38" ht="19.5" customHeight="1">
      <c r="A20" s="1697" t="s">
        <v>1206</v>
      </c>
      <c r="B20" s="1697"/>
      <c r="C20" s="1697"/>
      <c r="D20" s="1697"/>
      <c r="E20" s="1697"/>
      <c r="F20" s="1697"/>
      <c r="G20" s="1697"/>
      <c r="H20" s="1697"/>
      <c r="I20" s="1697"/>
      <c r="J20" s="1697"/>
      <c r="K20" s="1697"/>
      <c r="L20" s="1697"/>
      <c r="M20" s="1697"/>
      <c r="N20" s="1697"/>
      <c r="O20" s="1697"/>
      <c r="P20" s="1697"/>
      <c r="Q20" s="1697"/>
      <c r="R20" s="1697"/>
      <c r="S20" s="1697"/>
      <c r="T20" s="1704" t="s">
        <v>1338</v>
      </c>
      <c r="U20" s="1699"/>
      <c r="V20" s="1700">
        <v>99160</v>
      </c>
      <c r="W20" s="1700"/>
      <c r="X20" s="1700"/>
      <c r="Y20" s="1700"/>
      <c r="Z20" s="1700"/>
      <c r="AA20" s="1700">
        <v>83000</v>
      </c>
      <c r="AB20" s="1700"/>
      <c r="AC20" s="1700"/>
      <c r="AD20" s="1700"/>
      <c r="AE20" s="1700"/>
      <c r="AF20" s="1700">
        <v>85000</v>
      </c>
      <c r="AG20" s="1700"/>
      <c r="AH20" s="1700"/>
      <c r="AI20" s="1700"/>
      <c r="AJ20" s="1700"/>
      <c r="AK20" s="1701"/>
      <c r="AL20" s="1702"/>
    </row>
    <row r="21" spans="1:38" ht="19.5" customHeight="1">
      <c r="A21" s="1697" t="s">
        <v>173</v>
      </c>
      <c r="B21" s="1697"/>
      <c r="C21" s="1697"/>
      <c r="D21" s="1697"/>
      <c r="E21" s="1697"/>
      <c r="F21" s="1697"/>
      <c r="G21" s="1697"/>
      <c r="H21" s="1697"/>
      <c r="I21" s="1697"/>
      <c r="J21" s="1697"/>
      <c r="K21" s="1697"/>
      <c r="L21" s="1697"/>
      <c r="M21" s="1697"/>
      <c r="N21" s="1697"/>
      <c r="O21" s="1697"/>
      <c r="P21" s="1697"/>
      <c r="Q21" s="1697"/>
      <c r="R21" s="1697"/>
      <c r="S21" s="1697"/>
      <c r="T21" s="1698" t="s">
        <v>1340</v>
      </c>
      <c r="U21" s="1703"/>
      <c r="V21" s="1700"/>
      <c r="W21" s="1700"/>
      <c r="X21" s="1700"/>
      <c r="Y21" s="1700"/>
      <c r="Z21" s="1700"/>
      <c r="AA21" s="1700"/>
      <c r="AB21" s="1700"/>
      <c r="AC21" s="1700"/>
      <c r="AD21" s="1700"/>
      <c r="AE21" s="1700"/>
      <c r="AF21" s="1700"/>
      <c r="AG21" s="1700"/>
      <c r="AH21" s="1700"/>
      <c r="AI21" s="1700"/>
      <c r="AJ21" s="1700"/>
      <c r="AK21" s="1701"/>
      <c r="AL21" s="1702"/>
    </row>
    <row r="22" spans="1:38" ht="19.5" customHeight="1">
      <c r="A22" s="1697" t="s">
        <v>174</v>
      </c>
      <c r="B22" s="1697"/>
      <c r="C22" s="1697"/>
      <c r="D22" s="1697"/>
      <c r="E22" s="1697"/>
      <c r="F22" s="1697"/>
      <c r="G22" s="1697"/>
      <c r="H22" s="1697"/>
      <c r="I22" s="1697"/>
      <c r="J22" s="1697"/>
      <c r="K22" s="1697"/>
      <c r="L22" s="1697"/>
      <c r="M22" s="1697"/>
      <c r="N22" s="1697"/>
      <c r="O22" s="1697"/>
      <c r="P22" s="1697"/>
      <c r="Q22" s="1697"/>
      <c r="R22" s="1697"/>
      <c r="S22" s="1697"/>
      <c r="T22" s="1698" t="s">
        <v>1342</v>
      </c>
      <c r="U22" s="1703"/>
      <c r="V22" s="1700"/>
      <c r="W22" s="1700"/>
      <c r="X22" s="1700"/>
      <c r="Y22" s="1700"/>
      <c r="Z22" s="1700"/>
      <c r="AA22" s="1700"/>
      <c r="AB22" s="1700"/>
      <c r="AC22" s="1700"/>
      <c r="AD22" s="1700"/>
      <c r="AE22" s="1700"/>
      <c r="AF22" s="1700"/>
      <c r="AG22" s="1700"/>
      <c r="AH22" s="1700"/>
      <c r="AI22" s="1700"/>
      <c r="AJ22" s="1700"/>
      <c r="AK22" s="1701"/>
      <c r="AL22" s="1702"/>
    </row>
    <row r="23" spans="1:38" ht="19.5" customHeight="1">
      <c r="A23" s="1697" t="s">
        <v>175</v>
      </c>
      <c r="B23" s="1697"/>
      <c r="C23" s="1697"/>
      <c r="D23" s="1697"/>
      <c r="E23" s="1697"/>
      <c r="F23" s="1697"/>
      <c r="G23" s="1697"/>
      <c r="H23" s="1697"/>
      <c r="I23" s="1697"/>
      <c r="J23" s="1697"/>
      <c r="K23" s="1697"/>
      <c r="L23" s="1697"/>
      <c r="M23" s="1697"/>
      <c r="N23" s="1697"/>
      <c r="O23" s="1697"/>
      <c r="P23" s="1697"/>
      <c r="Q23" s="1697"/>
      <c r="R23" s="1697"/>
      <c r="S23" s="1697"/>
      <c r="T23" s="1698" t="s">
        <v>1344</v>
      </c>
      <c r="U23" s="1703"/>
      <c r="V23" s="1700"/>
      <c r="W23" s="1700"/>
      <c r="X23" s="1700"/>
      <c r="Y23" s="1700"/>
      <c r="Z23" s="1700"/>
      <c r="AA23" s="1700"/>
      <c r="AB23" s="1700"/>
      <c r="AC23" s="1700"/>
      <c r="AD23" s="1700"/>
      <c r="AE23" s="1700"/>
      <c r="AF23" s="1700"/>
      <c r="AG23" s="1700"/>
      <c r="AH23" s="1700"/>
      <c r="AI23" s="1700"/>
      <c r="AJ23" s="1700"/>
      <c r="AK23" s="1701"/>
      <c r="AL23" s="1702"/>
    </row>
    <row r="24" spans="1:38" ht="19.5" customHeight="1">
      <c r="A24" s="1697" t="s">
        <v>176</v>
      </c>
      <c r="B24" s="1697"/>
      <c r="C24" s="1697"/>
      <c r="D24" s="1697"/>
      <c r="E24" s="1697"/>
      <c r="F24" s="1697"/>
      <c r="G24" s="1697"/>
      <c r="H24" s="1697"/>
      <c r="I24" s="1697"/>
      <c r="J24" s="1697"/>
      <c r="K24" s="1697"/>
      <c r="L24" s="1697"/>
      <c r="M24" s="1697"/>
      <c r="N24" s="1697"/>
      <c r="O24" s="1697"/>
      <c r="P24" s="1697"/>
      <c r="Q24" s="1697"/>
      <c r="R24" s="1697"/>
      <c r="S24" s="1697"/>
      <c r="T24" s="1698" t="s">
        <v>1346</v>
      </c>
      <c r="U24" s="1703"/>
      <c r="V24" s="1700"/>
      <c r="W24" s="1700"/>
      <c r="X24" s="1700"/>
      <c r="Y24" s="1700"/>
      <c r="Z24" s="1700"/>
      <c r="AA24" s="1700"/>
      <c r="AB24" s="1700"/>
      <c r="AC24" s="1700"/>
      <c r="AD24" s="1700"/>
      <c r="AE24" s="1700"/>
      <c r="AF24" s="1700"/>
      <c r="AG24" s="1700"/>
      <c r="AH24" s="1700"/>
      <c r="AI24" s="1700"/>
      <c r="AJ24" s="1700"/>
      <c r="AK24" s="1701"/>
      <c r="AL24" s="1702"/>
    </row>
    <row r="25" spans="1:38" ht="19.5" customHeight="1">
      <c r="A25" s="1697" t="s">
        <v>177</v>
      </c>
      <c r="B25" s="1697"/>
      <c r="C25" s="1697"/>
      <c r="D25" s="1697"/>
      <c r="E25" s="1697"/>
      <c r="F25" s="1697"/>
      <c r="G25" s="1697"/>
      <c r="H25" s="1697"/>
      <c r="I25" s="1697"/>
      <c r="J25" s="1697"/>
      <c r="K25" s="1697"/>
      <c r="L25" s="1697"/>
      <c r="M25" s="1697"/>
      <c r="N25" s="1697"/>
      <c r="O25" s="1697"/>
      <c r="P25" s="1697"/>
      <c r="Q25" s="1697"/>
      <c r="R25" s="1697"/>
      <c r="S25" s="1697"/>
      <c r="T25" s="1698" t="s">
        <v>1348</v>
      </c>
      <c r="U25" s="1703"/>
      <c r="V25" s="1700">
        <v>300000</v>
      </c>
      <c r="W25" s="1700"/>
      <c r="X25" s="1700"/>
      <c r="Y25" s="1700"/>
      <c r="Z25" s="1700"/>
      <c r="AA25" s="1700"/>
      <c r="AB25" s="1700"/>
      <c r="AC25" s="1700"/>
      <c r="AD25" s="1700"/>
      <c r="AE25" s="1700"/>
      <c r="AF25" s="1700"/>
      <c r="AG25" s="1700"/>
      <c r="AH25" s="1700"/>
      <c r="AI25" s="1700"/>
      <c r="AJ25" s="1700"/>
      <c r="AK25" s="1701"/>
      <c r="AL25" s="1702"/>
    </row>
    <row r="26" spans="1:38" ht="19.5" customHeight="1">
      <c r="A26" s="1705" t="s">
        <v>178</v>
      </c>
      <c r="B26" s="1705"/>
      <c r="C26" s="1705"/>
      <c r="D26" s="1705"/>
      <c r="E26" s="1705"/>
      <c r="F26" s="1705"/>
      <c r="G26" s="1705"/>
      <c r="H26" s="1705"/>
      <c r="I26" s="1705"/>
      <c r="J26" s="1705"/>
      <c r="K26" s="1705"/>
      <c r="L26" s="1705"/>
      <c r="M26" s="1705"/>
      <c r="N26" s="1705"/>
      <c r="O26" s="1705"/>
      <c r="P26" s="1705"/>
      <c r="Q26" s="1705"/>
      <c r="R26" s="1705"/>
      <c r="S26" s="1705"/>
      <c r="T26" s="1706" t="s">
        <v>1350</v>
      </c>
      <c r="U26" s="1707"/>
      <c r="V26" s="1708">
        <f>SUM(V16:Z25)</f>
        <v>18870729</v>
      </c>
      <c r="W26" s="1708"/>
      <c r="X26" s="1708"/>
      <c r="Y26" s="1708"/>
      <c r="Z26" s="1708"/>
      <c r="AA26" s="1708">
        <f>SUM(AA16:AE25)</f>
        <v>18752738</v>
      </c>
      <c r="AB26" s="1708"/>
      <c r="AC26" s="1708"/>
      <c r="AD26" s="1708"/>
      <c r="AE26" s="1708"/>
      <c r="AF26" s="1708">
        <f>SUM(AF16:AJ25)</f>
        <v>19280491</v>
      </c>
      <c r="AG26" s="1708"/>
      <c r="AH26" s="1708"/>
      <c r="AI26" s="1708"/>
      <c r="AJ26" s="1708"/>
      <c r="AK26" s="1701"/>
      <c r="AL26" s="1702"/>
    </row>
    <row r="27" spans="1:38" ht="19.5" customHeight="1">
      <c r="A27" s="1697" t="s">
        <v>179</v>
      </c>
      <c r="B27" s="1697"/>
      <c r="C27" s="1697"/>
      <c r="D27" s="1697"/>
      <c r="E27" s="1697"/>
      <c r="F27" s="1697"/>
      <c r="G27" s="1697"/>
      <c r="H27" s="1697"/>
      <c r="I27" s="1697"/>
      <c r="J27" s="1697"/>
      <c r="K27" s="1697"/>
      <c r="L27" s="1697"/>
      <c r="M27" s="1697"/>
      <c r="N27" s="1697"/>
      <c r="O27" s="1697"/>
      <c r="P27" s="1697"/>
      <c r="Q27" s="1697"/>
      <c r="R27" s="1697"/>
      <c r="S27" s="1697"/>
      <c r="T27" s="1704" t="s">
        <v>1352</v>
      </c>
      <c r="U27" s="1709"/>
      <c r="V27" s="1710">
        <v>5629269</v>
      </c>
      <c r="W27" s="1710"/>
      <c r="X27" s="1710"/>
      <c r="Y27" s="1710"/>
      <c r="Z27" s="1710"/>
      <c r="AA27" s="1710">
        <v>5809413</v>
      </c>
      <c r="AB27" s="1710"/>
      <c r="AC27" s="1710"/>
      <c r="AD27" s="1710"/>
      <c r="AE27" s="1710"/>
      <c r="AF27" s="1710">
        <v>5938170</v>
      </c>
      <c r="AG27" s="1710"/>
      <c r="AH27" s="1710"/>
      <c r="AI27" s="1710"/>
      <c r="AJ27" s="1710"/>
      <c r="AK27" s="1701"/>
      <c r="AL27" s="1702"/>
    </row>
    <row r="28" spans="1:38" ht="19.5" customHeight="1">
      <c r="A28" s="1697" t="s">
        <v>1178</v>
      </c>
      <c r="B28" s="1697"/>
      <c r="C28" s="1697"/>
      <c r="D28" s="1697"/>
      <c r="E28" s="1697"/>
      <c r="F28" s="1697"/>
      <c r="G28" s="1697"/>
      <c r="H28" s="1697"/>
      <c r="I28" s="1697"/>
      <c r="J28" s="1697"/>
      <c r="K28" s="1697"/>
      <c r="L28" s="1697"/>
      <c r="M28" s="1697"/>
      <c r="N28" s="1697"/>
      <c r="O28" s="1697"/>
      <c r="P28" s="1697"/>
      <c r="Q28" s="1697"/>
      <c r="R28" s="1697"/>
      <c r="S28" s="1697"/>
      <c r="T28" s="1711" t="s">
        <v>1354</v>
      </c>
      <c r="U28" s="1712"/>
      <c r="V28" s="1710">
        <v>1762455</v>
      </c>
      <c r="W28" s="1710"/>
      <c r="X28" s="1710"/>
      <c r="Y28" s="1710"/>
      <c r="Z28" s="1710"/>
      <c r="AA28" s="1710">
        <v>1837743</v>
      </c>
      <c r="AB28" s="1710"/>
      <c r="AC28" s="1710"/>
      <c r="AD28" s="1710"/>
      <c r="AE28" s="1710"/>
      <c r="AF28" s="1710">
        <v>1879291</v>
      </c>
      <c r="AG28" s="1710"/>
      <c r="AH28" s="1710"/>
      <c r="AI28" s="1710"/>
      <c r="AJ28" s="1710"/>
      <c r="AK28" s="1701"/>
      <c r="AL28" s="1702"/>
    </row>
    <row r="29" spans="1:38" ht="25.5" customHeight="1">
      <c r="A29" s="1697" t="s">
        <v>180</v>
      </c>
      <c r="B29" s="1697"/>
      <c r="C29" s="1697"/>
      <c r="D29" s="1697"/>
      <c r="E29" s="1697"/>
      <c r="F29" s="1697"/>
      <c r="G29" s="1697"/>
      <c r="H29" s="1697"/>
      <c r="I29" s="1697"/>
      <c r="J29" s="1697"/>
      <c r="K29" s="1697"/>
      <c r="L29" s="1697"/>
      <c r="M29" s="1697"/>
      <c r="N29" s="1697"/>
      <c r="O29" s="1697"/>
      <c r="P29" s="1697"/>
      <c r="Q29" s="1697"/>
      <c r="R29" s="1697"/>
      <c r="S29" s="1697"/>
      <c r="T29" s="1713" t="s">
        <v>1356</v>
      </c>
      <c r="U29" s="1714"/>
      <c r="V29" s="1710">
        <v>5976878</v>
      </c>
      <c r="W29" s="1710"/>
      <c r="X29" s="1710"/>
      <c r="Y29" s="1710"/>
      <c r="Z29" s="1710"/>
      <c r="AA29" s="1710">
        <v>6310593</v>
      </c>
      <c r="AB29" s="1710"/>
      <c r="AC29" s="1710"/>
      <c r="AD29" s="1710"/>
      <c r="AE29" s="1710"/>
      <c r="AF29" s="1710">
        <v>6656273</v>
      </c>
      <c r="AG29" s="1710"/>
      <c r="AH29" s="1710"/>
      <c r="AI29" s="1710"/>
      <c r="AJ29" s="1710"/>
      <c r="AK29" s="1701"/>
      <c r="AL29" s="1702"/>
    </row>
    <row r="30" spans="1:38" ht="25.5" customHeight="1">
      <c r="A30" s="1697" t="s">
        <v>181</v>
      </c>
      <c r="B30" s="1697"/>
      <c r="C30" s="1697"/>
      <c r="D30" s="1697"/>
      <c r="E30" s="1697"/>
      <c r="F30" s="1697"/>
      <c r="G30" s="1697"/>
      <c r="H30" s="1697"/>
      <c r="I30" s="1697"/>
      <c r="J30" s="1697"/>
      <c r="K30" s="1697"/>
      <c r="L30" s="1697"/>
      <c r="M30" s="1697"/>
      <c r="N30" s="1697"/>
      <c r="O30" s="1697"/>
      <c r="P30" s="1697"/>
      <c r="Q30" s="1697"/>
      <c r="R30" s="1697"/>
      <c r="S30" s="1697"/>
      <c r="T30" s="1715" t="s">
        <v>1358</v>
      </c>
      <c r="U30" s="1716"/>
      <c r="V30" s="1710">
        <v>1707721</v>
      </c>
      <c r="W30" s="1710"/>
      <c r="X30" s="1710"/>
      <c r="Y30" s="1710"/>
      <c r="Z30" s="1710"/>
      <c r="AA30" s="1710">
        <v>1690932</v>
      </c>
      <c r="AB30" s="1710"/>
      <c r="AC30" s="1710"/>
      <c r="AD30" s="1710"/>
      <c r="AE30" s="1710"/>
      <c r="AF30" s="1710">
        <v>1705000</v>
      </c>
      <c r="AG30" s="1710"/>
      <c r="AH30" s="1710"/>
      <c r="AI30" s="1710"/>
      <c r="AJ30" s="1710"/>
      <c r="AK30" s="1702"/>
      <c r="AL30" s="1702"/>
    </row>
    <row r="31" spans="1:38" ht="19.5" customHeight="1">
      <c r="A31" s="1697" t="s">
        <v>1182</v>
      </c>
      <c r="B31" s="1697"/>
      <c r="C31" s="1697"/>
      <c r="D31" s="1697"/>
      <c r="E31" s="1697"/>
      <c r="F31" s="1697"/>
      <c r="G31" s="1697"/>
      <c r="H31" s="1697"/>
      <c r="I31" s="1697"/>
      <c r="J31" s="1697"/>
      <c r="K31" s="1697"/>
      <c r="L31" s="1697"/>
      <c r="M31" s="1697"/>
      <c r="N31" s="1697"/>
      <c r="O31" s="1697"/>
      <c r="P31" s="1697"/>
      <c r="Q31" s="1697"/>
      <c r="R31" s="1697"/>
      <c r="S31" s="1697"/>
      <c r="T31" s="1717">
        <v>16</v>
      </c>
      <c r="U31" s="1718"/>
      <c r="V31" s="1710">
        <v>121650</v>
      </c>
      <c r="W31" s="1710"/>
      <c r="X31" s="1710"/>
      <c r="Y31" s="1710"/>
      <c r="Z31" s="1710"/>
      <c r="AA31" s="1710">
        <v>120000</v>
      </c>
      <c r="AB31" s="1710"/>
      <c r="AC31" s="1710"/>
      <c r="AD31" s="1710"/>
      <c r="AE31" s="1710"/>
      <c r="AF31" s="1710">
        <v>120000</v>
      </c>
      <c r="AG31" s="1710"/>
      <c r="AH31" s="1710"/>
      <c r="AI31" s="1710"/>
      <c r="AJ31" s="1710"/>
      <c r="AK31" s="1702"/>
      <c r="AL31" s="1702"/>
    </row>
    <row r="32" spans="1:38" ht="19.5" customHeight="1">
      <c r="A32" s="1697" t="s">
        <v>182</v>
      </c>
      <c r="B32" s="1697"/>
      <c r="C32" s="1697"/>
      <c r="D32" s="1697"/>
      <c r="E32" s="1697"/>
      <c r="F32" s="1697"/>
      <c r="G32" s="1697"/>
      <c r="H32" s="1697"/>
      <c r="I32" s="1697"/>
      <c r="J32" s="1697"/>
      <c r="K32" s="1697"/>
      <c r="L32" s="1697"/>
      <c r="M32" s="1697"/>
      <c r="N32" s="1697"/>
      <c r="O32" s="1697"/>
      <c r="P32" s="1697"/>
      <c r="Q32" s="1697"/>
      <c r="R32" s="1697"/>
      <c r="S32" s="1697"/>
      <c r="T32" s="1717">
        <v>17</v>
      </c>
      <c r="U32" s="1718"/>
      <c r="V32" s="1710"/>
      <c r="W32" s="1710"/>
      <c r="X32" s="1710"/>
      <c r="Y32" s="1710"/>
      <c r="Z32" s="1710"/>
      <c r="AA32" s="1710"/>
      <c r="AB32" s="1710"/>
      <c r="AC32" s="1710"/>
      <c r="AD32" s="1710"/>
      <c r="AE32" s="1710"/>
      <c r="AF32" s="1710"/>
      <c r="AG32" s="1710"/>
      <c r="AH32" s="1710"/>
      <c r="AI32" s="1710"/>
      <c r="AJ32" s="1710"/>
      <c r="AK32" s="1701"/>
      <c r="AL32" s="1702"/>
    </row>
    <row r="33" spans="1:38" ht="19.5" customHeight="1">
      <c r="A33" s="1697" t="s">
        <v>183</v>
      </c>
      <c r="B33" s="1697"/>
      <c r="C33" s="1697"/>
      <c r="D33" s="1697"/>
      <c r="E33" s="1697"/>
      <c r="F33" s="1697"/>
      <c r="G33" s="1697"/>
      <c r="H33" s="1697"/>
      <c r="I33" s="1697"/>
      <c r="J33" s="1697"/>
      <c r="K33" s="1697"/>
      <c r="L33" s="1697"/>
      <c r="M33" s="1697"/>
      <c r="N33" s="1697"/>
      <c r="O33" s="1697"/>
      <c r="P33" s="1697"/>
      <c r="Q33" s="1697"/>
      <c r="R33" s="1697"/>
      <c r="S33" s="1697"/>
      <c r="T33" s="1719" t="s">
        <v>1448</v>
      </c>
      <c r="U33" s="1718"/>
      <c r="V33" s="1710">
        <v>77134</v>
      </c>
      <c r="W33" s="1710"/>
      <c r="X33" s="1710"/>
      <c r="Y33" s="1710"/>
      <c r="Z33" s="1710"/>
      <c r="AA33" s="1710">
        <v>70115</v>
      </c>
      <c r="AB33" s="1710"/>
      <c r="AC33" s="1710"/>
      <c r="AD33" s="1710"/>
      <c r="AE33" s="1710"/>
      <c r="AF33" s="1710">
        <v>70000</v>
      </c>
      <c r="AG33" s="1710"/>
      <c r="AH33" s="1710"/>
      <c r="AI33" s="1710"/>
      <c r="AJ33" s="1710"/>
      <c r="AK33" s="1701"/>
      <c r="AL33" s="1702"/>
    </row>
    <row r="34" spans="1:38" ht="19.5" customHeight="1">
      <c r="A34" s="1697" t="s">
        <v>184</v>
      </c>
      <c r="B34" s="1697"/>
      <c r="C34" s="1697"/>
      <c r="D34" s="1697"/>
      <c r="E34" s="1697"/>
      <c r="F34" s="1697"/>
      <c r="G34" s="1697"/>
      <c r="H34" s="1697"/>
      <c r="I34" s="1697"/>
      <c r="J34" s="1697"/>
      <c r="K34" s="1697"/>
      <c r="L34" s="1697"/>
      <c r="M34" s="1697"/>
      <c r="N34" s="1697"/>
      <c r="O34" s="1697"/>
      <c r="P34" s="1697"/>
      <c r="Q34" s="1697"/>
      <c r="R34" s="1697"/>
      <c r="S34" s="1697"/>
      <c r="T34" s="1719" t="s">
        <v>1450</v>
      </c>
      <c r="U34" s="1718"/>
      <c r="V34" s="1710"/>
      <c r="W34" s="1710"/>
      <c r="X34" s="1710"/>
      <c r="Y34" s="1710"/>
      <c r="Z34" s="1710"/>
      <c r="AA34" s="1710"/>
      <c r="AB34" s="1710"/>
      <c r="AC34" s="1710"/>
      <c r="AD34" s="1710"/>
      <c r="AE34" s="1710"/>
      <c r="AF34" s="1710"/>
      <c r="AG34" s="1710"/>
      <c r="AH34" s="1710"/>
      <c r="AI34" s="1710"/>
      <c r="AJ34" s="1710"/>
      <c r="AK34" s="1701"/>
      <c r="AL34" s="1702"/>
    </row>
    <row r="35" spans="1:38" ht="19.5" customHeight="1">
      <c r="A35" s="1697" t="s">
        <v>185</v>
      </c>
      <c r="B35" s="1697"/>
      <c r="C35" s="1697"/>
      <c r="D35" s="1697"/>
      <c r="E35" s="1697"/>
      <c r="F35" s="1697"/>
      <c r="G35" s="1697"/>
      <c r="H35" s="1697"/>
      <c r="I35" s="1697"/>
      <c r="J35" s="1697"/>
      <c r="K35" s="1697"/>
      <c r="L35" s="1697"/>
      <c r="M35" s="1697"/>
      <c r="N35" s="1697"/>
      <c r="O35" s="1697"/>
      <c r="P35" s="1697"/>
      <c r="Q35" s="1697"/>
      <c r="R35" s="1697"/>
      <c r="S35" s="1697"/>
      <c r="T35" s="1719" t="s">
        <v>1452</v>
      </c>
      <c r="U35" s="1718"/>
      <c r="V35" s="1710"/>
      <c r="W35" s="1710"/>
      <c r="X35" s="1710"/>
      <c r="Y35" s="1710"/>
      <c r="Z35" s="1710"/>
      <c r="AA35" s="1710"/>
      <c r="AB35" s="1710"/>
      <c r="AC35" s="1710"/>
      <c r="AD35" s="1710"/>
      <c r="AE35" s="1710"/>
      <c r="AF35" s="1710"/>
      <c r="AG35" s="1710"/>
      <c r="AH35" s="1710"/>
      <c r="AI35" s="1710"/>
      <c r="AJ35" s="1710"/>
      <c r="AK35" s="1701"/>
      <c r="AL35" s="1702"/>
    </row>
    <row r="36" spans="1:38" ht="19.5" customHeight="1">
      <c r="A36" s="1697" t="s">
        <v>186</v>
      </c>
      <c r="B36" s="1697"/>
      <c r="C36" s="1697"/>
      <c r="D36" s="1697"/>
      <c r="E36" s="1697"/>
      <c r="F36" s="1697"/>
      <c r="G36" s="1697"/>
      <c r="H36" s="1697"/>
      <c r="I36" s="1697"/>
      <c r="J36" s="1697"/>
      <c r="K36" s="1697"/>
      <c r="L36" s="1697"/>
      <c r="M36" s="1697"/>
      <c r="N36" s="1697"/>
      <c r="O36" s="1697"/>
      <c r="P36" s="1697"/>
      <c r="Q36" s="1697"/>
      <c r="R36" s="1697"/>
      <c r="S36" s="1697"/>
      <c r="T36" s="1719" t="s">
        <v>1454</v>
      </c>
      <c r="U36" s="1718"/>
      <c r="V36" s="1710"/>
      <c r="W36" s="1710"/>
      <c r="X36" s="1710"/>
      <c r="Y36" s="1710"/>
      <c r="Z36" s="1710"/>
      <c r="AA36" s="1710"/>
      <c r="AB36" s="1710"/>
      <c r="AC36" s="1710"/>
      <c r="AD36" s="1710"/>
      <c r="AE36" s="1710"/>
      <c r="AF36" s="1710"/>
      <c r="AG36" s="1710"/>
      <c r="AH36" s="1710"/>
      <c r="AI36" s="1710"/>
      <c r="AJ36" s="1710"/>
      <c r="AK36" s="1701"/>
      <c r="AL36" s="1702"/>
    </row>
    <row r="37" spans="1:38" ht="19.5" customHeight="1">
      <c r="A37" s="1697" t="s">
        <v>187</v>
      </c>
      <c r="B37" s="1697"/>
      <c r="C37" s="1697"/>
      <c r="D37" s="1697"/>
      <c r="E37" s="1697"/>
      <c r="F37" s="1697"/>
      <c r="G37" s="1697"/>
      <c r="H37" s="1697"/>
      <c r="I37" s="1697"/>
      <c r="J37" s="1697"/>
      <c r="K37" s="1697"/>
      <c r="L37" s="1697"/>
      <c r="M37" s="1697"/>
      <c r="N37" s="1697"/>
      <c r="O37" s="1697"/>
      <c r="P37" s="1697"/>
      <c r="Q37" s="1697"/>
      <c r="R37" s="1697"/>
      <c r="S37" s="1697"/>
      <c r="T37" s="1719" t="s">
        <v>1456</v>
      </c>
      <c r="U37" s="1718"/>
      <c r="V37" s="1710"/>
      <c r="W37" s="1710"/>
      <c r="X37" s="1710"/>
      <c r="Y37" s="1710"/>
      <c r="Z37" s="1710"/>
      <c r="AA37" s="1710"/>
      <c r="AB37" s="1710"/>
      <c r="AC37" s="1710"/>
      <c r="AD37" s="1710"/>
      <c r="AE37" s="1710"/>
      <c r="AF37" s="1710"/>
      <c r="AG37" s="1710"/>
      <c r="AH37" s="1710"/>
      <c r="AI37" s="1710"/>
      <c r="AJ37" s="1710"/>
      <c r="AK37" s="1701"/>
      <c r="AL37" s="1702"/>
    </row>
    <row r="38" spans="1:38" ht="19.5" customHeight="1">
      <c r="A38" s="1697" t="s">
        <v>188</v>
      </c>
      <c r="B38" s="1697"/>
      <c r="C38" s="1697"/>
      <c r="D38" s="1697"/>
      <c r="E38" s="1697"/>
      <c r="F38" s="1697"/>
      <c r="G38" s="1697"/>
      <c r="H38" s="1697"/>
      <c r="I38" s="1697"/>
      <c r="J38" s="1697"/>
      <c r="K38" s="1697"/>
      <c r="L38" s="1697"/>
      <c r="M38" s="1697"/>
      <c r="N38" s="1697"/>
      <c r="O38" s="1697"/>
      <c r="P38" s="1697"/>
      <c r="Q38" s="1697"/>
      <c r="R38" s="1697"/>
      <c r="S38" s="1697"/>
      <c r="T38" s="1719" t="s">
        <v>1459</v>
      </c>
      <c r="U38" s="1718"/>
      <c r="V38" s="1710">
        <v>769898</v>
      </c>
      <c r="W38" s="1710"/>
      <c r="X38" s="1710"/>
      <c r="Y38" s="1710"/>
      <c r="Z38" s="1710"/>
      <c r="AA38" s="1710">
        <v>280000</v>
      </c>
      <c r="AB38" s="1710"/>
      <c r="AC38" s="1710"/>
      <c r="AD38" s="1710"/>
      <c r="AE38" s="1710"/>
      <c r="AF38" s="1710">
        <v>323758</v>
      </c>
      <c r="AG38" s="1710"/>
      <c r="AH38" s="1710"/>
      <c r="AI38" s="1710"/>
      <c r="AJ38" s="1710"/>
      <c r="AK38" s="1701"/>
      <c r="AL38" s="1702"/>
    </row>
    <row r="39" spans="1:38" ht="19.5" customHeight="1">
      <c r="A39" s="1705" t="s">
        <v>189</v>
      </c>
      <c r="B39" s="1705"/>
      <c r="C39" s="1705"/>
      <c r="D39" s="1705"/>
      <c r="E39" s="1705"/>
      <c r="F39" s="1705"/>
      <c r="G39" s="1705"/>
      <c r="H39" s="1705"/>
      <c r="I39" s="1705"/>
      <c r="J39" s="1705"/>
      <c r="K39" s="1705"/>
      <c r="L39" s="1705"/>
      <c r="M39" s="1705"/>
      <c r="N39" s="1705"/>
      <c r="O39" s="1705"/>
      <c r="P39" s="1705"/>
      <c r="Q39" s="1705"/>
      <c r="R39" s="1705"/>
      <c r="S39" s="1705"/>
      <c r="T39" s="1720" t="s">
        <v>1461</v>
      </c>
      <c r="U39" s="1721"/>
      <c r="V39" s="1722">
        <f>SUM(V27:Z38)</f>
        <v>16045005</v>
      </c>
      <c r="W39" s="1722"/>
      <c r="X39" s="1722"/>
      <c r="Y39" s="1722"/>
      <c r="Z39" s="1722"/>
      <c r="AA39" s="1722">
        <f>SUM(AA27:AE38)</f>
        <v>16118796</v>
      </c>
      <c r="AB39" s="1722"/>
      <c r="AC39" s="1722"/>
      <c r="AD39" s="1722"/>
      <c r="AE39" s="1722"/>
      <c r="AF39" s="1722">
        <f>SUM(AF27:AJ38)</f>
        <v>16692492</v>
      </c>
      <c r="AG39" s="1722"/>
      <c r="AH39" s="1722"/>
      <c r="AI39" s="1722"/>
      <c r="AJ39" s="1722"/>
      <c r="AK39" s="1701"/>
      <c r="AL39" s="1702"/>
    </row>
    <row r="40" spans="1:37" ht="19.5" customHeight="1">
      <c r="A40" s="1723" t="s">
        <v>190</v>
      </c>
      <c r="B40" s="1723"/>
      <c r="C40" s="1723"/>
      <c r="D40" s="1723"/>
      <c r="E40" s="1723"/>
      <c r="F40" s="1723"/>
      <c r="G40" s="1723"/>
      <c r="H40" s="1723"/>
      <c r="I40" s="1723"/>
      <c r="J40" s="1723"/>
      <c r="K40" s="1723"/>
      <c r="L40" s="1723"/>
      <c r="M40" s="1723"/>
      <c r="N40" s="1723"/>
      <c r="O40" s="1723"/>
      <c r="P40" s="1723"/>
      <c r="Q40" s="1723"/>
      <c r="R40" s="1723"/>
      <c r="S40" s="1723"/>
      <c r="T40" s="1723"/>
      <c r="U40" s="1723"/>
      <c r="V40" s="1723"/>
      <c r="W40" s="1723"/>
      <c r="X40" s="1723"/>
      <c r="Y40" s="1723"/>
      <c r="Z40" s="1723"/>
      <c r="AA40" s="1723"/>
      <c r="AB40" s="1723"/>
      <c r="AC40" s="1723"/>
      <c r="AD40" s="1723"/>
      <c r="AE40" s="1723"/>
      <c r="AF40" s="1723"/>
      <c r="AG40" s="1723"/>
      <c r="AH40" s="1723"/>
      <c r="AI40" s="1723"/>
      <c r="AJ40" s="1723"/>
      <c r="AK40" s="1660"/>
    </row>
    <row r="41" spans="1:37" ht="25.5" customHeight="1">
      <c r="A41" s="1697" t="s">
        <v>191</v>
      </c>
      <c r="B41" s="1697"/>
      <c r="C41" s="1697"/>
      <c r="D41" s="1697"/>
      <c r="E41" s="1697"/>
      <c r="F41" s="1697"/>
      <c r="G41" s="1697"/>
      <c r="H41" s="1697"/>
      <c r="I41" s="1697"/>
      <c r="J41" s="1697"/>
      <c r="K41" s="1697"/>
      <c r="L41" s="1697"/>
      <c r="M41" s="1697"/>
      <c r="N41" s="1697"/>
      <c r="O41" s="1697"/>
      <c r="P41" s="1697"/>
      <c r="Q41" s="1697"/>
      <c r="R41" s="1697"/>
      <c r="S41" s="1697"/>
      <c r="T41" s="1724" t="s">
        <v>1463</v>
      </c>
      <c r="U41" s="1725"/>
      <c r="V41" s="1700">
        <v>1110000</v>
      </c>
      <c r="W41" s="1700"/>
      <c r="X41" s="1700"/>
      <c r="Y41" s="1700"/>
      <c r="Z41" s="1700"/>
      <c r="AA41" s="1700">
        <v>1010000</v>
      </c>
      <c r="AB41" s="1700"/>
      <c r="AC41" s="1700"/>
      <c r="AD41" s="1700"/>
      <c r="AE41" s="1700"/>
      <c r="AF41" s="1700">
        <v>910000</v>
      </c>
      <c r="AG41" s="1700"/>
      <c r="AH41" s="1700"/>
      <c r="AI41" s="1700"/>
      <c r="AJ41" s="1700"/>
      <c r="AK41" s="1660"/>
    </row>
    <row r="42" spans="1:37" ht="19.5" customHeight="1">
      <c r="A42" s="1697" t="s">
        <v>192</v>
      </c>
      <c r="B42" s="1697"/>
      <c r="C42" s="1697"/>
      <c r="D42" s="1697"/>
      <c r="E42" s="1697"/>
      <c r="F42" s="1697"/>
      <c r="G42" s="1697"/>
      <c r="H42" s="1697"/>
      <c r="I42" s="1697"/>
      <c r="J42" s="1697"/>
      <c r="K42" s="1697"/>
      <c r="L42" s="1697"/>
      <c r="M42" s="1697"/>
      <c r="N42" s="1697"/>
      <c r="O42" s="1697"/>
      <c r="P42" s="1697"/>
      <c r="Q42" s="1697"/>
      <c r="R42" s="1697"/>
      <c r="S42" s="1697"/>
      <c r="T42" s="1719" t="s">
        <v>1465</v>
      </c>
      <c r="U42" s="1726"/>
      <c r="V42" s="1700">
        <v>70000</v>
      </c>
      <c r="W42" s="1700"/>
      <c r="X42" s="1700"/>
      <c r="Y42" s="1700"/>
      <c r="Z42" s="1700"/>
      <c r="AA42" s="1700">
        <v>70000</v>
      </c>
      <c r="AB42" s="1700"/>
      <c r="AC42" s="1700"/>
      <c r="AD42" s="1700"/>
      <c r="AE42" s="1700"/>
      <c r="AF42" s="1700">
        <v>70000</v>
      </c>
      <c r="AG42" s="1700"/>
      <c r="AH42" s="1700"/>
      <c r="AI42" s="1700"/>
      <c r="AJ42" s="1700"/>
      <c r="AK42" s="1660"/>
    </row>
    <row r="43" spans="1:37" ht="19.5" customHeight="1">
      <c r="A43" s="1697" t="s">
        <v>193</v>
      </c>
      <c r="B43" s="1697"/>
      <c r="C43" s="1697"/>
      <c r="D43" s="1697"/>
      <c r="E43" s="1697"/>
      <c r="F43" s="1697"/>
      <c r="G43" s="1697"/>
      <c r="H43" s="1697"/>
      <c r="I43" s="1697"/>
      <c r="J43" s="1697"/>
      <c r="K43" s="1697"/>
      <c r="L43" s="1697"/>
      <c r="M43" s="1697"/>
      <c r="N43" s="1697"/>
      <c r="O43" s="1697"/>
      <c r="P43" s="1697"/>
      <c r="Q43" s="1697"/>
      <c r="R43" s="1697"/>
      <c r="S43" s="1697"/>
      <c r="T43" s="1719" t="s">
        <v>1467</v>
      </c>
      <c r="U43" s="1726"/>
      <c r="V43" s="1700"/>
      <c r="W43" s="1700"/>
      <c r="X43" s="1700"/>
      <c r="Y43" s="1700"/>
      <c r="Z43" s="1700"/>
      <c r="AA43" s="1700"/>
      <c r="AB43" s="1700"/>
      <c r="AC43" s="1700"/>
      <c r="AD43" s="1700"/>
      <c r="AE43" s="1700"/>
      <c r="AF43" s="1700"/>
      <c r="AG43" s="1700"/>
      <c r="AH43" s="1700"/>
      <c r="AI43" s="1700"/>
      <c r="AJ43" s="1700"/>
      <c r="AK43" s="1660"/>
    </row>
    <row r="44" spans="1:37" ht="19.5" customHeight="1">
      <c r="A44" s="1697" t="s">
        <v>194</v>
      </c>
      <c r="B44" s="1697"/>
      <c r="C44" s="1697"/>
      <c r="D44" s="1697"/>
      <c r="E44" s="1697"/>
      <c r="F44" s="1697"/>
      <c r="G44" s="1697"/>
      <c r="H44" s="1697"/>
      <c r="I44" s="1697"/>
      <c r="J44" s="1697"/>
      <c r="K44" s="1697"/>
      <c r="L44" s="1697"/>
      <c r="M44" s="1697"/>
      <c r="N44" s="1697"/>
      <c r="O44" s="1697"/>
      <c r="P44" s="1697"/>
      <c r="Q44" s="1697"/>
      <c r="R44" s="1697"/>
      <c r="S44" s="1697"/>
      <c r="T44" s="1719" t="s">
        <v>1469</v>
      </c>
      <c r="U44" s="1726"/>
      <c r="V44" s="1700"/>
      <c r="W44" s="1700"/>
      <c r="X44" s="1700"/>
      <c r="Y44" s="1700"/>
      <c r="Z44" s="1700"/>
      <c r="AA44" s="1700"/>
      <c r="AB44" s="1700"/>
      <c r="AC44" s="1700"/>
      <c r="AD44" s="1700"/>
      <c r="AE44" s="1700"/>
      <c r="AF44" s="1700"/>
      <c r="AG44" s="1700"/>
      <c r="AH44" s="1700"/>
      <c r="AI44" s="1700"/>
      <c r="AJ44" s="1700"/>
      <c r="AK44" s="1660"/>
    </row>
    <row r="45" spans="1:37" ht="19.5" customHeight="1">
      <c r="A45" s="1697" t="s">
        <v>1208</v>
      </c>
      <c r="B45" s="1697"/>
      <c r="C45" s="1697"/>
      <c r="D45" s="1697"/>
      <c r="E45" s="1697"/>
      <c r="F45" s="1697"/>
      <c r="G45" s="1697"/>
      <c r="H45" s="1697"/>
      <c r="I45" s="1697"/>
      <c r="J45" s="1697"/>
      <c r="K45" s="1697"/>
      <c r="L45" s="1697"/>
      <c r="M45" s="1697"/>
      <c r="N45" s="1697"/>
      <c r="O45" s="1697"/>
      <c r="P45" s="1697"/>
      <c r="Q45" s="1697"/>
      <c r="R45" s="1697"/>
      <c r="S45" s="1697"/>
      <c r="T45" s="1719" t="s">
        <v>1471</v>
      </c>
      <c r="U45" s="1726"/>
      <c r="V45" s="1700">
        <v>150000</v>
      </c>
      <c r="W45" s="1700"/>
      <c r="X45" s="1700"/>
      <c r="Y45" s="1700"/>
      <c r="Z45" s="1700"/>
      <c r="AA45" s="1700"/>
      <c r="AB45" s="1700"/>
      <c r="AC45" s="1700"/>
      <c r="AD45" s="1700"/>
      <c r="AE45" s="1700"/>
      <c r="AF45" s="1700"/>
      <c r="AG45" s="1700"/>
      <c r="AH45" s="1700"/>
      <c r="AI45" s="1700"/>
      <c r="AJ45" s="1700"/>
      <c r="AK45" s="1660"/>
    </row>
    <row r="46" spans="1:37" ht="19.5" customHeight="1">
      <c r="A46" s="1697" t="s">
        <v>195</v>
      </c>
      <c r="B46" s="1697"/>
      <c r="C46" s="1697"/>
      <c r="D46" s="1697"/>
      <c r="E46" s="1697"/>
      <c r="F46" s="1697"/>
      <c r="G46" s="1697"/>
      <c r="H46" s="1697"/>
      <c r="I46" s="1697"/>
      <c r="J46" s="1697"/>
      <c r="K46" s="1697"/>
      <c r="L46" s="1697"/>
      <c r="M46" s="1697"/>
      <c r="N46" s="1697"/>
      <c r="O46" s="1697"/>
      <c r="P46" s="1697"/>
      <c r="Q46" s="1697"/>
      <c r="R46" s="1697"/>
      <c r="S46" s="1697"/>
      <c r="T46" s="1719" t="s">
        <v>1473</v>
      </c>
      <c r="U46" s="1726"/>
      <c r="V46" s="1700"/>
      <c r="W46" s="1700"/>
      <c r="X46" s="1700"/>
      <c r="Y46" s="1700"/>
      <c r="Z46" s="1700"/>
      <c r="AA46" s="1700"/>
      <c r="AB46" s="1700"/>
      <c r="AC46" s="1700"/>
      <c r="AD46" s="1700"/>
      <c r="AE46" s="1700"/>
      <c r="AF46" s="1700"/>
      <c r="AG46" s="1700"/>
      <c r="AH46" s="1700"/>
      <c r="AI46" s="1700"/>
      <c r="AJ46" s="1700"/>
      <c r="AK46" s="1660"/>
    </row>
    <row r="47" spans="1:37" ht="19.5" customHeight="1">
      <c r="A47" s="1697" t="s">
        <v>196</v>
      </c>
      <c r="B47" s="1697"/>
      <c r="C47" s="1697"/>
      <c r="D47" s="1697"/>
      <c r="E47" s="1697"/>
      <c r="F47" s="1697"/>
      <c r="G47" s="1697"/>
      <c r="H47" s="1697"/>
      <c r="I47" s="1697"/>
      <c r="J47" s="1697"/>
      <c r="K47" s="1697"/>
      <c r="L47" s="1697"/>
      <c r="M47" s="1697"/>
      <c r="N47" s="1697"/>
      <c r="O47" s="1697"/>
      <c r="P47" s="1697"/>
      <c r="Q47" s="1697"/>
      <c r="R47" s="1697"/>
      <c r="S47" s="1697"/>
      <c r="T47" s="1719" t="s">
        <v>1475</v>
      </c>
      <c r="U47" s="1726"/>
      <c r="V47" s="1700"/>
      <c r="W47" s="1700"/>
      <c r="X47" s="1700"/>
      <c r="Y47" s="1700"/>
      <c r="Z47" s="1700"/>
      <c r="AA47" s="1700"/>
      <c r="AB47" s="1700"/>
      <c r="AC47" s="1700"/>
      <c r="AD47" s="1700"/>
      <c r="AE47" s="1700"/>
      <c r="AF47" s="1700"/>
      <c r="AG47" s="1700"/>
      <c r="AH47" s="1700"/>
      <c r="AI47" s="1700"/>
      <c r="AJ47" s="1700"/>
      <c r="AK47" s="1660"/>
    </row>
    <row r="48" spans="1:37" ht="19.5" customHeight="1">
      <c r="A48" s="1697" t="s">
        <v>197</v>
      </c>
      <c r="B48" s="1697"/>
      <c r="C48" s="1697"/>
      <c r="D48" s="1697"/>
      <c r="E48" s="1697"/>
      <c r="F48" s="1697"/>
      <c r="G48" s="1697"/>
      <c r="H48" s="1697"/>
      <c r="I48" s="1697"/>
      <c r="J48" s="1697"/>
      <c r="K48" s="1697"/>
      <c r="L48" s="1697"/>
      <c r="M48" s="1697"/>
      <c r="N48" s="1697"/>
      <c r="O48" s="1697"/>
      <c r="P48" s="1697"/>
      <c r="Q48" s="1697"/>
      <c r="R48" s="1697"/>
      <c r="S48" s="1697"/>
      <c r="T48" s="1719" t="s">
        <v>1477</v>
      </c>
      <c r="U48" s="1726"/>
      <c r="V48" s="1700">
        <v>221000</v>
      </c>
      <c r="W48" s="1700"/>
      <c r="X48" s="1700"/>
      <c r="Y48" s="1700"/>
      <c r="Z48" s="1700"/>
      <c r="AA48" s="1700">
        <v>202000</v>
      </c>
      <c r="AB48" s="1700"/>
      <c r="AC48" s="1700"/>
      <c r="AD48" s="1700"/>
      <c r="AE48" s="1700"/>
      <c r="AF48" s="1700">
        <v>182000</v>
      </c>
      <c r="AG48" s="1700"/>
      <c r="AH48" s="1700"/>
      <c r="AI48" s="1700"/>
      <c r="AJ48" s="1700"/>
      <c r="AK48" s="1660"/>
    </row>
    <row r="49" spans="1:37" ht="19.5" customHeight="1">
      <c r="A49" s="1697" t="s">
        <v>198</v>
      </c>
      <c r="B49" s="1697"/>
      <c r="C49" s="1697"/>
      <c r="D49" s="1697"/>
      <c r="E49" s="1697"/>
      <c r="F49" s="1697"/>
      <c r="G49" s="1697"/>
      <c r="H49" s="1697"/>
      <c r="I49" s="1697"/>
      <c r="J49" s="1697"/>
      <c r="K49" s="1697"/>
      <c r="L49" s="1697"/>
      <c r="M49" s="1697"/>
      <c r="N49" s="1697"/>
      <c r="O49" s="1697"/>
      <c r="P49" s="1697"/>
      <c r="Q49" s="1697"/>
      <c r="R49" s="1697"/>
      <c r="S49" s="1697"/>
      <c r="T49" s="1719" t="s">
        <v>1479</v>
      </c>
      <c r="U49" s="1726"/>
      <c r="V49" s="1700">
        <v>63000</v>
      </c>
      <c r="W49" s="1700"/>
      <c r="X49" s="1700"/>
      <c r="Y49" s="1700"/>
      <c r="Z49" s="1700"/>
      <c r="AA49" s="1700">
        <v>70000</v>
      </c>
      <c r="AB49" s="1700"/>
      <c r="AC49" s="1700"/>
      <c r="AD49" s="1700"/>
      <c r="AE49" s="1700"/>
      <c r="AF49" s="1700">
        <v>75000</v>
      </c>
      <c r="AG49" s="1700"/>
      <c r="AH49" s="1700"/>
      <c r="AI49" s="1700"/>
      <c r="AJ49" s="1700"/>
      <c r="AK49" s="1660"/>
    </row>
    <row r="50" spans="1:37" ht="19.5" customHeight="1">
      <c r="A50" s="1697" t="s">
        <v>199</v>
      </c>
      <c r="B50" s="1697"/>
      <c r="C50" s="1697"/>
      <c r="D50" s="1697"/>
      <c r="E50" s="1697"/>
      <c r="F50" s="1697"/>
      <c r="G50" s="1697"/>
      <c r="H50" s="1697"/>
      <c r="I50" s="1697"/>
      <c r="J50" s="1697"/>
      <c r="K50" s="1697"/>
      <c r="L50" s="1697"/>
      <c r="M50" s="1697"/>
      <c r="N50" s="1697"/>
      <c r="O50" s="1697"/>
      <c r="P50" s="1697"/>
      <c r="Q50" s="1697"/>
      <c r="R50" s="1697"/>
      <c r="S50" s="1697"/>
      <c r="T50" s="1719" t="s">
        <v>1481</v>
      </c>
      <c r="U50" s="1726"/>
      <c r="V50" s="1700"/>
      <c r="W50" s="1700"/>
      <c r="X50" s="1700"/>
      <c r="Y50" s="1700"/>
      <c r="Z50" s="1700"/>
      <c r="AA50" s="1700"/>
      <c r="AB50" s="1700"/>
      <c r="AC50" s="1700"/>
      <c r="AD50" s="1700"/>
      <c r="AE50" s="1700"/>
      <c r="AF50" s="1700"/>
      <c r="AG50" s="1700"/>
      <c r="AH50" s="1700"/>
      <c r="AI50" s="1700"/>
      <c r="AJ50" s="1700"/>
      <c r="AK50" s="1660"/>
    </row>
    <row r="51" spans="1:37" ht="19.5" customHeight="1">
      <c r="A51" s="1697" t="s">
        <v>200</v>
      </c>
      <c r="B51" s="1697"/>
      <c r="C51" s="1697"/>
      <c r="D51" s="1697"/>
      <c r="E51" s="1697"/>
      <c r="F51" s="1697"/>
      <c r="G51" s="1697"/>
      <c r="H51" s="1697"/>
      <c r="I51" s="1697"/>
      <c r="J51" s="1697"/>
      <c r="K51" s="1697"/>
      <c r="L51" s="1697"/>
      <c r="M51" s="1697"/>
      <c r="N51" s="1697"/>
      <c r="O51" s="1697"/>
      <c r="P51" s="1697"/>
      <c r="Q51" s="1697"/>
      <c r="R51" s="1697"/>
      <c r="S51" s="1697"/>
      <c r="T51" s="1719" t="s">
        <v>1483</v>
      </c>
      <c r="U51" s="1726"/>
      <c r="V51" s="1700"/>
      <c r="W51" s="1700"/>
      <c r="X51" s="1700"/>
      <c r="Y51" s="1700"/>
      <c r="Z51" s="1700"/>
      <c r="AA51" s="1700"/>
      <c r="AB51" s="1700"/>
      <c r="AC51" s="1700"/>
      <c r="AD51" s="1700"/>
      <c r="AE51" s="1700"/>
      <c r="AF51" s="1700"/>
      <c r="AG51" s="1700"/>
      <c r="AH51" s="1700"/>
      <c r="AI51" s="1700"/>
      <c r="AJ51" s="1700"/>
      <c r="AK51" s="1660"/>
    </row>
    <row r="52" spans="1:37" ht="19.5" customHeight="1">
      <c r="A52" s="1697" t="s">
        <v>201</v>
      </c>
      <c r="B52" s="1697"/>
      <c r="C52" s="1697"/>
      <c r="D52" s="1697"/>
      <c r="E52" s="1697"/>
      <c r="F52" s="1697"/>
      <c r="G52" s="1697"/>
      <c r="H52" s="1697"/>
      <c r="I52" s="1697"/>
      <c r="J52" s="1697"/>
      <c r="K52" s="1697"/>
      <c r="L52" s="1697"/>
      <c r="M52" s="1697"/>
      <c r="N52" s="1697"/>
      <c r="O52" s="1697"/>
      <c r="P52" s="1697"/>
      <c r="Q52" s="1697"/>
      <c r="R52" s="1697"/>
      <c r="S52" s="1697"/>
      <c r="T52" s="1719" t="s">
        <v>1485</v>
      </c>
      <c r="U52" s="1726"/>
      <c r="V52" s="1700">
        <v>116062</v>
      </c>
      <c r="W52" s="1700"/>
      <c r="X52" s="1700"/>
      <c r="Y52" s="1700"/>
      <c r="Z52" s="1700"/>
      <c r="AA52" s="1700"/>
      <c r="AB52" s="1700"/>
      <c r="AC52" s="1700"/>
      <c r="AD52" s="1700"/>
      <c r="AE52" s="1700"/>
      <c r="AF52" s="1700"/>
      <c r="AG52" s="1700"/>
      <c r="AH52" s="1700"/>
      <c r="AI52" s="1700"/>
      <c r="AJ52" s="1700"/>
      <c r="AK52" s="1660"/>
    </row>
    <row r="53" spans="1:37" ht="19.5" customHeight="1">
      <c r="A53" s="1705" t="s">
        <v>202</v>
      </c>
      <c r="B53" s="1705"/>
      <c r="C53" s="1705"/>
      <c r="D53" s="1705"/>
      <c r="E53" s="1705"/>
      <c r="F53" s="1705"/>
      <c r="G53" s="1705"/>
      <c r="H53" s="1705"/>
      <c r="I53" s="1705"/>
      <c r="J53" s="1705"/>
      <c r="K53" s="1705"/>
      <c r="L53" s="1705"/>
      <c r="M53" s="1705"/>
      <c r="N53" s="1705"/>
      <c r="O53" s="1705"/>
      <c r="P53" s="1705"/>
      <c r="Q53" s="1705"/>
      <c r="R53" s="1705"/>
      <c r="S53" s="1705"/>
      <c r="T53" s="1720" t="s">
        <v>1487</v>
      </c>
      <c r="U53" s="1727"/>
      <c r="V53" s="1708">
        <f>SUM(V41:Z52)</f>
        <v>1730062</v>
      </c>
      <c r="W53" s="1708"/>
      <c r="X53" s="1708"/>
      <c r="Y53" s="1708"/>
      <c r="Z53" s="1708"/>
      <c r="AA53" s="1708">
        <f>SUM(AA41:AE52)</f>
        <v>1352000</v>
      </c>
      <c r="AB53" s="1708"/>
      <c r="AC53" s="1708"/>
      <c r="AD53" s="1708"/>
      <c r="AE53" s="1708"/>
      <c r="AF53" s="1708">
        <f>SUM(AF41:AJ52)</f>
        <v>1237000</v>
      </c>
      <c r="AG53" s="1708"/>
      <c r="AH53" s="1708"/>
      <c r="AI53" s="1708"/>
      <c r="AJ53" s="1708"/>
      <c r="AK53" s="1660"/>
    </row>
    <row r="54" spans="1:37" ht="19.5" customHeight="1">
      <c r="A54" s="1697" t="s">
        <v>203</v>
      </c>
      <c r="B54" s="1697"/>
      <c r="C54" s="1697"/>
      <c r="D54" s="1697"/>
      <c r="E54" s="1697"/>
      <c r="F54" s="1697"/>
      <c r="G54" s="1697"/>
      <c r="H54" s="1697"/>
      <c r="I54" s="1697"/>
      <c r="J54" s="1697"/>
      <c r="K54" s="1697"/>
      <c r="L54" s="1697"/>
      <c r="M54" s="1697"/>
      <c r="N54" s="1697"/>
      <c r="O54" s="1697"/>
      <c r="P54" s="1697"/>
      <c r="Q54" s="1697"/>
      <c r="R54" s="1697"/>
      <c r="S54" s="1697"/>
      <c r="T54" s="1728" t="s">
        <v>1489</v>
      </c>
      <c r="U54" s="1725"/>
      <c r="V54" s="1700">
        <v>2613942</v>
      </c>
      <c r="W54" s="1700"/>
      <c r="X54" s="1700"/>
      <c r="Y54" s="1700"/>
      <c r="Z54" s="1700"/>
      <c r="AA54" s="1700">
        <v>2451943</v>
      </c>
      <c r="AB54" s="1700"/>
      <c r="AC54" s="1700"/>
      <c r="AD54" s="1700"/>
      <c r="AE54" s="1700"/>
      <c r="AF54" s="1700">
        <v>2311000</v>
      </c>
      <c r="AG54" s="1700"/>
      <c r="AH54" s="1700"/>
      <c r="AI54" s="1700"/>
      <c r="AJ54" s="1700"/>
      <c r="AK54" s="1660"/>
    </row>
    <row r="55" spans="1:37" ht="19.5" customHeight="1">
      <c r="A55" s="1697" t="s">
        <v>204</v>
      </c>
      <c r="B55" s="1697"/>
      <c r="C55" s="1697"/>
      <c r="D55" s="1697"/>
      <c r="E55" s="1697"/>
      <c r="F55" s="1697"/>
      <c r="G55" s="1697"/>
      <c r="H55" s="1697"/>
      <c r="I55" s="1697"/>
      <c r="J55" s="1697"/>
      <c r="K55" s="1697"/>
      <c r="L55" s="1697"/>
      <c r="M55" s="1697"/>
      <c r="N55" s="1697"/>
      <c r="O55" s="1697"/>
      <c r="P55" s="1697"/>
      <c r="Q55" s="1697"/>
      <c r="R55" s="1697"/>
      <c r="S55" s="1697"/>
      <c r="T55" s="1719" t="s">
        <v>1491</v>
      </c>
      <c r="U55" s="1726"/>
      <c r="V55" s="1700">
        <v>1150446</v>
      </c>
      <c r="W55" s="1700"/>
      <c r="X55" s="1700"/>
      <c r="Y55" s="1700"/>
      <c r="Z55" s="1700"/>
      <c r="AA55" s="1700">
        <v>970000</v>
      </c>
      <c r="AB55" s="1700"/>
      <c r="AC55" s="1700"/>
      <c r="AD55" s="1700"/>
      <c r="AE55" s="1700"/>
      <c r="AF55" s="1700">
        <v>970000</v>
      </c>
      <c r="AG55" s="1700"/>
      <c r="AH55" s="1700"/>
      <c r="AI55" s="1700"/>
      <c r="AJ55" s="1700"/>
      <c r="AK55" s="1660"/>
    </row>
    <row r="56" spans="1:37" ht="19.5" customHeight="1">
      <c r="A56" s="1697" t="s">
        <v>205</v>
      </c>
      <c r="B56" s="1697"/>
      <c r="C56" s="1697"/>
      <c r="D56" s="1697"/>
      <c r="E56" s="1697"/>
      <c r="F56" s="1697"/>
      <c r="G56" s="1697"/>
      <c r="H56" s="1697"/>
      <c r="I56" s="1697"/>
      <c r="J56" s="1697"/>
      <c r="K56" s="1697"/>
      <c r="L56" s="1697"/>
      <c r="M56" s="1697"/>
      <c r="N56" s="1697"/>
      <c r="O56" s="1697"/>
      <c r="P56" s="1697"/>
      <c r="Q56" s="1697"/>
      <c r="R56" s="1697"/>
      <c r="S56" s="1697"/>
      <c r="T56" s="1719" t="s">
        <v>1493</v>
      </c>
      <c r="U56" s="1726"/>
      <c r="V56" s="1700">
        <v>239032</v>
      </c>
      <c r="W56" s="1700"/>
      <c r="X56" s="1700"/>
      <c r="Y56" s="1700"/>
      <c r="Z56" s="1700"/>
      <c r="AA56" s="1700">
        <v>203000</v>
      </c>
      <c r="AB56" s="1700"/>
      <c r="AC56" s="1700"/>
      <c r="AD56" s="1700"/>
      <c r="AE56" s="1700"/>
      <c r="AF56" s="1700">
        <v>183000</v>
      </c>
      <c r="AG56" s="1700"/>
      <c r="AH56" s="1700"/>
      <c r="AI56" s="1700"/>
      <c r="AJ56" s="1700"/>
      <c r="AK56" s="1660"/>
    </row>
    <row r="57" spans="1:37" ht="19.5" customHeight="1">
      <c r="A57" s="1697" t="s">
        <v>1572</v>
      </c>
      <c r="B57" s="1697"/>
      <c r="C57" s="1697"/>
      <c r="D57" s="1697"/>
      <c r="E57" s="1697"/>
      <c r="F57" s="1697"/>
      <c r="G57" s="1697"/>
      <c r="H57" s="1697"/>
      <c r="I57" s="1697"/>
      <c r="J57" s="1697"/>
      <c r="K57" s="1697"/>
      <c r="L57" s="1697"/>
      <c r="M57" s="1697"/>
      <c r="N57" s="1697"/>
      <c r="O57" s="1697"/>
      <c r="P57" s="1697"/>
      <c r="Q57" s="1697"/>
      <c r="R57" s="1697"/>
      <c r="S57" s="1697"/>
      <c r="T57" s="1719" t="s">
        <v>1495</v>
      </c>
      <c r="U57" s="1726"/>
      <c r="V57" s="1700">
        <v>148300</v>
      </c>
      <c r="W57" s="1700"/>
      <c r="X57" s="1700"/>
      <c r="Y57" s="1700"/>
      <c r="Z57" s="1700"/>
      <c r="AA57" s="1700">
        <v>140000</v>
      </c>
      <c r="AB57" s="1700"/>
      <c r="AC57" s="1700"/>
      <c r="AD57" s="1700"/>
      <c r="AE57" s="1700"/>
      <c r="AF57" s="1700">
        <v>140000</v>
      </c>
      <c r="AG57" s="1700"/>
      <c r="AH57" s="1700"/>
      <c r="AI57" s="1700"/>
      <c r="AJ57" s="1700"/>
      <c r="AK57" s="1660"/>
    </row>
    <row r="58" spans="1:37" ht="19.5" customHeight="1">
      <c r="A58" s="1697" t="s">
        <v>1191</v>
      </c>
      <c r="B58" s="1697"/>
      <c r="C58" s="1697"/>
      <c r="D58" s="1697"/>
      <c r="E58" s="1697"/>
      <c r="F58" s="1697"/>
      <c r="G58" s="1697"/>
      <c r="H58" s="1697"/>
      <c r="I58" s="1697"/>
      <c r="J58" s="1697"/>
      <c r="K58" s="1697"/>
      <c r="L58" s="1697"/>
      <c r="M58" s="1697"/>
      <c r="N58" s="1697"/>
      <c r="O58" s="1697"/>
      <c r="P58" s="1697"/>
      <c r="Q58" s="1697"/>
      <c r="R58" s="1697"/>
      <c r="S58" s="1697"/>
      <c r="T58" s="1719" t="s">
        <v>1497</v>
      </c>
      <c r="U58" s="1726"/>
      <c r="V58" s="1700">
        <v>71199</v>
      </c>
      <c r="W58" s="1700"/>
      <c r="X58" s="1700"/>
      <c r="Y58" s="1700"/>
      <c r="Z58" s="1700"/>
      <c r="AA58" s="1700">
        <v>70999</v>
      </c>
      <c r="AB58" s="1700"/>
      <c r="AC58" s="1700"/>
      <c r="AD58" s="1700"/>
      <c r="AE58" s="1700"/>
      <c r="AF58" s="1700">
        <v>70999</v>
      </c>
      <c r="AG58" s="1700"/>
      <c r="AH58" s="1700"/>
      <c r="AI58" s="1700"/>
      <c r="AJ58" s="1700"/>
      <c r="AK58" s="1660"/>
    </row>
    <row r="59" spans="1:37" ht="19.5" customHeight="1">
      <c r="A59" s="1697" t="s">
        <v>206</v>
      </c>
      <c r="B59" s="1697"/>
      <c r="C59" s="1697"/>
      <c r="D59" s="1697"/>
      <c r="E59" s="1697"/>
      <c r="F59" s="1697"/>
      <c r="G59" s="1697"/>
      <c r="H59" s="1697"/>
      <c r="I59" s="1697"/>
      <c r="J59" s="1697"/>
      <c r="K59" s="1697"/>
      <c r="L59" s="1697"/>
      <c r="M59" s="1697"/>
      <c r="N59" s="1697"/>
      <c r="O59" s="1697"/>
      <c r="P59" s="1697"/>
      <c r="Q59" s="1697"/>
      <c r="R59" s="1697"/>
      <c r="S59" s="1697"/>
      <c r="T59" s="1719" t="s">
        <v>1499</v>
      </c>
      <c r="U59" s="1726"/>
      <c r="V59" s="1700"/>
      <c r="W59" s="1700"/>
      <c r="X59" s="1700"/>
      <c r="Y59" s="1700"/>
      <c r="Z59" s="1700"/>
      <c r="AA59" s="1700"/>
      <c r="AB59" s="1700"/>
      <c r="AC59" s="1700"/>
      <c r="AD59" s="1700"/>
      <c r="AE59" s="1700"/>
      <c r="AF59" s="1700"/>
      <c r="AG59" s="1700"/>
      <c r="AH59" s="1700"/>
      <c r="AI59" s="1700"/>
      <c r="AJ59" s="1700"/>
      <c r="AK59" s="1660"/>
    </row>
    <row r="60" spans="1:37" ht="19.5" customHeight="1">
      <c r="A60" s="1697" t="s">
        <v>207</v>
      </c>
      <c r="B60" s="1697"/>
      <c r="C60" s="1697"/>
      <c r="D60" s="1697"/>
      <c r="E60" s="1697"/>
      <c r="F60" s="1697"/>
      <c r="G60" s="1697"/>
      <c r="H60" s="1697"/>
      <c r="I60" s="1697"/>
      <c r="J60" s="1697"/>
      <c r="K60" s="1697"/>
      <c r="L60" s="1697"/>
      <c r="M60" s="1697"/>
      <c r="N60" s="1697"/>
      <c r="O60" s="1697"/>
      <c r="P60" s="1697"/>
      <c r="Q60" s="1697"/>
      <c r="R60" s="1697"/>
      <c r="S60" s="1697"/>
      <c r="T60" s="1719" t="s">
        <v>1501</v>
      </c>
      <c r="U60" s="1726"/>
      <c r="V60" s="1700">
        <v>182867</v>
      </c>
      <c r="W60" s="1700"/>
      <c r="X60" s="1700"/>
      <c r="Y60" s="1700"/>
      <c r="Z60" s="1700"/>
      <c r="AA60" s="1700">
        <v>150000</v>
      </c>
      <c r="AB60" s="1700"/>
      <c r="AC60" s="1700"/>
      <c r="AD60" s="1700"/>
      <c r="AE60" s="1700"/>
      <c r="AF60" s="1700">
        <v>150000</v>
      </c>
      <c r="AG60" s="1700"/>
      <c r="AH60" s="1700"/>
      <c r="AI60" s="1700"/>
      <c r="AJ60" s="1700"/>
      <c r="AK60" s="1660"/>
    </row>
    <row r="61" spans="1:37" ht="19.5" customHeight="1">
      <c r="A61" s="1697" t="s">
        <v>208</v>
      </c>
      <c r="B61" s="1697"/>
      <c r="C61" s="1697"/>
      <c r="D61" s="1697"/>
      <c r="E61" s="1697"/>
      <c r="F61" s="1697"/>
      <c r="G61" s="1697"/>
      <c r="H61" s="1697"/>
      <c r="I61" s="1697"/>
      <c r="J61" s="1697"/>
      <c r="K61" s="1697"/>
      <c r="L61" s="1697"/>
      <c r="M61" s="1697"/>
      <c r="N61" s="1697"/>
      <c r="O61" s="1697"/>
      <c r="P61" s="1697"/>
      <c r="Q61" s="1697"/>
      <c r="R61" s="1697"/>
      <c r="S61" s="1697"/>
      <c r="T61" s="1719" t="s">
        <v>1503</v>
      </c>
      <c r="U61" s="1726"/>
      <c r="V61" s="1700"/>
      <c r="W61" s="1700"/>
      <c r="X61" s="1700"/>
      <c r="Y61" s="1700"/>
      <c r="Z61" s="1700"/>
      <c r="AA61" s="1700"/>
      <c r="AB61" s="1700"/>
      <c r="AC61" s="1700"/>
      <c r="AD61" s="1700"/>
      <c r="AE61" s="1700"/>
      <c r="AF61" s="1700"/>
      <c r="AG61" s="1700"/>
      <c r="AH61" s="1700"/>
      <c r="AI61" s="1700"/>
      <c r="AJ61" s="1700"/>
      <c r="AK61" s="1660"/>
    </row>
    <row r="62" spans="1:37" ht="19.5" customHeight="1">
      <c r="A62" s="1697" t="s">
        <v>209</v>
      </c>
      <c r="B62" s="1697"/>
      <c r="C62" s="1697"/>
      <c r="D62" s="1697"/>
      <c r="E62" s="1697"/>
      <c r="F62" s="1697"/>
      <c r="G62" s="1697"/>
      <c r="H62" s="1697"/>
      <c r="I62" s="1697"/>
      <c r="J62" s="1697"/>
      <c r="K62" s="1697"/>
      <c r="L62" s="1697"/>
      <c r="M62" s="1697"/>
      <c r="N62" s="1697"/>
      <c r="O62" s="1697"/>
      <c r="P62" s="1697"/>
      <c r="Q62" s="1697"/>
      <c r="R62" s="1697"/>
      <c r="S62" s="1697"/>
      <c r="T62" s="1719" t="s">
        <v>1505</v>
      </c>
      <c r="U62" s="1726"/>
      <c r="V62" s="1700"/>
      <c r="W62" s="1700"/>
      <c r="X62" s="1700"/>
      <c r="Y62" s="1700"/>
      <c r="Z62" s="1700"/>
      <c r="AA62" s="1700"/>
      <c r="AB62" s="1700"/>
      <c r="AC62" s="1700"/>
      <c r="AD62" s="1700"/>
      <c r="AE62" s="1700"/>
      <c r="AF62" s="1700"/>
      <c r="AG62" s="1700"/>
      <c r="AH62" s="1700"/>
      <c r="AI62" s="1700"/>
      <c r="AJ62" s="1700"/>
      <c r="AK62" s="1660"/>
    </row>
    <row r="63" spans="1:37" ht="19.5" customHeight="1">
      <c r="A63" s="1697" t="s">
        <v>210</v>
      </c>
      <c r="B63" s="1697"/>
      <c r="C63" s="1697"/>
      <c r="D63" s="1697"/>
      <c r="E63" s="1697"/>
      <c r="F63" s="1697"/>
      <c r="G63" s="1697"/>
      <c r="H63" s="1697"/>
      <c r="I63" s="1697"/>
      <c r="J63" s="1697"/>
      <c r="K63" s="1697"/>
      <c r="L63" s="1697"/>
      <c r="M63" s="1697"/>
      <c r="N63" s="1697"/>
      <c r="O63" s="1697"/>
      <c r="P63" s="1697"/>
      <c r="Q63" s="1697"/>
      <c r="R63" s="1697"/>
      <c r="S63" s="1697"/>
      <c r="T63" s="1719" t="s">
        <v>1507</v>
      </c>
      <c r="U63" s="1726"/>
      <c r="V63" s="1700"/>
      <c r="W63" s="1700"/>
      <c r="X63" s="1700"/>
      <c r="Y63" s="1700"/>
      <c r="Z63" s="1700"/>
      <c r="AA63" s="1700"/>
      <c r="AB63" s="1700"/>
      <c r="AC63" s="1700"/>
      <c r="AD63" s="1700"/>
      <c r="AE63" s="1700"/>
      <c r="AF63" s="1700"/>
      <c r="AG63" s="1700"/>
      <c r="AH63" s="1700"/>
      <c r="AI63" s="1700"/>
      <c r="AJ63" s="1700"/>
      <c r="AK63" s="1660"/>
    </row>
    <row r="64" spans="1:37" ht="19.5" customHeight="1">
      <c r="A64" s="1697" t="s">
        <v>188</v>
      </c>
      <c r="B64" s="1697"/>
      <c r="C64" s="1697"/>
      <c r="D64" s="1697"/>
      <c r="E64" s="1697"/>
      <c r="F64" s="1697"/>
      <c r="G64" s="1697"/>
      <c r="H64" s="1697"/>
      <c r="I64" s="1697"/>
      <c r="J64" s="1697"/>
      <c r="K64" s="1697"/>
      <c r="L64" s="1697"/>
      <c r="M64" s="1697"/>
      <c r="N64" s="1697"/>
      <c r="O64" s="1697"/>
      <c r="P64" s="1697"/>
      <c r="Q64" s="1697"/>
      <c r="R64" s="1697"/>
      <c r="S64" s="1697"/>
      <c r="T64" s="1719" t="s">
        <v>1509</v>
      </c>
      <c r="U64" s="1726"/>
      <c r="V64" s="1700">
        <v>150000</v>
      </c>
      <c r="W64" s="1700"/>
      <c r="X64" s="1700"/>
      <c r="Y64" s="1700"/>
      <c r="Z64" s="1700"/>
      <c r="AA64" s="1700"/>
      <c r="AB64" s="1700"/>
      <c r="AC64" s="1700"/>
      <c r="AD64" s="1700"/>
      <c r="AE64" s="1700"/>
      <c r="AF64" s="1700"/>
      <c r="AG64" s="1700"/>
      <c r="AH64" s="1700"/>
      <c r="AI64" s="1700"/>
      <c r="AJ64" s="1700"/>
      <c r="AK64" s="1660"/>
    </row>
    <row r="65" spans="1:37" ht="19.5" customHeight="1" thickBot="1">
      <c r="A65" s="1729" t="s">
        <v>211</v>
      </c>
      <c r="B65" s="1729"/>
      <c r="C65" s="1729"/>
      <c r="D65" s="1729"/>
      <c r="E65" s="1729"/>
      <c r="F65" s="1729"/>
      <c r="G65" s="1729"/>
      <c r="H65" s="1729"/>
      <c r="I65" s="1729"/>
      <c r="J65" s="1729"/>
      <c r="K65" s="1729"/>
      <c r="L65" s="1729"/>
      <c r="M65" s="1729"/>
      <c r="N65" s="1729"/>
      <c r="O65" s="1729"/>
      <c r="P65" s="1729"/>
      <c r="Q65" s="1729"/>
      <c r="R65" s="1729"/>
      <c r="S65" s="1729"/>
      <c r="T65" s="1730" t="s">
        <v>1511</v>
      </c>
      <c r="U65" s="1731"/>
      <c r="V65" s="1732">
        <f>SUM(V54:Z64)</f>
        <v>4555786</v>
      </c>
      <c r="W65" s="1732"/>
      <c r="X65" s="1732"/>
      <c r="Y65" s="1732"/>
      <c r="Z65" s="1732"/>
      <c r="AA65" s="1732">
        <f>SUM(AA54:AE64)</f>
        <v>3985942</v>
      </c>
      <c r="AB65" s="1732"/>
      <c r="AC65" s="1732"/>
      <c r="AD65" s="1732"/>
      <c r="AE65" s="1732"/>
      <c r="AF65" s="1732">
        <f>SUM(AF54:AJ64)</f>
        <v>3824999</v>
      </c>
      <c r="AG65" s="1732"/>
      <c r="AH65" s="1732"/>
      <c r="AI65" s="1732"/>
      <c r="AJ65" s="1732"/>
      <c r="AK65" s="1660"/>
    </row>
    <row r="66" spans="1:37" s="1738" customFormat="1" ht="19.5" customHeight="1" thickBot="1">
      <c r="A66" s="1733" t="s">
        <v>212</v>
      </c>
      <c r="B66" s="1733"/>
      <c r="C66" s="1733"/>
      <c r="D66" s="1733"/>
      <c r="E66" s="1733"/>
      <c r="F66" s="1733"/>
      <c r="G66" s="1733"/>
      <c r="H66" s="1733"/>
      <c r="I66" s="1733"/>
      <c r="J66" s="1733"/>
      <c r="K66" s="1733"/>
      <c r="L66" s="1733"/>
      <c r="M66" s="1733"/>
      <c r="N66" s="1733"/>
      <c r="O66" s="1733"/>
      <c r="P66" s="1733"/>
      <c r="Q66" s="1733"/>
      <c r="R66" s="1733"/>
      <c r="S66" s="1733"/>
      <c r="T66" s="1734" t="s">
        <v>1513</v>
      </c>
      <c r="U66" s="1735"/>
      <c r="V66" s="1736">
        <f>V26+V53</f>
        <v>20600791</v>
      </c>
      <c r="W66" s="1736"/>
      <c r="X66" s="1736"/>
      <c r="Y66" s="1736"/>
      <c r="Z66" s="1736"/>
      <c r="AA66" s="1736">
        <f>AA26+AA53</f>
        <v>20104738</v>
      </c>
      <c r="AB66" s="1736"/>
      <c r="AC66" s="1736"/>
      <c r="AD66" s="1736"/>
      <c r="AE66" s="1736"/>
      <c r="AF66" s="1736">
        <f>AF26+AF53</f>
        <v>20517491</v>
      </c>
      <c r="AG66" s="1736"/>
      <c r="AH66" s="1736"/>
      <c r="AI66" s="1736"/>
      <c r="AJ66" s="1736"/>
      <c r="AK66" s="1737"/>
    </row>
    <row r="67" spans="1:37" s="1738" customFormat="1" ht="19.5" customHeight="1">
      <c r="A67" s="1739" t="s">
        <v>213</v>
      </c>
      <c r="B67" s="1739"/>
      <c r="C67" s="1739"/>
      <c r="D67" s="1739"/>
      <c r="E67" s="1739"/>
      <c r="F67" s="1739"/>
      <c r="G67" s="1739"/>
      <c r="H67" s="1739"/>
      <c r="I67" s="1739"/>
      <c r="J67" s="1739"/>
      <c r="K67" s="1739"/>
      <c r="L67" s="1739"/>
      <c r="M67" s="1739"/>
      <c r="N67" s="1739"/>
      <c r="O67" s="1739"/>
      <c r="P67" s="1739"/>
      <c r="Q67" s="1739"/>
      <c r="R67" s="1739"/>
      <c r="S67" s="1739"/>
      <c r="T67" s="1740" t="s">
        <v>1516</v>
      </c>
      <c r="U67" s="1741"/>
      <c r="V67" s="1742">
        <f>V39+V65</f>
        <v>20600791</v>
      </c>
      <c r="W67" s="1742"/>
      <c r="X67" s="1742"/>
      <c r="Y67" s="1742"/>
      <c r="Z67" s="1742"/>
      <c r="AA67" s="1742">
        <f>AA39+AA65</f>
        <v>20104738</v>
      </c>
      <c r="AB67" s="1742"/>
      <c r="AC67" s="1742"/>
      <c r="AD67" s="1742"/>
      <c r="AE67" s="1742"/>
      <c r="AF67" s="1742">
        <f>AF39+AF65</f>
        <v>20517491</v>
      </c>
      <c r="AG67" s="1742"/>
      <c r="AH67" s="1742"/>
      <c r="AI67" s="1742"/>
      <c r="AJ67" s="1742"/>
      <c r="AK67" s="1737"/>
    </row>
    <row r="68" spans="20:22" ht="21.75" customHeight="1">
      <c r="T68" s="1743"/>
      <c r="U68" s="1744"/>
      <c r="V68" s="1745"/>
    </row>
    <row r="69" ht="21.75" customHeight="1">
      <c r="U69" s="1744"/>
    </row>
    <row r="70" ht="21.75" customHeight="1">
      <c r="U70" s="1744"/>
    </row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spans="1:4" ht="21.75" customHeight="1">
      <c r="A136" s="1747"/>
      <c r="B136" s="1747"/>
      <c r="C136" s="1747"/>
      <c r="D136" s="1747"/>
    </row>
    <row r="137" spans="1:4" ht="21.75" customHeight="1">
      <c r="A137" s="1747"/>
      <c r="B137" s="1747"/>
      <c r="C137" s="1747"/>
      <c r="D137" s="1747"/>
    </row>
    <row r="138" spans="1:4" ht="21.75" customHeight="1">
      <c r="A138" s="1747"/>
      <c r="B138" s="1747"/>
      <c r="C138" s="1747"/>
      <c r="D138" s="1747"/>
    </row>
    <row r="139" spans="1:4" ht="21.75" customHeight="1">
      <c r="A139" s="1747"/>
      <c r="B139" s="1747"/>
      <c r="C139" s="1747"/>
      <c r="D139" s="1747"/>
    </row>
    <row r="140" spans="1:4" ht="21.75" customHeight="1">
      <c r="A140" s="1747"/>
      <c r="B140" s="1747"/>
      <c r="C140" s="1747"/>
      <c r="D140" s="1747"/>
    </row>
    <row r="141" spans="1:4" ht="21.75" customHeight="1">
      <c r="A141" s="1747"/>
      <c r="B141" s="1747"/>
      <c r="C141" s="1747"/>
      <c r="D141" s="1747"/>
    </row>
    <row r="142" spans="1:4" ht="21.75" customHeight="1">
      <c r="A142" s="1747"/>
      <c r="B142" s="1747"/>
      <c r="C142" s="1747"/>
      <c r="D142" s="1747"/>
    </row>
    <row r="143" spans="1:4" ht="21.75" customHeight="1">
      <c r="A143" s="1747"/>
      <c r="B143" s="1747"/>
      <c r="C143" s="1747"/>
      <c r="D143" s="1747"/>
    </row>
    <row r="144" spans="1:4" ht="21.75" customHeight="1">
      <c r="A144" s="1747"/>
      <c r="B144" s="1747"/>
      <c r="C144" s="1747"/>
      <c r="D144" s="1747"/>
    </row>
    <row r="145" spans="1:4" ht="21.75" customHeight="1">
      <c r="A145" s="1747"/>
      <c r="B145" s="1747"/>
      <c r="C145" s="1747"/>
      <c r="D145" s="1747"/>
    </row>
    <row r="146" spans="1:4" ht="21.75" customHeight="1">
      <c r="A146" s="1747"/>
      <c r="B146" s="1747"/>
      <c r="C146" s="1747"/>
      <c r="D146" s="1747"/>
    </row>
    <row r="147" spans="1:4" ht="21.75" customHeight="1">
      <c r="A147" s="1747"/>
      <c r="B147" s="1747"/>
      <c r="C147" s="1747"/>
      <c r="D147" s="1747"/>
    </row>
    <row r="148" spans="1:4" ht="21.75" customHeight="1">
      <c r="A148" s="1747"/>
      <c r="B148" s="1747"/>
      <c r="C148" s="1747"/>
      <c r="D148" s="1747"/>
    </row>
    <row r="149" spans="1:4" ht="21.75" customHeight="1">
      <c r="A149" s="1747"/>
      <c r="B149" s="1747"/>
      <c r="C149" s="1747"/>
      <c r="D149" s="1747"/>
    </row>
    <row r="150" spans="1:4" ht="21.75" customHeight="1">
      <c r="A150" s="1747"/>
      <c r="B150" s="1747"/>
      <c r="C150" s="1747"/>
      <c r="D150" s="1747"/>
    </row>
    <row r="151" spans="1:4" ht="21.75" customHeight="1">
      <c r="A151" s="1747"/>
      <c r="B151" s="1747"/>
      <c r="C151" s="1747"/>
      <c r="D151" s="1747"/>
    </row>
    <row r="152" spans="1:4" ht="21.75" customHeight="1">
      <c r="A152" s="1747"/>
      <c r="B152" s="1747"/>
      <c r="C152" s="1747"/>
      <c r="D152" s="1747"/>
    </row>
    <row r="153" spans="1:4" ht="21.75" customHeight="1">
      <c r="A153" s="1747"/>
      <c r="B153" s="1747"/>
      <c r="C153" s="1747"/>
      <c r="D153" s="1747"/>
    </row>
    <row r="154" spans="1:4" ht="21.75" customHeight="1">
      <c r="A154" s="1747"/>
      <c r="B154" s="1747"/>
      <c r="C154" s="1747"/>
      <c r="D154" s="1747"/>
    </row>
    <row r="155" spans="1:4" ht="21.75" customHeight="1">
      <c r="A155" s="1747"/>
      <c r="B155" s="1747"/>
      <c r="C155" s="1747"/>
      <c r="D155" s="1747"/>
    </row>
    <row r="156" spans="1:4" ht="21.75" customHeight="1">
      <c r="A156" s="1747"/>
      <c r="B156" s="1747"/>
      <c r="C156" s="1747"/>
      <c r="D156" s="1747"/>
    </row>
    <row r="157" spans="1:4" ht="21.75" customHeight="1">
      <c r="A157" s="1747"/>
      <c r="B157" s="1747"/>
      <c r="C157" s="1747"/>
      <c r="D157" s="1747"/>
    </row>
    <row r="158" spans="1:4" ht="21.75" customHeight="1">
      <c r="A158" s="1747"/>
      <c r="B158" s="1747"/>
      <c r="C158" s="1747"/>
      <c r="D158" s="1747"/>
    </row>
    <row r="159" spans="1:4" ht="21.75" customHeight="1">
      <c r="A159" s="1747"/>
      <c r="B159" s="1747"/>
      <c r="C159" s="1747"/>
      <c r="D159" s="1747"/>
    </row>
    <row r="160" spans="1:4" ht="21.75" customHeight="1">
      <c r="A160" s="1747"/>
      <c r="B160" s="1747"/>
      <c r="C160" s="1747"/>
      <c r="D160" s="1747"/>
    </row>
    <row r="161" spans="1:4" ht="21.75" customHeight="1">
      <c r="A161" s="1747"/>
      <c r="B161" s="1747"/>
      <c r="C161" s="1747"/>
      <c r="D161" s="1747"/>
    </row>
    <row r="162" spans="1:4" ht="21.75" customHeight="1">
      <c r="A162" s="1747"/>
      <c r="B162" s="1747"/>
      <c r="C162" s="1747"/>
      <c r="D162" s="1747"/>
    </row>
    <row r="163" spans="1:4" ht="21.75" customHeight="1">
      <c r="A163" s="1747"/>
      <c r="B163" s="1747"/>
      <c r="C163" s="1747"/>
      <c r="D163" s="1747"/>
    </row>
    <row r="164" spans="1:4" ht="21.75" customHeight="1">
      <c r="A164" s="1747"/>
      <c r="B164" s="1747"/>
      <c r="C164" s="1747"/>
      <c r="D164" s="1747"/>
    </row>
    <row r="165" spans="1:4" ht="21.75" customHeight="1">
      <c r="A165" s="1747"/>
      <c r="B165" s="1747"/>
      <c r="C165" s="1747"/>
      <c r="D165" s="1747"/>
    </row>
    <row r="166" spans="1:4" ht="21.75" customHeight="1">
      <c r="A166" s="1747"/>
      <c r="B166" s="1747"/>
      <c r="C166" s="1747"/>
      <c r="D166" s="1747"/>
    </row>
    <row r="167" spans="1:4" ht="21.75" customHeight="1">
      <c r="A167" s="1747"/>
      <c r="B167" s="1747"/>
      <c r="C167" s="1747"/>
      <c r="D167" s="1747"/>
    </row>
    <row r="168" spans="1:4" ht="21.75" customHeight="1">
      <c r="A168" s="1747"/>
      <c r="B168" s="1747"/>
      <c r="C168" s="1747"/>
      <c r="D168" s="1747"/>
    </row>
    <row r="169" spans="1:4" ht="21.75" customHeight="1">
      <c r="A169" s="1747"/>
      <c r="B169" s="1747"/>
      <c r="C169" s="1747"/>
      <c r="D169" s="1747"/>
    </row>
    <row r="170" spans="1:4" ht="21.75" customHeight="1">
      <c r="A170" s="1747"/>
      <c r="B170" s="1747"/>
      <c r="C170" s="1747"/>
      <c r="D170" s="1747"/>
    </row>
    <row r="171" spans="1:4" ht="21.75" customHeight="1">
      <c r="A171" s="1747"/>
      <c r="B171" s="1747"/>
      <c r="C171" s="1747"/>
      <c r="D171" s="1747"/>
    </row>
    <row r="172" spans="1:4" ht="21.75" customHeight="1">
      <c r="A172" s="1747"/>
      <c r="B172" s="1747"/>
      <c r="C172" s="1747"/>
      <c r="D172" s="1747"/>
    </row>
    <row r="173" spans="1:4" ht="21.75" customHeight="1">
      <c r="A173" s="1747"/>
      <c r="B173" s="1747"/>
      <c r="C173" s="1747"/>
      <c r="D173" s="1747"/>
    </row>
    <row r="174" spans="1:4" ht="21.75" customHeight="1">
      <c r="A174" s="1747"/>
      <c r="B174" s="1747"/>
      <c r="C174" s="1747"/>
      <c r="D174" s="1747"/>
    </row>
    <row r="175" spans="1:4" ht="21.75" customHeight="1">
      <c r="A175" s="1747"/>
      <c r="B175" s="1747"/>
      <c r="C175" s="1747"/>
      <c r="D175" s="1747"/>
    </row>
    <row r="176" spans="1:4" ht="21.75" customHeight="1">
      <c r="A176" s="1747"/>
      <c r="B176" s="1747"/>
      <c r="C176" s="1747"/>
      <c r="D176" s="1747"/>
    </row>
    <row r="177" spans="1:4" ht="21.75" customHeight="1">
      <c r="A177" s="1747"/>
      <c r="B177" s="1747"/>
      <c r="C177" s="1747"/>
      <c r="D177" s="1747"/>
    </row>
    <row r="178" spans="1:4" ht="21.75" customHeight="1">
      <c r="A178" s="1747"/>
      <c r="B178" s="1747"/>
      <c r="C178" s="1747"/>
      <c r="D178" s="1747"/>
    </row>
    <row r="179" spans="1:4" ht="21.75" customHeight="1">
      <c r="A179" s="1747"/>
      <c r="B179" s="1747"/>
      <c r="C179" s="1747"/>
      <c r="D179" s="1747"/>
    </row>
    <row r="180" spans="1:4" ht="21.75" customHeight="1">
      <c r="A180" s="1747"/>
      <c r="B180" s="1747"/>
      <c r="C180" s="1747"/>
      <c r="D180" s="1747"/>
    </row>
    <row r="181" spans="1:4" ht="21.75" customHeight="1">
      <c r="A181" s="1747"/>
      <c r="B181" s="1747"/>
      <c r="C181" s="1747"/>
      <c r="D181" s="1747"/>
    </row>
    <row r="182" spans="1:4" ht="21.75" customHeight="1">
      <c r="A182" s="1747"/>
      <c r="B182" s="1747"/>
      <c r="C182" s="1747"/>
      <c r="D182" s="1747"/>
    </row>
    <row r="183" spans="1:4" ht="21.75" customHeight="1">
      <c r="A183" s="1747"/>
      <c r="B183" s="1747"/>
      <c r="C183" s="1747"/>
      <c r="D183" s="1747"/>
    </row>
    <row r="184" spans="1:4" ht="21.75" customHeight="1">
      <c r="A184" s="1747"/>
      <c r="B184" s="1747"/>
      <c r="C184" s="1747"/>
      <c r="D184" s="1747"/>
    </row>
    <row r="185" spans="1:4" ht="21.75" customHeight="1">
      <c r="A185" s="1747"/>
      <c r="B185" s="1747"/>
      <c r="C185" s="1747"/>
      <c r="D185" s="1747"/>
    </row>
    <row r="186" spans="1:4" ht="21.75" customHeight="1">
      <c r="A186" s="1747"/>
      <c r="B186" s="1747"/>
      <c r="C186" s="1747"/>
      <c r="D186" s="1747"/>
    </row>
    <row r="187" spans="1:4" ht="21.75" customHeight="1">
      <c r="A187" s="1747"/>
      <c r="B187" s="1747"/>
      <c r="C187" s="1747"/>
      <c r="D187" s="1747"/>
    </row>
    <row r="188" spans="1:4" ht="21.75" customHeight="1">
      <c r="A188" s="1747"/>
      <c r="B188" s="1747"/>
      <c r="C188" s="1747"/>
      <c r="D188" s="1747"/>
    </row>
    <row r="189" spans="1:4" ht="21.75" customHeight="1">
      <c r="A189" s="1747"/>
      <c r="B189" s="1747"/>
      <c r="C189" s="1747"/>
      <c r="D189" s="1747"/>
    </row>
    <row r="190" spans="1:4" ht="21.75" customHeight="1">
      <c r="A190" s="1747"/>
      <c r="B190" s="1747"/>
      <c r="C190" s="1747"/>
      <c r="D190" s="1747"/>
    </row>
    <row r="191" spans="1:4" ht="21.75" customHeight="1">
      <c r="A191" s="1747"/>
      <c r="B191" s="1747"/>
      <c r="C191" s="1747"/>
      <c r="D191" s="1747"/>
    </row>
    <row r="192" spans="1:4" ht="21.75" customHeight="1">
      <c r="A192" s="1747"/>
      <c r="B192" s="1747"/>
      <c r="C192" s="1747"/>
      <c r="D192" s="1747"/>
    </row>
    <row r="193" spans="1:4" ht="21.75" customHeight="1">
      <c r="A193" s="1747"/>
      <c r="B193" s="1747"/>
      <c r="C193" s="1747"/>
      <c r="D193" s="1747"/>
    </row>
    <row r="194" spans="1:4" ht="21.75" customHeight="1">
      <c r="A194" s="1747"/>
      <c r="B194" s="1747"/>
      <c r="C194" s="1747"/>
      <c r="D194" s="1747"/>
    </row>
    <row r="195" spans="1:4" ht="21.75" customHeight="1">
      <c r="A195" s="1747"/>
      <c r="B195" s="1747"/>
      <c r="C195" s="1747"/>
      <c r="D195" s="1747"/>
    </row>
    <row r="196" spans="1:4" ht="21.75" customHeight="1">
      <c r="A196" s="1747"/>
      <c r="B196" s="1747"/>
      <c r="C196" s="1747"/>
      <c r="D196" s="1747"/>
    </row>
    <row r="197" spans="1:4" ht="21.75" customHeight="1">
      <c r="A197" s="1747"/>
      <c r="B197" s="1747"/>
      <c r="C197" s="1747"/>
      <c r="D197" s="1747"/>
    </row>
    <row r="198" spans="1:4" ht="21.75" customHeight="1">
      <c r="A198" s="1747"/>
      <c r="B198" s="1747"/>
      <c r="C198" s="1747"/>
      <c r="D198" s="1747"/>
    </row>
    <row r="199" spans="1:4" ht="21.75" customHeight="1">
      <c r="A199" s="1747"/>
      <c r="B199" s="1747"/>
      <c r="C199" s="1747"/>
      <c r="D199" s="1747"/>
    </row>
    <row r="200" spans="1:4" ht="21.75" customHeight="1">
      <c r="A200" s="1747"/>
      <c r="B200" s="1747"/>
      <c r="C200" s="1747"/>
      <c r="D200" s="1747"/>
    </row>
    <row r="201" spans="1:4" ht="21.75" customHeight="1">
      <c r="A201" s="1747"/>
      <c r="B201" s="1747"/>
      <c r="C201" s="1747"/>
      <c r="D201" s="1747"/>
    </row>
    <row r="202" spans="1:4" ht="21.75" customHeight="1">
      <c r="A202" s="1747"/>
      <c r="B202" s="1747"/>
      <c r="C202" s="1747"/>
      <c r="D202" s="1747"/>
    </row>
    <row r="203" spans="1:4" ht="21.75" customHeight="1">
      <c r="A203" s="1747"/>
      <c r="B203" s="1747"/>
      <c r="C203" s="1747"/>
      <c r="D203" s="1747"/>
    </row>
    <row r="204" spans="1:4" ht="21.75" customHeight="1">
      <c r="A204" s="1747"/>
      <c r="B204" s="1747"/>
      <c r="C204" s="1747"/>
      <c r="D204" s="1747"/>
    </row>
    <row r="205" spans="1:4" ht="21.75" customHeight="1">
      <c r="A205" s="1747"/>
      <c r="B205" s="1747"/>
      <c r="C205" s="1747"/>
      <c r="D205" s="1747"/>
    </row>
    <row r="206" spans="1:4" ht="21.75" customHeight="1">
      <c r="A206" s="1747"/>
      <c r="B206" s="1747"/>
      <c r="C206" s="1747"/>
      <c r="D206" s="1747"/>
    </row>
    <row r="207" spans="1:4" ht="21.75" customHeight="1">
      <c r="A207" s="1747"/>
      <c r="B207" s="1747"/>
      <c r="C207" s="1747"/>
      <c r="D207" s="1747"/>
    </row>
    <row r="208" spans="1:4" ht="21.75" customHeight="1">
      <c r="A208" s="1747"/>
      <c r="B208" s="1747"/>
      <c r="C208" s="1747"/>
      <c r="D208" s="1747"/>
    </row>
    <row r="209" spans="1:4" ht="21.75" customHeight="1">
      <c r="A209" s="1747"/>
      <c r="B209" s="1747"/>
      <c r="C209" s="1747"/>
      <c r="D209" s="1747"/>
    </row>
    <row r="210" spans="1:4" ht="21.75" customHeight="1">
      <c r="A210" s="1747"/>
      <c r="B210" s="1747"/>
      <c r="C210" s="1747"/>
      <c r="D210" s="1747"/>
    </row>
    <row r="211" spans="1:4" ht="21.75" customHeight="1">
      <c r="A211" s="1747"/>
      <c r="B211" s="1747"/>
      <c r="C211" s="1747"/>
      <c r="D211" s="1747"/>
    </row>
    <row r="212" spans="1:4" ht="12.75">
      <c r="A212" s="1747"/>
      <c r="B212" s="1747"/>
      <c r="C212" s="1747"/>
      <c r="D212" s="1747"/>
    </row>
    <row r="213" spans="1:4" ht="12.75">
      <c r="A213" s="1747"/>
      <c r="B213" s="1747"/>
      <c r="C213" s="1747"/>
      <c r="D213" s="1747"/>
    </row>
    <row r="214" spans="1:4" ht="12.75">
      <c r="A214" s="1747"/>
      <c r="B214" s="1747"/>
      <c r="C214" s="1747"/>
      <c r="D214" s="1747"/>
    </row>
    <row r="215" spans="1:4" ht="12.75">
      <c r="A215" s="1747"/>
      <c r="B215" s="1747"/>
      <c r="C215" s="1747"/>
      <c r="D215" s="1747"/>
    </row>
    <row r="216" spans="1:4" ht="12.75">
      <c r="A216" s="1747"/>
      <c r="B216" s="1747"/>
      <c r="C216" s="1747"/>
      <c r="D216" s="1747"/>
    </row>
    <row r="217" spans="1:4" ht="12.75">
      <c r="A217" s="1747"/>
      <c r="B217" s="1747"/>
      <c r="C217" s="1747"/>
      <c r="D217" s="1747"/>
    </row>
    <row r="218" spans="1:4" ht="12.75">
      <c r="A218" s="1747"/>
      <c r="B218" s="1747"/>
      <c r="C218" s="1747"/>
      <c r="D218" s="1747"/>
    </row>
  </sheetData>
  <mergeCells count="228">
    <mergeCell ref="V67:Z67"/>
    <mergeCell ref="AA67:AE67"/>
    <mergeCell ref="AF67:AJ67"/>
    <mergeCell ref="V65:Z65"/>
    <mergeCell ref="AA65:AE65"/>
    <mergeCell ref="AF65:AJ65"/>
    <mergeCell ref="V66:Z66"/>
    <mergeCell ref="AA66:AE66"/>
    <mergeCell ref="AF66:AJ66"/>
    <mergeCell ref="V63:Z63"/>
    <mergeCell ref="AA63:AE63"/>
    <mergeCell ref="AF63:AJ63"/>
    <mergeCell ref="V64:Z64"/>
    <mergeCell ref="AA64:AE64"/>
    <mergeCell ref="AF64:AJ64"/>
    <mergeCell ref="V61:Z61"/>
    <mergeCell ref="AA61:AE61"/>
    <mergeCell ref="AF61:AJ61"/>
    <mergeCell ref="V62:Z62"/>
    <mergeCell ref="AA62:AE62"/>
    <mergeCell ref="AF62:AJ62"/>
    <mergeCell ref="V59:Z59"/>
    <mergeCell ref="AA59:AE59"/>
    <mergeCell ref="AF59:AJ59"/>
    <mergeCell ref="V60:Z60"/>
    <mergeCell ref="AA60:AE60"/>
    <mergeCell ref="AF60:AJ60"/>
    <mergeCell ref="V57:Z57"/>
    <mergeCell ref="AA57:AE57"/>
    <mergeCell ref="AF57:AJ57"/>
    <mergeCell ref="V58:Z58"/>
    <mergeCell ref="AA58:AE58"/>
    <mergeCell ref="AF58:AJ58"/>
    <mergeCell ref="V55:Z55"/>
    <mergeCell ref="AA55:AE55"/>
    <mergeCell ref="AF55:AJ55"/>
    <mergeCell ref="V56:Z56"/>
    <mergeCell ref="AA56:AE56"/>
    <mergeCell ref="AF56:AJ56"/>
    <mergeCell ref="V53:Z53"/>
    <mergeCell ref="AA53:AE53"/>
    <mergeCell ref="AF53:AJ53"/>
    <mergeCell ref="V54:Z54"/>
    <mergeCell ref="AA54:AE54"/>
    <mergeCell ref="AF54:AJ54"/>
    <mergeCell ref="V51:Z51"/>
    <mergeCell ref="AA51:AE51"/>
    <mergeCell ref="AF51:AJ51"/>
    <mergeCell ref="V52:Z52"/>
    <mergeCell ref="AA52:AE52"/>
    <mergeCell ref="AF52:AJ52"/>
    <mergeCell ref="V49:Z49"/>
    <mergeCell ref="AA49:AE49"/>
    <mergeCell ref="AF49:AJ49"/>
    <mergeCell ref="V50:Z50"/>
    <mergeCell ref="AA50:AE50"/>
    <mergeCell ref="AF50:AJ50"/>
    <mergeCell ref="V47:Z47"/>
    <mergeCell ref="AA47:AE47"/>
    <mergeCell ref="AF47:AJ47"/>
    <mergeCell ref="V48:Z48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38:Z38"/>
    <mergeCell ref="AA38:AE38"/>
    <mergeCell ref="AF38:AJ38"/>
    <mergeCell ref="V41:Z41"/>
    <mergeCell ref="AA41:AE41"/>
    <mergeCell ref="AF41:AJ41"/>
    <mergeCell ref="V36:Z36"/>
    <mergeCell ref="AA36:AE36"/>
    <mergeCell ref="AF36:AJ36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V32:Z32"/>
    <mergeCell ref="AA32:AE32"/>
    <mergeCell ref="AF32:AJ32"/>
    <mergeCell ref="V33:Z33"/>
    <mergeCell ref="AA33:AE33"/>
    <mergeCell ref="AF33:AJ33"/>
    <mergeCell ref="AA30:AE30"/>
    <mergeCell ref="AF30:AJ30"/>
    <mergeCell ref="V31:Z31"/>
    <mergeCell ref="AA31:AE31"/>
    <mergeCell ref="AF31:AJ31"/>
    <mergeCell ref="AA28:AE28"/>
    <mergeCell ref="AF28:AJ28"/>
    <mergeCell ref="V29:Z29"/>
    <mergeCell ref="AA29:AE29"/>
    <mergeCell ref="AF29:AJ29"/>
    <mergeCell ref="A64:S64"/>
    <mergeCell ref="A65:S65"/>
    <mergeCell ref="A66:S66"/>
    <mergeCell ref="A67:S67"/>
    <mergeCell ref="A60:S60"/>
    <mergeCell ref="A61:S61"/>
    <mergeCell ref="A62:S62"/>
    <mergeCell ref="A63:S63"/>
    <mergeCell ref="A56:S56"/>
    <mergeCell ref="A57:S57"/>
    <mergeCell ref="A58:S58"/>
    <mergeCell ref="A59:S59"/>
    <mergeCell ref="A52:S52"/>
    <mergeCell ref="A53:S53"/>
    <mergeCell ref="A54:S54"/>
    <mergeCell ref="A55:S55"/>
    <mergeCell ref="A48:S48"/>
    <mergeCell ref="A49:S49"/>
    <mergeCell ref="A50:S50"/>
    <mergeCell ref="A51:S51"/>
    <mergeCell ref="A44:S44"/>
    <mergeCell ref="A45:S45"/>
    <mergeCell ref="A46:S46"/>
    <mergeCell ref="A47:S47"/>
    <mergeCell ref="A39:S39"/>
    <mergeCell ref="A40:AJ40"/>
    <mergeCell ref="A42:S42"/>
    <mergeCell ref="A43:S43"/>
    <mergeCell ref="V39:Z39"/>
    <mergeCell ref="AA39:AE39"/>
    <mergeCell ref="AF39:AJ39"/>
    <mergeCell ref="V42:Z42"/>
    <mergeCell ref="AA42:AE42"/>
    <mergeCell ref="AF42:AJ42"/>
    <mergeCell ref="A35:S35"/>
    <mergeCell ref="A36:S36"/>
    <mergeCell ref="A37:S37"/>
    <mergeCell ref="A38:S38"/>
    <mergeCell ref="A31:S31"/>
    <mergeCell ref="A32:S32"/>
    <mergeCell ref="A33:S33"/>
    <mergeCell ref="A34:S34"/>
    <mergeCell ref="A28:S28"/>
    <mergeCell ref="A29:S29"/>
    <mergeCell ref="A30:S30"/>
    <mergeCell ref="V26:Z26"/>
    <mergeCell ref="V28:Z28"/>
    <mergeCell ref="V30:Z30"/>
    <mergeCell ref="T28:U28"/>
    <mergeCell ref="AA26:AE26"/>
    <mergeCell ref="AF26:AJ26"/>
    <mergeCell ref="A27:S27"/>
    <mergeCell ref="V27:Z27"/>
    <mergeCell ref="AA27:AE27"/>
    <mergeCell ref="AF27:AJ27"/>
    <mergeCell ref="T27:U27"/>
    <mergeCell ref="A23:S23"/>
    <mergeCell ref="A24:S24"/>
    <mergeCell ref="A25:S25"/>
    <mergeCell ref="A26:S26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V20:Z20"/>
    <mergeCell ref="AA20:AE20"/>
    <mergeCell ref="AF20:AJ20"/>
    <mergeCell ref="V21:Z21"/>
    <mergeCell ref="AA21:AE21"/>
    <mergeCell ref="AF21:AJ21"/>
    <mergeCell ref="AF18:AJ18"/>
    <mergeCell ref="AA19:AE19"/>
    <mergeCell ref="AF19:AJ19"/>
    <mergeCell ref="V17:Z17"/>
    <mergeCell ref="V18:Z18"/>
    <mergeCell ref="V19:Z19"/>
    <mergeCell ref="A15:AJ15"/>
    <mergeCell ref="A16:S16"/>
    <mergeCell ref="A17:S17"/>
    <mergeCell ref="A18:S18"/>
    <mergeCell ref="V16:Z16"/>
    <mergeCell ref="AA16:AE16"/>
    <mergeCell ref="AF16:AJ16"/>
    <mergeCell ref="AA17:AE17"/>
    <mergeCell ref="AF17:AJ17"/>
    <mergeCell ref="AA18:AE18"/>
    <mergeCell ref="A3:AJ3"/>
    <mergeCell ref="A4:AJ4"/>
    <mergeCell ref="A13:S13"/>
    <mergeCell ref="V13:Z13"/>
    <mergeCell ref="AA13:AE13"/>
    <mergeCell ref="AF13:AJ13"/>
    <mergeCell ref="AB6:AK6"/>
    <mergeCell ref="A41:S41"/>
    <mergeCell ref="T29:U29"/>
    <mergeCell ref="T16:U16"/>
    <mergeCell ref="T30:U30"/>
    <mergeCell ref="T18:U18"/>
    <mergeCell ref="T20:U20"/>
    <mergeCell ref="A19:S19"/>
    <mergeCell ref="A20:S20"/>
    <mergeCell ref="A21:S21"/>
    <mergeCell ref="A22:S22"/>
    <mergeCell ref="T17:U17"/>
    <mergeCell ref="T19:U19"/>
    <mergeCell ref="T21:U21"/>
    <mergeCell ref="T22:U22"/>
    <mergeCell ref="T23:U23"/>
    <mergeCell ref="T24:U24"/>
    <mergeCell ref="T25:U25"/>
    <mergeCell ref="T26:U26"/>
  </mergeCells>
  <printOptions horizontalCentered="1"/>
  <pageMargins left="0.3937007874015748" right="0.1968503937007874" top="0.5905511811023623" bottom="0.3937007874015748" header="0.5" footer="0.5"/>
  <pageSetup fitToHeight="0" horizontalDpi="300" verticalDpi="300" orientation="portrait" pageOrder="overThenDown" paperSize="9" scale="80" r:id="rId1"/>
  <rowBreaks count="1" manualBreakCount="1">
    <brk id="39" max="3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BN178"/>
  <sheetViews>
    <sheetView showGridLines="0" tabSelected="1" view="pageBreakPreview" zoomScale="90" zoomScaleNormal="85" zoomScaleSheetLayoutView="90" workbookViewId="0" topLeftCell="A28">
      <selection activeCell="AN7" sqref="AN7"/>
    </sheetView>
  </sheetViews>
  <sheetFormatPr defaultColWidth="9.140625" defaultRowHeight="12.75"/>
  <cols>
    <col min="1" max="29" width="3.421875" style="1752" customWidth="1"/>
    <col min="30" max="30" width="4.00390625" style="1752" customWidth="1"/>
    <col min="31" max="31" width="4.57421875" style="1752" customWidth="1"/>
    <col min="32" max="32" width="6.00390625" style="1752" customWidth="1"/>
    <col min="33" max="33" width="2.57421875" style="1752" customWidth="1"/>
    <col min="34" max="35" width="2.28125" style="1752" customWidth="1"/>
    <col min="36" max="36" width="2.00390625" style="1752" customWidth="1"/>
    <col min="37" max="37" width="2.421875" style="1752" customWidth="1"/>
    <col min="38" max="38" width="2.140625" style="1752" customWidth="1"/>
    <col min="39" max="39" width="1.8515625" style="1752" customWidth="1"/>
    <col min="40" max="40" width="2.421875" style="1752" customWidth="1"/>
    <col min="41" max="41" width="1.57421875" style="1752" customWidth="1"/>
    <col min="42" max="42" width="1.8515625" style="1752" customWidth="1"/>
    <col min="43" max="43" width="1.7109375" style="1752" customWidth="1"/>
    <col min="44" max="44" width="2.00390625" style="1752" customWidth="1"/>
    <col min="45" max="45" width="1.57421875" style="1752" customWidth="1"/>
    <col min="46" max="46" width="2.140625" style="1752" customWidth="1"/>
    <col min="47" max="47" width="2.28125" style="1752" customWidth="1"/>
    <col min="48" max="48" width="1.8515625" style="1752" customWidth="1"/>
    <col min="49" max="49" width="1.421875" style="1752" customWidth="1"/>
    <col min="50" max="50" width="3.00390625" style="1752" customWidth="1"/>
    <col min="51" max="51" width="3.28125" style="1752" customWidth="1"/>
    <col min="52" max="56" width="1.57421875" style="1752" customWidth="1"/>
    <col min="57" max="57" width="3.140625" style="1752" customWidth="1"/>
    <col min="58" max="59" width="4.00390625" style="1752" customWidth="1"/>
    <col min="60" max="60" width="2.7109375" style="1752" customWidth="1"/>
    <col min="61" max="61" width="3.00390625" style="1752" customWidth="1"/>
    <col min="62" max="62" width="4.00390625" style="1752" customWidth="1"/>
    <col min="63" max="63" width="1.8515625" style="1752" customWidth="1"/>
    <col min="64" max="64" width="2.7109375" style="1752" customWidth="1"/>
    <col min="65" max="65" width="2.28125" style="1752" customWidth="1"/>
    <col min="66" max="76" width="3.421875" style="1752" customWidth="1"/>
    <col min="77" max="16384" width="9.140625" style="1752" customWidth="1"/>
  </cols>
  <sheetData>
    <row r="1" spans="1:64" ht="17.25" customHeight="1" thickBot="1">
      <c r="A1" s="1748"/>
      <c r="B1" s="1749"/>
      <c r="C1" s="1750"/>
      <c r="D1" s="1750"/>
      <c r="E1" s="1750"/>
      <c r="F1" s="1750"/>
      <c r="G1" s="1750"/>
      <c r="H1" s="1750"/>
      <c r="I1" s="1750"/>
      <c r="J1" s="1751"/>
      <c r="K1" s="1749"/>
      <c r="L1" s="1749"/>
      <c r="M1" s="1749"/>
      <c r="N1" s="1749"/>
      <c r="O1" s="1749"/>
      <c r="P1" s="1749"/>
      <c r="Q1" s="1749"/>
      <c r="S1" s="1749"/>
      <c r="U1" s="1749"/>
      <c r="V1" s="1749"/>
      <c r="W1" s="1749"/>
      <c r="X1" s="1749"/>
      <c r="Y1" s="1749"/>
      <c r="Z1" s="1749"/>
      <c r="AA1" s="1749"/>
      <c r="AB1" s="1749"/>
      <c r="AC1" s="1749"/>
      <c r="AD1" s="1749"/>
      <c r="AE1" s="1749"/>
      <c r="AF1" s="1749"/>
      <c r="AG1" s="1749"/>
      <c r="AH1" s="1749"/>
      <c r="AI1" s="1749"/>
      <c r="AJ1" s="1749"/>
      <c r="AK1" s="1749"/>
      <c r="AL1" s="1749"/>
      <c r="AM1" s="1749"/>
      <c r="AN1" s="1749"/>
      <c r="AO1" s="1749"/>
      <c r="AP1" s="1749"/>
      <c r="AQ1" s="1749"/>
      <c r="AR1" s="1749"/>
      <c r="AS1" s="1749"/>
      <c r="AT1" s="1749"/>
      <c r="AU1" s="1749"/>
      <c r="AV1" s="1749"/>
      <c r="AW1" s="1753"/>
      <c r="AX1" s="1753"/>
      <c r="AY1" s="1753"/>
      <c r="AZ1" s="1753"/>
      <c r="BA1" s="1753"/>
      <c r="BB1" s="1753"/>
      <c r="BC1" s="1753"/>
      <c r="BD1" s="1753"/>
      <c r="BE1" s="1753"/>
      <c r="BF1" s="1753"/>
      <c r="BG1" s="1754"/>
      <c r="BH1" s="1754"/>
      <c r="BI1" s="1754"/>
      <c r="BJ1" s="1755"/>
      <c r="BK1" s="1756"/>
      <c r="BL1" s="1749"/>
    </row>
    <row r="2" spans="1:64" ht="15.75" customHeight="1">
      <c r="A2" s="1750"/>
      <c r="B2" s="1757"/>
      <c r="C2" s="1758"/>
      <c r="D2" s="1750"/>
      <c r="E2" s="1750"/>
      <c r="F2" s="1750"/>
      <c r="G2" s="1750"/>
      <c r="H2" s="1750"/>
      <c r="I2" s="1750"/>
      <c r="J2" s="1759"/>
      <c r="K2" s="1757"/>
      <c r="L2" s="1757"/>
      <c r="M2" s="1757"/>
      <c r="N2" s="1757"/>
      <c r="O2" s="1757"/>
      <c r="P2" s="1757"/>
      <c r="Q2" s="1760"/>
      <c r="R2" s="1760"/>
      <c r="S2" s="1760"/>
      <c r="T2" s="1760"/>
      <c r="U2" s="1760"/>
      <c r="V2" s="1760"/>
      <c r="W2" s="1753"/>
      <c r="X2" s="1760"/>
      <c r="Y2" s="1760"/>
      <c r="Z2" s="1760"/>
      <c r="AA2" s="1760"/>
      <c r="AB2" s="1760"/>
      <c r="AC2" s="1760"/>
      <c r="AD2" s="1760"/>
      <c r="AE2" s="1760"/>
      <c r="AF2" s="1760"/>
      <c r="AG2" s="1760"/>
      <c r="AH2" s="1760"/>
      <c r="AI2" s="1760"/>
      <c r="AJ2" s="1760"/>
      <c r="AK2" s="1760"/>
      <c r="AL2" s="1760"/>
      <c r="AM2" s="1760"/>
      <c r="AN2" s="1760"/>
      <c r="AO2" s="1760"/>
      <c r="AP2" s="1760"/>
      <c r="AQ2" s="1760"/>
      <c r="AR2" s="1760"/>
      <c r="AS2" s="1760"/>
      <c r="AT2" s="1760"/>
      <c r="AU2" s="1760"/>
      <c r="AV2" s="1760"/>
      <c r="AW2" s="1753"/>
      <c r="AX2" s="1753"/>
      <c r="AY2" s="1753"/>
      <c r="AZ2" s="1753"/>
      <c r="BA2" s="1753"/>
      <c r="BB2" s="1753"/>
      <c r="BC2" s="1753"/>
      <c r="BD2" s="1753"/>
      <c r="BE2" s="1753"/>
      <c r="BF2" s="1753"/>
      <c r="BG2" s="1761" t="s">
        <v>214</v>
      </c>
      <c r="BH2" s="1761"/>
      <c r="BI2" s="1761"/>
      <c r="BJ2" s="1761"/>
      <c r="BK2" s="1761"/>
      <c r="BL2" s="1761"/>
    </row>
    <row r="3" spans="1:64" ht="20.25">
      <c r="A3" s="1762" t="s">
        <v>215</v>
      </c>
      <c r="B3" s="1763"/>
      <c r="C3" s="1763"/>
      <c r="D3" s="1763"/>
      <c r="E3" s="1763"/>
      <c r="F3" s="1763"/>
      <c r="G3" s="1763"/>
      <c r="H3" s="1763"/>
      <c r="I3" s="1763"/>
      <c r="J3" s="1763"/>
      <c r="K3" s="1763"/>
      <c r="L3" s="1763"/>
      <c r="M3" s="1763"/>
      <c r="N3" s="1763"/>
      <c r="O3" s="1763"/>
      <c r="P3" s="1763"/>
      <c r="Q3" s="1763"/>
      <c r="R3" s="1763"/>
      <c r="S3" s="1763"/>
      <c r="T3" s="1763"/>
      <c r="U3" s="1763"/>
      <c r="V3" s="1763"/>
      <c r="W3" s="1763"/>
      <c r="X3" s="1763"/>
      <c r="Y3" s="1763"/>
      <c r="Z3" s="1763"/>
      <c r="AA3" s="1763"/>
      <c r="AB3" s="1763"/>
      <c r="AC3" s="1763"/>
      <c r="AD3" s="1763"/>
      <c r="AE3" s="1763"/>
      <c r="AF3" s="1749"/>
      <c r="AG3" s="1749"/>
      <c r="AH3" s="1749"/>
      <c r="AI3" s="1749"/>
      <c r="AJ3" s="1749"/>
      <c r="AK3" s="1749"/>
      <c r="AL3" s="1749"/>
      <c r="AM3" s="1749"/>
      <c r="AN3" s="1749"/>
      <c r="AO3" s="1749"/>
      <c r="AP3" s="1749"/>
      <c r="AQ3" s="1749"/>
      <c r="AR3" s="1749"/>
      <c r="AS3" s="1749"/>
      <c r="AT3" s="1749"/>
      <c r="AU3" s="1749"/>
      <c r="AV3" s="1749"/>
      <c r="AW3" s="1749"/>
      <c r="AX3" s="1749"/>
      <c r="AY3" s="1749"/>
      <c r="AZ3" s="1749"/>
      <c r="BA3" s="1749"/>
      <c r="BB3" s="1749"/>
      <c r="BC3" s="1749"/>
      <c r="BD3" s="1749"/>
      <c r="BE3" s="1749"/>
      <c r="BF3" s="1749"/>
      <c r="BG3" s="1749"/>
      <c r="BH3" s="1749"/>
      <c r="BI3" s="1749"/>
      <c r="BJ3" s="1749"/>
      <c r="BK3" s="1749"/>
      <c r="BL3" s="1749"/>
    </row>
    <row r="4" spans="1:64" ht="16.5" customHeight="1" thickBot="1">
      <c r="A4" s="1764"/>
      <c r="B4" s="1765"/>
      <c r="C4" s="1765"/>
      <c r="D4" s="1765"/>
      <c r="E4" s="1765"/>
      <c r="F4" s="1765"/>
      <c r="G4" s="1765"/>
      <c r="H4" s="1765"/>
      <c r="I4" s="1765"/>
      <c r="J4" s="1765"/>
      <c r="K4" s="1765"/>
      <c r="L4" s="1765"/>
      <c r="M4" s="1765"/>
      <c r="N4" s="1765"/>
      <c r="O4" s="1765"/>
      <c r="P4" s="1765"/>
      <c r="Q4" s="1765"/>
      <c r="R4" s="1765"/>
      <c r="S4" s="1765"/>
      <c r="T4" s="1765"/>
      <c r="U4" s="1765"/>
      <c r="V4" s="1765"/>
      <c r="W4" s="1765"/>
      <c r="X4" s="1765"/>
      <c r="Y4" s="1765"/>
      <c r="Z4" s="1765"/>
      <c r="AA4" s="1765"/>
      <c r="AB4" s="1765"/>
      <c r="AC4" s="1765"/>
      <c r="AD4" s="1765"/>
      <c r="AE4" s="1765"/>
      <c r="AF4" s="1766"/>
      <c r="AG4" s="1766"/>
      <c r="AH4" s="1766"/>
      <c r="AI4" s="1766"/>
      <c r="AJ4" s="1766"/>
      <c r="AK4" s="1766"/>
      <c r="AL4" s="1766"/>
      <c r="AM4" s="1766"/>
      <c r="AN4" s="1766"/>
      <c r="AO4" s="1766"/>
      <c r="AP4" s="1766"/>
      <c r="AQ4" s="1766"/>
      <c r="AR4" s="1766"/>
      <c r="AS4" s="1766"/>
      <c r="AT4" s="1766"/>
      <c r="AU4" s="1766"/>
      <c r="AV4" s="1766"/>
      <c r="AW4" s="1749"/>
      <c r="AX4" s="1749"/>
      <c r="AY4" s="1749"/>
      <c r="AZ4" s="1766"/>
      <c r="BA4" s="1766"/>
      <c r="BB4" s="1766"/>
      <c r="BC4" s="1766"/>
      <c r="BD4" s="1766"/>
      <c r="BE4" s="1766"/>
      <c r="BF4" s="1766"/>
      <c r="BG4" s="1766"/>
      <c r="BH4" s="1766"/>
      <c r="BI4" s="1766"/>
      <c r="BJ4" s="1766"/>
      <c r="BK4" s="1766"/>
      <c r="BL4" s="1749"/>
    </row>
    <row r="5" spans="1:64" ht="21" customHeight="1" thickBot="1">
      <c r="A5" s="1767">
        <v>1</v>
      </c>
      <c r="B5" s="1768">
        <v>2</v>
      </c>
      <c r="C5" s="1768">
        <v>5</v>
      </c>
      <c r="D5" s="1769">
        <v>4</v>
      </c>
      <c r="E5" s="1753"/>
      <c r="F5" s="1767">
        <v>0</v>
      </c>
      <c r="G5" s="1769">
        <v>1</v>
      </c>
      <c r="I5" s="1767">
        <v>2</v>
      </c>
      <c r="J5" s="1768">
        <v>8</v>
      </c>
      <c r="K5" s="1768">
        <v>0</v>
      </c>
      <c r="L5" s="1769">
        <v>0</v>
      </c>
      <c r="M5" s="1753"/>
      <c r="N5" s="1767">
        <v>5</v>
      </c>
      <c r="O5" s="1768">
        <v>1</v>
      </c>
      <c r="P5" s="1768">
        <v>3</v>
      </c>
      <c r="Q5" s="1768">
        <v>0</v>
      </c>
      <c r="R5" s="1768">
        <v>0</v>
      </c>
      <c r="S5" s="1769">
        <v>9</v>
      </c>
      <c r="T5" s="1753"/>
      <c r="U5" s="1770">
        <v>2</v>
      </c>
      <c r="V5" s="1771">
        <v>0</v>
      </c>
      <c r="W5" s="1771">
        <v>0</v>
      </c>
      <c r="X5" s="1772">
        <v>8</v>
      </c>
      <c r="Y5" s="1757"/>
      <c r="Z5" s="1753"/>
      <c r="AA5" s="1753"/>
      <c r="AB5" s="1753"/>
      <c r="AC5" s="1753"/>
      <c r="AD5" s="1753"/>
      <c r="AE5" s="1753"/>
      <c r="AG5" s="1773"/>
      <c r="AI5" s="1773"/>
      <c r="AJ5" s="1773"/>
      <c r="AK5" s="1773"/>
      <c r="AL5" s="1773"/>
      <c r="AM5" s="1773" t="s">
        <v>1312</v>
      </c>
      <c r="AN5" s="1773"/>
      <c r="AO5" s="1773"/>
      <c r="AP5" s="1773"/>
      <c r="AQ5" s="1773"/>
      <c r="AR5" s="1773"/>
      <c r="AS5" s="1773"/>
      <c r="AT5" s="1773"/>
      <c r="AU5" s="1773"/>
      <c r="AV5" s="1773"/>
      <c r="AW5" s="1774"/>
      <c r="AX5" s="1774"/>
      <c r="AY5" s="1774"/>
      <c r="AZ5" s="1774"/>
      <c r="BA5" s="1774"/>
      <c r="BB5" s="1774"/>
      <c r="BC5" s="1774"/>
      <c r="BD5" s="1774"/>
      <c r="BE5" s="1751"/>
      <c r="BF5" s="1751"/>
      <c r="BG5" s="1754"/>
      <c r="BH5" s="1754"/>
      <c r="BI5" s="1754"/>
      <c r="BJ5" s="1756"/>
      <c r="BK5" s="1756"/>
      <c r="BL5" s="1749"/>
    </row>
    <row r="6" spans="1:64" ht="12.75" customHeight="1">
      <c r="A6" s="1775" t="s">
        <v>1315</v>
      </c>
      <c r="B6" s="1775"/>
      <c r="C6" s="1775"/>
      <c r="D6" s="1775"/>
      <c r="E6" s="1753"/>
      <c r="F6" s="1776" t="s">
        <v>1407</v>
      </c>
      <c r="G6" s="1775"/>
      <c r="H6" s="1777"/>
      <c r="I6" s="1776" t="s">
        <v>1408</v>
      </c>
      <c r="J6" s="1776"/>
      <c r="K6" s="1776"/>
      <c r="L6" s="1776"/>
      <c r="M6" s="1753"/>
      <c r="N6" s="1775" t="s">
        <v>1314</v>
      </c>
      <c r="O6" s="1775"/>
      <c r="P6" s="1775"/>
      <c r="Q6" s="1775"/>
      <c r="R6" s="1775"/>
      <c r="S6" s="1775"/>
      <c r="T6" s="1753"/>
      <c r="U6" s="1778" t="s">
        <v>1320</v>
      </c>
      <c r="V6" s="1778"/>
      <c r="W6" s="1778"/>
      <c r="X6" s="1778"/>
      <c r="Y6" s="1775"/>
      <c r="Z6" s="1753"/>
      <c r="AA6" s="1753"/>
      <c r="AB6" s="1753"/>
      <c r="AC6" s="1753"/>
      <c r="AD6" s="1753"/>
      <c r="AE6" s="1753"/>
      <c r="AF6" s="1779" t="s">
        <v>216</v>
      </c>
      <c r="AG6" s="1779"/>
      <c r="AH6" s="1779"/>
      <c r="AI6" s="1779"/>
      <c r="AJ6" s="1779"/>
      <c r="AK6" s="1779"/>
      <c r="AL6" s="1779"/>
      <c r="AM6" s="1779"/>
      <c r="AN6" s="1779"/>
      <c r="AO6" s="1779"/>
      <c r="AP6" s="1779"/>
      <c r="AQ6" s="1779"/>
      <c r="AR6" s="1779"/>
      <c r="AS6" s="1779"/>
      <c r="AT6" s="1779"/>
      <c r="AU6" s="1779"/>
      <c r="AV6" s="1779"/>
      <c r="AW6" s="1779"/>
      <c r="AX6" s="1779"/>
      <c r="AY6" s="1779"/>
      <c r="AZ6" s="1779"/>
      <c r="BA6" s="1779"/>
      <c r="BB6" s="1779"/>
      <c r="BC6" s="1779"/>
      <c r="BD6" s="1779"/>
      <c r="BE6" s="1779"/>
      <c r="BF6" s="1779"/>
      <c r="BG6" s="1779"/>
      <c r="BH6" s="1779"/>
      <c r="BI6" s="1779"/>
      <c r="BJ6" s="1779"/>
      <c r="BK6" s="1780"/>
      <c r="BL6" s="1758"/>
    </row>
    <row r="7" spans="1:64" ht="12.75" customHeight="1">
      <c r="A7" s="1760"/>
      <c r="B7" s="1760"/>
      <c r="C7" s="1760"/>
      <c r="D7" s="1760"/>
      <c r="E7" s="1760"/>
      <c r="F7" s="1760"/>
      <c r="G7" s="1760"/>
      <c r="H7" s="1760"/>
      <c r="I7" s="1760"/>
      <c r="J7" s="1760"/>
      <c r="K7" s="1760"/>
      <c r="L7" s="1760"/>
      <c r="M7" s="1760"/>
      <c r="N7" s="1760"/>
      <c r="O7" s="1760"/>
      <c r="P7" s="1760"/>
      <c r="Q7" s="1760"/>
      <c r="R7" s="1760"/>
      <c r="S7" s="1760"/>
      <c r="T7" s="1760"/>
      <c r="U7" s="1760"/>
      <c r="V7" s="1760"/>
      <c r="W7" s="1760"/>
      <c r="X7" s="1760"/>
      <c r="Y7" s="1760"/>
      <c r="Z7" s="1760"/>
      <c r="AA7" s="1760"/>
      <c r="AB7" s="1760"/>
      <c r="AC7" s="1760"/>
      <c r="AD7" s="1760"/>
      <c r="AE7" s="1760"/>
      <c r="AF7" s="1757"/>
      <c r="AG7" s="1757"/>
      <c r="AH7" s="1757"/>
      <c r="AI7" s="1757"/>
      <c r="AJ7" s="1757"/>
      <c r="AK7" s="1757"/>
      <c r="AL7" s="1757"/>
      <c r="AM7" s="1757"/>
      <c r="AN7" s="1757"/>
      <c r="AO7" s="1757"/>
      <c r="AP7" s="1757"/>
      <c r="AQ7" s="1757"/>
      <c r="AR7" s="1757"/>
      <c r="AS7" s="1757"/>
      <c r="AT7" s="1757"/>
      <c r="AU7" s="1757"/>
      <c r="AV7" s="1757"/>
      <c r="AW7" s="1757"/>
      <c r="AX7" s="1757"/>
      <c r="AY7" s="1757"/>
      <c r="AZ7" s="1751"/>
      <c r="BA7" s="1751"/>
      <c r="BB7" s="1751"/>
      <c r="BC7" s="1751"/>
      <c r="BD7" s="1751"/>
      <c r="BE7" s="1751"/>
      <c r="BF7" s="1751"/>
      <c r="BG7" s="1751"/>
      <c r="BH7" s="1751"/>
      <c r="BI7" s="1751"/>
      <c r="BJ7" s="1751"/>
      <c r="BK7" s="1751"/>
      <c r="BL7" s="1749"/>
    </row>
    <row r="8" spans="1:51" ht="18.75" customHeight="1" thickBot="1">
      <c r="A8" s="1753"/>
      <c r="B8" s="1753"/>
      <c r="C8" s="1753"/>
      <c r="D8" s="1753"/>
      <c r="E8" s="1753"/>
      <c r="F8" s="1753"/>
      <c r="G8" s="1753"/>
      <c r="H8" s="1781"/>
      <c r="I8" s="1782"/>
      <c r="J8" s="1782"/>
      <c r="K8" s="1782"/>
      <c r="L8" s="1782"/>
      <c r="M8" s="1782"/>
      <c r="N8" s="1775"/>
      <c r="O8" s="1782"/>
      <c r="P8" s="1753"/>
      <c r="Q8" s="1781"/>
      <c r="R8" s="1782"/>
      <c r="S8" s="1782"/>
      <c r="T8" s="1782"/>
      <c r="U8" s="1782"/>
      <c r="V8" s="1782"/>
      <c r="W8" s="1782"/>
      <c r="X8" s="1782"/>
      <c r="Y8" s="1782"/>
      <c r="Z8" s="1753"/>
      <c r="AA8" s="1753"/>
      <c r="AB8" s="1753"/>
      <c r="AC8" s="1753"/>
      <c r="AD8" s="1753"/>
      <c r="AE8" s="1753"/>
      <c r="AF8" s="1753"/>
      <c r="AG8" s="1753"/>
      <c r="AH8" s="1753"/>
      <c r="AI8" s="1753"/>
      <c r="AJ8" s="1753"/>
      <c r="AK8" s="1753"/>
      <c r="AL8" s="1753"/>
      <c r="AM8" s="1753"/>
      <c r="AN8" s="1753"/>
      <c r="AO8" s="1753"/>
      <c r="AP8" s="1753"/>
      <c r="AQ8" s="1753"/>
      <c r="AR8" s="1753"/>
      <c r="AS8" s="1753"/>
      <c r="AT8" s="1753"/>
      <c r="AU8" s="1753"/>
      <c r="AV8" s="1753"/>
      <c r="AW8" s="1753"/>
      <c r="AX8" s="1753"/>
      <c r="AY8" s="1753"/>
    </row>
    <row r="9" spans="1:64" ht="21.75" customHeight="1" thickBot="1">
      <c r="A9" s="1783"/>
      <c r="B9" s="1784"/>
      <c r="C9" s="1784"/>
      <c r="D9" s="1784"/>
      <c r="E9" s="1784"/>
      <c r="F9" s="1785"/>
      <c r="G9" s="1753"/>
      <c r="H9" s="1767">
        <v>8</v>
      </c>
      <c r="I9" s="1768">
        <v>4</v>
      </c>
      <c r="J9" s="1768">
        <v>1</v>
      </c>
      <c r="K9" s="1768">
        <v>1</v>
      </c>
      <c r="L9" s="1768">
        <v>0</v>
      </c>
      <c r="M9" s="1769">
        <v>5</v>
      </c>
      <c r="N9" s="1786"/>
      <c r="O9" s="1786"/>
      <c r="P9" s="1787"/>
      <c r="Q9" s="1787"/>
      <c r="R9" s="1787"/>
      <c r="S9" s="1787"/>
      <c r="T9" s="1753"/>
      <c r="U9" s="1783"/>
      <c r="V9" s="1788"/>
      <c r="W9" s="1774"/>
      <c r="X9" s="1783"/>
      <c r="Y9" s="1789"/>
      <c r="Z9" s="1790"/>
      <c r="AA9" s="1790"/>
      <c r="AB9" s="1790"/>
      <c r="AC9" s="1791"/>
      <c r="AD9" s="1753"/>
      <c r="AE9" s="1774"/>
      <c r="AF9" s="1792"/>
      <c r="AG9" s="1793"/>
      <c r="AH9" s="1794"/>
      <c r="AI9" s="1795"/>
      <c r="AJ9" s="1796"/>
      <c r="AK9" s="1795"/>
      <c r="AL9" s="1796"/>
      <c r="AM9" s="1797"/>
      <c r="AN9" s="1798"/>
      <c r="AO9" s="1792"/>
      <c r="AP9" s="1792"/>
      <c r="AQ9" s="1792"/>
      <c r="AR9" s="1792"/>
      <c r="AS9" s="1792"/>
      <c r="AT9" s="1792"/>
      <c r="AU9" s="1792"/>
      <c r="AV9" s="1792"/>
      <c r="AW9" s="1774"/>
      <c r="AX9" s="1783"/>
      <c r="AY9" s="1785"/>
      <c r="AZ9" s="1774"/>
      <c r="BA9" s="1774"/>
      <c r="BB9" s="1774"/>
      <c r="BC9" s="1774"/>
      <c r="BD9" s="1774"/>
      <c r="BE9" s="1774"/>
      <c r="BF9" s="1774"/>
      <c r="BG9" s="1756"/>
      <c r="BH9" s="1799">
        <v>8</v>
      </c>
      <c r="BI9" s="1800">
        <v>0</v>
      </c>
      <c r="BJ9" s="1756"/>
      <c r="BK9" s="1756"/>
      <c r="BL9" s="1801"/>
    </row>
    <row r="10" spans="1:64" ht="31.5" customHeight="1">
      <c r="A10" s="1786" t="s">
        <v>217</v>
      </c>
      <c r="B10" s="1802"/>
      <c r="C10" s="1802"/>
      <c r="D10" s="1802"/>
      <c r="E10" s="1802"/>
      <c r="F10" s="1802"/>
      <c r="G10" s="1753"/>
      <c r="H10" s="1775" t="s">
        <v>1318</v>
      </c>
      <c r="I10" s="1775"/>
      <c r="J10" s="1775"/>
      <c r="K10" s="1775"/>
      <c r="L10" s="1775"/>
      <c r="M10" s="1753"/>
      <c r="N10" s="1759"/>
      <c r="O10" s="1786"/>
      <c r="P10" s="1774"/>
      <c r="Q10" s="1774"/>
      <c r="R10" s="1774"/>
      <c r="S10" s="1774"/>
      <c r="T10" s="1753"/>
      <c r="U10" s="1802" t="s">
        <v>218</v>
      </c>
      <c r="V10" s="1802"/>
      <c r="W10" s="1803"/>
      <c r="X10" s="1804" t="s">
        <v>219</v>
      </c>
      <c r="Y10" s="1804"/>
      <c r="Z10" s="1804"/>
      <c r="AA10" s="1804"/>
      <c r="AB10" s="1804"/>
      <c r="AC10" s="1804"/>
      <c r="AD10" s="1802"/>
      <c r="AE10" s="1792"/>
      <c r="AF10" s="1792"/>
      <c r="AG10" s="1805" t="s">
        <v>220</v>
      </c>
      <c r="AH10" s="1805"/>
      <c r="AI10" s="1805"/>
      <c r="AJ10" s="1805"/>
      <c r="AK10" s="1805"/>
      <c r="AL10" s="1805"/>
      <c r="AM10" s="1805"/>
      <c r="AN10" s="1805"/>
      <c r="AO10" s="1792"/>
      <c r="AP10" s="1792"/>
      <c r="AQ10" s="1792"/>
      <c r="AR10" s="1792"/>
      <c r="AS10" s="1792"/>
      <c r="AT10" s="1792"/>
      <c r="AU10" s="1792"/>
      <c r="AV10" s="1792"/>
      <c r="AW10" s="1806" t="s">
        <v>1321</v>
      </c>
      <c r="AX10" s="1806"/>
      <c r="AY10" s="1806"/>
      <c r="AZ10" s="1806"/>
      <c r="BA10" s="1780"/>
      <c r="BB10" s="1780"/>
      <c r="BC10" s="1780"/>
      <c r="BD10" s="1780"/>
      <c r="BE10" s="1761"/>
      <c r="BF10" s="1761"/>
      <c r="BG10" s="1780"/>
      <c r="BH10" s="1778" t="s">
        <v>1319</v>
      </c>
      <c r="BI10" s="1778"/>
      <c r="BJ10" s="1780"/>
      <c r="BK10" s="1780"/>
      <c r="BL10" s="1801"/>
    </row>
    <row r="11" spans="52:61" ht="13.5" thickBot="1">
      <c r="AZ11" s="1753"/>
      <c r="BA11" s="1753"/>
      <c r="BB11" s="1753"/>
      <c r="BC11" s="1753"/>
      <c r="BD11" s="1753"/>
      <c r="BE11" s="1807" t="s">
        <v>1322</v>
      </c>
      <c r="BF11" s="1807"/>
      <c r="BG11" s="1807"/>
      <c r="BH11" s="1807"/>
      <c r="BI11" s="1807"/>
    </row>
    <row r="12" spans="1:64" ht="30.75" customHeight="1">
      <c r="A12" s="1808" t="s">
        <v>221</v>
      </c>
      <c r="B12" s="1809"/>
      <c r="C12" s="1809"/>
      <c r="D12" s="1809"/>
      <c r="E12" s="1809"/>
      <c r="F12" s="1809"/>
      <c r="G12" s="1809"/>
      <c r="H12" s="1809"/>
      <c r="I12" s="1809"/>
      <c r="J12" s="1809"/>
      <c r="K12" s="1809"/>
      <c r="L12" s="1809"/>
      <c r="M12" s="1809"/>
      <c r="N12" s="1809"/>
      <c r="O12" s="1809"/>
      <c r="P12" s="1809"/>
      <c r="Q12" s="1809"/>
      <c r="R12" s="1809"/>
      <c r="S12" s="1809"/>
      <c r="T12" s="1809"/>
      <c r="U12" s="1809"/>
      <c r="V12" s="1809"/>
      <c r="W12" s="1809"/>
      <c r="X12" s="1810"/>
      <c r="Y12" s="1810"/>
      <c r="Z12" s="1810"/>
      <c r="AA12" s="1809"/>
      <c r="AB12" s="1809"/>
      <c r="AC12" s="1809"/>
      <c r="AD12" s="1809"/>
      <c r="AE12" s="1809"/>
      <c r="AF12" s="1811" t="s">
        <v>1324</v>
      </c>
      <c r="AG12" s="1812" t="s">
        <v>1325</v>
      </c>
      <c r="AH12" s="1813"/>
      <c r="AI12" s="1813"/>
      <c r="AJ12" s="1813"/>
      <c r="AK12" s="1813"/>
      <c r="AL12" s="1813"/>
      <c r="AM12" s="1813"/>
      <c r="AN12" s="1814"/>
      <c r="AO12" s="1815" t="s">
        <v>1326</v>
      </c>
      <c r="AP12" s="1816"/>
      <c r="AQ12" s="1816"/>
      <c r="AR12" s="1816"/>
      <c r="AS12" s="1816"/>
      <c r="AT12" s="1816"/>
      <c r="AU12" s="1816"/>
      <c r="AV12" s="1817"/>
      <c r="AW12" s="1818" t="s">
        <v>1327</v>
      </c>
      <c r="AX12" s="1819"/>
      <c r="AY12" s="1819"/>
      <c r="AZ12" s="1819"/>
      <c r="BA12" s="1819"/>
      <c r="BB12" s="1819"/>
      <c r="BC12" s="1819"/>
      <c r="BD12" s="1820"/>
      <c r="BE12" s="1819" t="s">
        <v>562</v>
      </c>
      <c r="BF12" s="1819"/>
      <c r="BG12" s="1819"/>
      <c r="BH12" s="1819"/>
      <c r="BI12" s="1819"/>
      <c r="BJ12" s="1819"/>
      <c r="BK12" s="1819"/>
      <c r="BL12" s="1821"/>
    </row>
    <row r="13" spans="1:64" ht="19.5" customHeight="1">
      <c r="A13" s="1822" t="s">
        <v>222</v>
      </c>
      <c r="B13" s="1748"/>
      <c r="C13" s="1757"/>
      <c r="D13" s="1757"/>
      <c r="E13" s="1757"/>
      <c r="F13" s="1757"/>
      <c r="G13" s="1757"/>
      <c r="H13" s="1757"/>
      <c r="I13" s="1757"/>
      <c r="J13" s="1757"/>
      <c r="K13" s="1757"/>
      <c r="L13" s="1757"/>
      <c r="M13" s="1757"/>
      <c r="N13" s="1757"/>
      <c r="O13" s="1757"/>
      <c r="P13" s="1757"/>
      <c r="Q13" s="1757"/>
      <c r="R13" s="1757"/>
      <c r="S13" s="1757"/>
      <c r="T13" s="1757"/>
      <c r="U13" s="1757"/>
      <c r="V13" s="1757"/>
      <c r="W13" s="1757"/>
      <c r="X13" s="1757"/>
      <c r="Y13" s="1757"/>
      <c r="Z13" s="1823"/>
      <c r="AA13" s="1757"/>
      <c r="AB13" s="1757"/>
      <c r="AC13" s="1757"/>
      <c r="AD13" s="1757"/>
      <c r="AE13" s="1757"/>
      <c r="AF13" s="1824"/>
      <c r="AG13" s="1825" t="s">
        <v>1328</v>
      </c>
      <c r="AH13" s="1826"/>
      <c r="AI13" s="1826"/>
      <c r="AJ13" s="1826"/>
      <c r="AK13" s="1826"/>
      <c r="AL13" s="1826"/>
      <c r="AM13" s="1826"/>
      <c r="AN13" s="1826"/>
      <c r="AO13" s="1826"/>
      <c r="AP13" s="1826"/>
      <c r="AQ13" s="1826"/>
      <c r="AR13" s="1826"/>
      <c r="AS13" s="1826"/>
      <c r="AT13" s="1826"/>
      <c r="AU13" s="1826"/>
      <c r="AV13" s="1827"/>
      <c r="AW13" s="1828"/>
      <c r="AX13" s="1829"/>
      <c r="AY13" s="1829"/>
      <c r="AZ13" s="1829"/>
      <c r="BA13" s="1829"/>
      <c r="BB13" s="1829"/>
      <c r="BC13" s="1829"/>
      <c r="BD13" s="1830"/>
      <c r="BE13" s="1829"/>
      <c r="BF13" s="1829"/>
      <c r="BG13" s="1829"/>
      <c r="BH13" s="1829"/>
      <c r="BI13" s="1829"/>
      <c r="BJ13" s="1829"/>
      <c r="BK13" s="1829"/>
      <c r="BL13" s="1831"/>
    </row>
    <row r="14" spans="1:64" ht="19.5" customHeight="1">
      <c r="A14" s="1822"/>
      <c r="B14" s="1748"/>
      <c r="C14" s="1757"/>
      <c r="D14" s="1757"/>
      <c r="E14" s="1757"/>
      <c r="F14" s="1757"/>
      <c r="G14" s="1757"/>
      <c r="H14" s="1757"/>
      <c r="I14" s="1757"/>
      <c r="J14" s="1757"/>
      <c r="K14" s="1757"/>
      <c r="L14" s="1757"/>
      <c r="M14" s="1757"/>
      <c r="N14" s="1757"/>
      <c r="O14" s="1757"/>
      <c r="P14" s="1757"/>
      <c r="Q14" s="1757"/>
      <c r="R14" s="1757"/>
      <c r="S14" s="1757"/>
      <c r="T14" s="1757"/>
      <c r="U14" s="1757"/>
      <c r="V14" s="1757"/>
      <c r="W14" s="1757"/>
      <c r="X14" s="1757"/>
      <c r="Y14" s="1757"/>
      <c r="Z14" s="1757"/>
      <c r="AA14" s="1832"/>
      <c r="AB14" s="1757"/>
      <c r="AC14" s="1757"/>
      <c r="AD14" s="1757"/>
      <c r="AE14" s="1757"/>
      <c r="AF14" s="1833"/>
      <c r="AG14" s="1834"/>
      <c r="AH14" s="1835"/>
      <c r="AI14" s="1835"/>
      <c r="AJ14" s="1835"/>
      <c r="AK14" s="1835"/>
      <c r="AL14" s="1835"/>
      <c r="AM14" s="1835"/>
      <c r="AN14" s="1835"/>
      <c r="AO14" s="1835"/>
      <c r="AP14" s="1835"/>
      <c r="AQ14" s="1835"/>
      <c r="AR14" s="1835"/>
      <c r="AS14" s="1835"/>
      <c r="AT14" s="1835"/>
      <c r="AU14" s="1835"/>
      <c r="AV14" s="1836"/>
      <c r="AW14" s="1837"/>
      <c r="AX14" s="1838"/>
      <c r="AY14" s="1838"/>
      <c r="AZ14" s="1838"/>
      <c r="BA14" s="1838"/>
      <c r="BB14" s="1838"/>
      <c r="BC14" s="1838"/>
      <c r="BD14" s="1839"/>
      <c r="BE14" s="1838"/>
      <c r="BF14" s="1838"/>
      <c r="BG14" s="1838"/>
      <c r="BH14" s="1838"/>
      <c r="BI14" s="1838"/>
      <c r="BJ14" s="1838"/>
      <c r="BK14" s="1838"/>
      <c r="BL14" s="1840"/>
    </row>
    <row r="15" spans="1:64" ht="12" customHeight="1" thickBot="1">
      <c r="A15" s="1841">
        <v>1</v>
      </c>
      <c r="B15" s="1842"/>
      <c r="C15" s="1842"/>
      <c r="D15" s="1842"/>
      <c r="E15" s="1842"/>
      <c r="F15" s="1842"/>
      <c r="G15" s="1842"/>
      <c r="H15" s="1842"/>
      <c r="I15" s="1842"/>
      <c r="J15" s="1842"/>
      <c r="K15" s="1842"/>
      <c r="L15" s="1842"/>
      <c r="M15" s="1842"/>
      <c r="N15" s="1842"/>
      <c r="O15" s="1842"/>
      <c r="P15" s="1842"/>
      <c r="Q15" s="1842"/>
      <c r="R15" s="1842"/>
      <c r="S15" s="1842"/>
      <c r="T15" s="1842"/>
      <c r="U15" s="1842"/>
      <c r="V15" s="1842"/>
      <c r="W15" s="1842"/>
      <c r="X15" s="1842"/>
      <c r="Y15" s="1842"/>
      <c r="Z15" s="1843"/>
      <c r="AA15" s="1842"/>
      <c r="AB15" s="1842"/>
      <c r="AC15" s="1842"/>
      <c r="AD15" s="1842"/>
      <c r="AE15" s="1842"/>
      <c r="AF15" s="1844">
        <v>2</v>
      </c>
      <c r="AG15" s="1845">
        <v>3</v>
      </c>
      <c r="AH15" s="1846"/>
      <c r="AI15" s="1846"/>
      <c r="AJ15" s="1846"/>
      <c r="AK15" s="1846"/>
      <c r="AL15" s="1846"/>
      <c r="AM15" s="1846"/>
      <c r="AN15" s="1847"/>
      <c r="AO15" s="1846">
        <v>4</v>
      </c>
      <c r="AP15" s="1846"/>
      <c r="AQ15" s="1846"/>
      <c r="AR15" s="1846"/>
      <c r="AS15" s="1846"/>
      <c r="AT15" s="1846"/>
      <c r="AU15" s="1846"/>
      <c r="AV15" s="1847"/>
      <c r="AW15" s="1847">
        <v>5</v>
      </c>
      <c r="AX15" s="1848"/>
      <c r="AY15" s="1848"/>
      <c r="AZ15" s="1848"/>
      <c r="BA15" s="1848"/>
      <c r="BB15" s="1848"/>
      <c r="BC15" s="1848"/>
      <c r="BD15" s="1848"/>
      <c r="BE15" s="1848">
        <v>6</v>
      </c>
      <c r="BF15" s="1848"/>
      <c r="BG15" s="1848"/>
      <c r="BH15" s="1848"/>
      <c r="BI15" s="1848"/>
      <c r="BJ15" s="1848"/>
      <c r="BK15" s="1845"/>
      <c r="BL15" s="1849"/>
    </row>
    <row r="16" spans="1:64" ht="18.75" customHeight="1">
      <c r="A16" s="1850" t="s">
        <v>223</v>
      </c>
      <c r="B16" s="1851"/>
      <c r="C16" s="1851"/>
      <c r="D16" s="1851"/>
      <c r="E16" s="1851"/>
      <c r="F16" s="1851"/>
      <c r="G16" s="1851"/>
      <c r="H16" s="1851"/>
      <c r="I16" s="1851"/>
      <c r="J16" s="1851"/>
      <c r="K16" s="1851"/>
      <c r="L16" s="1851"/>
      <c r="M16" s="1851"/>
      <c r="N16" s="1851"/>
      <c r="O16" s="1851"/>
      <c r="P16" s="1851"/>
      <c r="Q16" s="1851"/>
      <c r="R16" s="1851"/>
      <c r="S16" s="1851"/>
      <c r="T16" s="1851"/>
      <c r="U16" s="1851"/>
      <c r="V16" s="1851"/>
      <c r="W16" s="1851"/>
      <c r="X16" s="1851"/>
      <c r="Y16" s="1851"/>
      <c r="Z16" s="1851"/>
      <c r="AA16" s="1851"/>
      <c r="AB16" s="1851"/>
      <c r="AC16" s="1851"/>
      <c r="AD16" s="1851"/>
      <c r="AE16" s="1851"/>
      <c r="AF16" s="1852" t="s">
        <v>1330</v>
      </c>
      <c r="AG16" s="1853">
        <v>625122</v>
      </c>
      <c r="AH16" s="1854"/>
      <c r="AI16" s="1854"/>
      <c r="AJ16" s="1854"/>
      <c r="AK16" s="1854"/>
      <c r="AL16" s="1854"/>
      <c r="AM16" s="1854"/>
      <c r="AN16" s="1855"/>
      <c r="AO16" s="1856"/>
      <c r="AP16" s="1857"/>
      <c r="AQ16" s="1857"/>
      <c r="AR16" s="1857"/>
      <c r="AS16" s="1857"/>
      <c r="AT16" s="1857"/>
      <c r="AU16" s="1857"/>
      <c r="AV16" s="1858"/>
      <c r="AW16" s="1859"/>
      <c r="AX16" s="1860"/>
      <c r="AY16" s="1860"/>
      <c r="AZ16" s="1860"/>
      <c r="BA16" s="1860"/>
      <c r="BB16" s="1860"/>
      <c r="BC16" s="1860"/>
      <c r="BD16" s="1860"/>
      <c r="BE16" s="1860" t="s">
        <v>656</v>
      </c>
      <c r="BF16" s="1860"/>
      <c r="BG16" s="1860"/>
      <c r="BH16" s="1860"/>
      <c r="BI16" s="1860"/>
      <c r="BJ16" s="1860"/>
      <c r="BK16" s="1861"/>
      <c r="BL16" s="1862"/>
    </row>
    <row r="17" spans="1:64" ht="18.75" customHeight="1">
      <c r="A17" s="1863" t="s">
        <v>224</v>
      </c>
      <c r="B17" s="1864"/>
      <c r="C17" s="1864"/>
      <c r="D17" s="1864"/>
      <c r="E17" s="1864"/>
      <c r="F17" s="1864"/>
      <c r="G17" s="1864"/>
      <c r="H17" s="1864"/>
      <c r="I17" s="1864"/>
      <c r="J17" s="1864"/>
      <c r="K17" s="1864"/>
      <c r="L17" s="1864"/>
      <c r="M17" s="1864"/>
      <c r="N17" s="1864"/>
      <c r="O17" s="1864"/>
      <c r="P17" s="1864"/>
      <c r="Q17" s="1864"/>
      <c r="R17" s="1864"/>
      <c r="S17" s="1864"/>
      <c r="T17" s="1864"/>
      <c r="U17" s="1864"/>
      <c r="V17" s="1864"/>
      <c r="W17" s="1864"/>
      <c r="X17" s="1864"/>
      <c r="Y17" s="1864"/>
      <c r="Z17" s="1864"/>
      <c r="AA17" s="1864"/>
      <c r="AB17" s="1864"/>
      <c r="AC17" s="1864"/>
      <c r="AD17" s="1864"/>
      <c r="AE17" s="1864"/>
      <c r="AF17" s="1865" t="s">
        <v>1332</v>
      </c>
      <c r="AG17" s="1866">
        <v>298011</v>
      </c>
      <c r="AH17" s="1867"/>
      <c r="AI17" s="1867"/>
      <c r="AJ17" s="1867"/>
      <c r="AK17" s="1867"/>
      <c r="AL17" s="1867"/>
      <c r="AM17" s="1867"/>
      <c r="AN17" s="1868"/>
      <c r="AO17" s="1869"/>
      <c r="AP17" s="1870"/>
      <c r="AQ17" s="1870"/>
      <c r="AR17" s="1870"/>
      <c r="AS17" s="1870"/>
      <c r="AT17" s="1870"/>
      <c r="AU17" s="1870"/>
      <c r="AV17" s="1871"/>
      <c r="AW17" s="1872"/>
      <c r="AX17" s="1873"/>
      <c r="AY17" s="1873"/>
      <c r="AZ17" s="1873"/>
      <c r="BA17" s="1873"/>
      <c r="BB17" s="1873"/>
      <c r="BC17" s="1873"/>
      <c r="BD17" s="1873"/>
      <c r="BE17" s="1873" t="s">
        <v>656</v>
      </c>
      <c r="BF17" s="1873"/>
      <c r="BG17" s="1873"/>
      <c r="BH17" s="1873"/>
      <c r="BI17" s="1873"/>
      <c r="BJ17" s="1873"/>
      <c r="BK17" s="1874"/>
      <c r="BL17" s="1875"/>
    </row>
    <row r="18" spans="1:64" ht="18.75" customHeight="1">
      <c r="A18" s="1863" t="s">
        <v>225</v>
      </c>
      <c r="B18" s="1864"/>
      <c r="C18" s="1864"/>
      <c r="D18" s="1864"/>
      <c r="E18" s="1864"/>
      <c r="F18" s="1864"/>
      <c r="G18" s="1864"/>
      <c r="H18" s="1864"/>
      <c r="I18" s="1864"/>
      <c r="J18" s="1864"/>
      <c r="K18" s="1864"/>
      <c r="L18" s="1864"/>
      <c r="M18" s="1864"/>
      <c r="N18" s="1864"/>
      <c r="O18" s="1864"/>
      <c r="P18" s="1864"/>
      <c r="Q18" s="1864"/>
      <c r="R18" s="1864"/>
      <c r="S18" s="1864"/>
      <c r="T18" s="1864"/>
      <c r="U18" s="1864"/>
      <c r="V18" s="1864"/>
      <c r="W18" s="1864"/>
      <c r="X18" s="1864"/>
      <c r="Y18" s="1864"/>
      <c r="Z18" s="1864"/>
      <c r="AA18" s="1864"/>
      <c r="AB18" s="1864"/>
      <c r="AC18" s="1864"/>
      <c r="AD18" s="1864"/>
      <c r="AE18" s="1864"/>
      <c r="AF18" s="1865" t="s">
        <v>1334</v>
      </c>
      <c r="AG18" s="1866">
        <v>129747</v>
      </c>
      <c r="AH18" s="1867"/>
      <c r="AI18" s="1867"/>
      <c r="AJ18" s="1867"/>
      <c r="AK18" s="1867"/>
      <c r="AL18" s="1867"/>
      <c r="AM18" s="1867"/>
      <c r="AN18" s="1868"/>
      <c r="AO18" s="1869"/>
      <c r="AP18" s="1870"/>
      <c r="AQ18" s="1870"/>
      <c r="AR18" s="1870"/>
      <c r="AS18" s="1870"/>
      <c r="AT18" s="1870"/>
      <c r="AU18" s="1870"/>
      <c r="AV18" s="1871"/>
      <c r="AW18" s="1872"/>
      <c r="AX18" s="1873"/>
      <c r="AY18" s="1873"/>
      <c r="AZ18" s="1873"/>
      <c r="BA18" s="1873"/>
      <c r="BB18" s="1873"/>
      <c r="BC18" s="1873"/>
      <c r="BD18" s="1873"/>
      <c r="BE18" s="1873" t="s">
        <v>656</v>
      </c>
      <c r="BF18" s="1873"/>
      <c r="BG18" s="1873"/>
      <c r="BH18" s="1873"/>
      <c r="BI18" s="1873"/>
      <c r="BJ18" s="1873"/>
      <c r="BK18" s="1874"/>
      <c r="BL18" s="1875"/>
    </row>
    <row r="19" spans="1:64" ht="18.75" customHeight="1">
      <c r="A19" s="1876" t="s">
        <v>226</v>
      </c>
      <c r="B19" s="1877"/>
      <c r="C19" s="1877"/>
      <c r="D19" s="1877"/>
      <c r="E19" s="1877"/>
      <c r="F19" s="1877"/>
      <c r="G19" s="1877"/>
      <c r="H19" s="1877"/>
      <c r="I19" s="1877"/>
      <c r="J19" s="1877"/>
      <c r="K19" s="1877"/>
      <c r="L19" s="1877"/>
      <c r="M19" s="1877"/>
      <c r="N19" s="1877"/>
      <c r="O19" s="1877"/>
      <c r="P19" s="1877"/>
      <c r="Q19" s="1877"/>
      <c r="R19" s="1877"/>
      <c r="S19" s="1877"/>
      <c r="T19" s="1877"/>
      <c r="U19" s="1877"/>
      <c r="V19" s="1877"/>
      <c r="W19" s="1877"/>
      <c r="X19" s="1877"/>
      <c r="Y19" s="1877"/>
      <c r="Z19" s="1878"/>
      <c r="AA19" s="1879"/>
      <c r="AB19" s="1880" t="s">
        <v>227</v>
      </c>
      <c r="AC19" s="1880"/>
      <c r="AD19" s="1880"/>
      <c r="AE19" s="1881"/>
      <c r="AF19" s="1882" t="s">
        <v>1336</v>
      </c>
      <c r="AG19" s="1883">
        <f>SUM(AG16:AN18)</f>
        <v>1052880</v>
      </c>
      <c r="AH19" s="1884"/>
      <c r="AI19" s="1884"/>
      <c r="AJ19" s="1884"/>
      <c r="AK19" s="1884"/>
      <c r="AL19" s="1884"/>
      <c r="AM19" s="1884"/>
      <c r="AN19" s="1885"/>
      <c r="AO19" s="1886"/>
      <c r="AP19" s="1887"/>
      <c r="AQ19" s="1887"/>
      <c r="AR19" s="1887"/>
      <c r="AS19" s="1887"/>
      <c r="AT19" s="1887"/>
      <c r="AU19" s="1887"/>
      <c r="AV19" s="1888"/>
      <c r="AW19" s="1872"/>
      <c r="AX19" s="1873"/>
      <c r="AY19" s="1873"/>
      <c r="AZ19" s="1873"/>
      <c r="BA19" s="1873"/>
      <c r="BB19" s="1873"/>
      <c r="BC19" s="1873"/>
      <c r="BD19" s="1873"/>
      <c r="BE19" s="1873" t="s">
        <v>656</v>
      </c>
      <c r="BF19" s="1873"/>
      <c r="BG19" s="1873"/>
      <c r="BH19" s="1873"/>
      <c r="BI19" s="1873"/>
      <c r="BJ19" s="1873"/>
      <c r="BK19" s="1874"/>
      <c r="BL19" s="1875"/>
    </row>
    <row r="20" spans="1:64" ht="25.5" customHeight="1">
      <c r="A20" s="1889" t="s">
        <v>228</v>
      </c>
      <c r="B20" s="1890"/>
      <c r="C20" s="1890"/>
      <c r="D20" s="1890"/>
      <c r="E20" s="1890"/>
      <c r="F20" s="1890"/>
      <c r="G20" s="1890"/>
      <c r="H20" s="1890"/>
      <c r="I20" s="1890"/>
      <c r="J20" s="1890"/>
      <c r="K20" s="1890"/>
      <c r="L20" s="1890"/>
      <c r="M20" s="1890"/>
      <c r="N20" s="1890"/>
      <c r="O20" s="1890"/>
      <c r="P20" s="1890"/>
      <c r="Q20" s="1890"/>
      <c r="R20" s="1890"/>
      <c r="S20" s="1890"/>
      <c r="T20" s="1890"/>
      <c r="U20" s="1890"/>
      <c r="V20" s="1890"/>
      <c r="W20" s="1890"/>
      <c r="X20" s="1890"/>
      <c r="Y20" s="1890"/>
      <c r="Z20" s="1890"/>
      <c r="AA20" s="1890"/>
      <c r="AB20" s="1890"/>
      <c r="AC20" s="1890"/>
      <c r="AD20" s="1890"/>
      <c r="AE20" s="1890"/>
      <c r="AF20" s="1882" t="s">
        <v>1338</v>
      </c>
      <c r="AG20" s="1866">
        <v>336024</v>
      </c>
      <c r="AH20" s="1867"/>
      <c r="AI20" s="1867"/>
      <c r="AJ20" s="1867"/>
      <c r="AK20" s="1867"/>
      <c r="AL20" s="1867"/>
      <c r="AM20" s="1867"/>
      <c r="AN20" s="1868"/>
      <c r="AO20" s="1886"/>
      <c r="AP20" s="1887"/>
      <c r="AQ20" s="1887"/>
      <c r="AR20" s="1887"/>
      <c r="AS20" s="1887"/>
      <c r="AT20" s="1887"/>
      <c r="AU20" s="1887"/>
      <c r="AV20" s="1888"/>
      <c r="AW20" s="1872"/>
      <c r="AX20" s="1873"/>
      <c r="AY20" s="1873"/>
      <c r="AZ20" s="1873"/>
      <c r="BA20" s="1873"/>
      <c r="BB20" s="1873"/>
      <c r="BC20" s="1873"/>
      <c r="BD20" s="1873"/>
      <c r="BE20" s="1873" t="s">
        <v>656</v>
      </c>
      <c r="BF20" s="1873"/>
      <c r="BG20" s="1873"/>
      <c r="BH20" s="1873"/>
      <c r="BI20" s="1873"/>
      <c r="BJ20" s="1873"/>
      <c r="BK20" s="1874"/>
      <c r="BL20" s="1875"/>
    </row>
    <row r="21" spans="1:64" ht="18.75" customHeight="1">
      <c r="A21" s="1876" t="s">
        <v>229</v>
      </c>
      <c r="B21" s="1877"/>
      <c r="C21" s="1877"/>
      <c r="D21" s="1877"/>
      <c r="E21" s="1877"/>
      <c r="F21" s="1877"/>
      <c r="G21" s="1877"/>
      <c r="H21" s="1877"/>
      <c r="I21" s="1877"/>
      <c r="J21" s="1877"/>
      <c r="K21" s="1877"/>
      <c r="L21" s="1877"/>
      <c r="M21" s="1877"/>
      <c r="N21" s="1877"/>
      <c r="O21" s="1877"/>
      <c r="P21" s="1877"/>
      <c r="Q21" s="1877"/>
      <c r="R21" s="1877"/>
      <c r="S21" s="1877"/>
      <c r="T21" s="1877"/>
      <c r="U21" s="1877"/>
      <c r="V21" s="1877"/>
      <c r="W21" s="1877"/>
      <c r="X21" s="1877"/>
      <c r="Y21" s="1877"/>
      <c r="Z21" s="1877"/>
      <c r="AA21" s="1877"/>
      <c r="AB21" s="1877"/>
      <c r="AC21" s="1877"/>
      <c r="AD21" s="1877"/>
      <c r="AE21" s="1877"/>
      <c r="AF21" s="1882" t="s">
        <v>1340</v>
      </c>
      <c r="AG21" s="1866">
        <v>6148</v>
      </c>
      <c r="AH21" s="1867"/>
      <c r="AI21" s="1867"/>
      <c r="AJ21" s="1867"/>
      <c r="AK21" s="1867"/>
      <c r="AL21" s="1867"/>
      <c r="AM21" s="1867"/>
      <c r="AN21" s="1868"/>
      <c r="AO21" s="1886"/>
      <c r="AP21" s="1887"/>
      <c r="AQ21" s="1887"/>
      <c r="AR21" s="1887"/>
      <c r="AS21" s="1887"/>
      <c r="AT21" s="1887"/>
      <c r="AU21" s="1887"/>
      <c r="AV21" s="1888"/>
      <c r="AW21" s="1872"/>
      <c r="AX21" s="1873"/>
      <c r="AY21" s="1873"/>
      <c r="AZ21" s="1873"/>
      <c r="BA21" s="1873"/>
      <c r="BB21" s="1873"/>
      <c r="BC21" s="1873"/>
      <c r="BD21" s="1873"/>
      <c r="BE21" s="1873" t="s">
        <v>656</v>
      </c>
      <c r="BF21" s="1873"/>
      <c r="BG21" s="1873"/>
      <c r="BH21" s="1873"/>
      <c r="BI21" s="1873"/>
      <c r="BJ21" s="1873"/>
      <c r="BK21" s="1874"/>
      <c r="BL21" s="1875"/>
    </row>
    <row r="22" spans="1:64" ht="18.75" customHeight="1">
      <c r="A22" s="1889" t="s">
        <v>230</v>
      </c>
      <c r="B22" s="1890"/>
      <c r="C22" s="1890"/>
      <c r="D22" s="1890"/>
      <c r="E22" s="1890"/>
      <c r="F22" s="1890"/>
      <c r="G22" s="1890"/>
      <c r="H22" s="1890"/>
      <c r="I22" s="1890"/>
      <c r="J22" s="1890"/>
      <c r="K22" s="1890"/>
      <c r="L22" s="1890"/>
      <c r="M22" s="1890"/>
      <c r="N22" s="1890"/>
      <c r="O22" s="1890"/>
      <c r="P22" s="1890"/>
      <c r="Q22" s="1890"/>
      <c r="R22" s="1890"/>
      <c r="S22" s="1890"/>
      <c r="T22" s="1890"/>
      <c r="U22" s="1890"/>
      <c r="V22" s="1890"/>
      <c r="W22" s="1890"/>
      <c r="X22" s="1890"/>
      <c r="Y22" s="1890"/>
      <c r="Z22" s="1890"/>
      <c r="AA22" s="1890"/>
      <c r="AB22" s="1890"/>
      <c r="AC22" s="1890"/>
      <c r="AD22" s="1890"/>
      <c r="AE22" s="1890"/>
      <c r="AF22" s="1882" t="s">
        <v>1342</v>
      </c>
      <c r="AG22" s="1866">
        <v>2913188</v>
      </c>
      <c r="AH22" s="1867"/>
      <c r="AI22" s="1867"/>
      <c r="AJ22" s="1867"/>
      <c r="AK22" s="1867"/>
      <c r="AL22" s="1867"/>
      <c r="AM22" s="1867"/>
      <c r="AN22" s="1868"/>
      <c r="AO22" s="1886"/>
      <c r="AP22" s="1887"/>
      <c r="AQ22" s="1887"/>
      <c r="AR22" s="1887"/>
      <c r="AS22" s="1887"/>
      <c r="AT22" s="1887"/>
      <c r="AU22" s="1887"/>
      <c r="AV22" s="1888"/>
      <c r="AW22" s="1872"/>
      <c r="AX22" s="1873"/>
      <c r="AY22" s="1873"/>
      <c r="AZ22" s="1873"/>
      <c r="BA22" s="1873"/>
      <c r="BB22" s="1873"/>
      <c r="BC22" s="1873"/>
      <c r="BD22" s="1873"/>
      <c r="BE22" s="1873" t="s">
        <v>656</v>
      </c>
      <c r="BF22" s="1873"/>
      <c r="BG22" s="1873"/>
      <c r="BH22" s="1873"/>
      <c r="BI22" s="1873"/>
      <c r="BJ22" s="1873"/>
      <c r="BK22" s="1874"/>
      <c r="BL22" s="1875"/>
    </row>
    <row r="23" spans="1:64" ht="18.75" customHeight="1">
      <c r="A23" s="1889" t="s">
        <v>231</v>
      </c>
      <c r="B23" s="1890"/>
      <c r="C23" s="1890"/>
      <c r="D23" s="1890"/>
      <c r="E23" s="1890"/>
      <c r="F23" s="1890"/>
      <c r="G23" s="1890"/>
      <c r="H23" s="1890"/>
      <c r="I23" s="1890"/>
      <c r="J23" s="1890"/>
      <c r="K23" s="1890"/>
      <c r="L23" s="1890"/>
      <c r="M23" s="1890"/>
      <c r="N23" s="1890"/>
      <c r="O23" s="1890"/>
      <c r="P23" s="1890"/>
      <c r="Q23" s="1890"/>
      <c r="R23" s="1890"/>
      <c r="S23" s="1890"/>
      <c r="T23" s="1890"/>
      <c r="U23" s="1890"/>
      <c r="V23" s="1890"/>
      <c r="W23" s="1890"/>
      <c r="X23" s="1890"/>
      <c r="Y23" s="1890"/>
      <c r="Z23" s="1890"/>
      <c r="AA23" s="1890"/>
      <c r="AB23" s="1890"/>
      <c r="AC23" s="1890"/>
      <c r="AD23" s="1890"/>
      <c r="AE23" s="1890"/>
      <c r="AF23" s="1882" t="s">
        <v>1344</v>
      </c>
      <c r="AG23" s="1866">
        <v>1020489</v>
      </c>
      <c r="AH23" s="1867"/>
      <c r="AI23" s="1867"/>
      <c r="AJ23" s="1867"/>
      <c r="AK23" s="1867"/>
      <c r="AL23" s="1867"/>
      <c r="AM23" s="1867"/>
      <c r="AN23" s="1868"/>
      <c r="AO23" s="1886"/>
      <c r="AP23" s="1887"/>
      <c r="AQ23" s="1887"/>
      <c r="AR23" s="1887"/>
      <c r="AS23" s="1887"/>
      <c r="AT23" s="1887"/>
      <c r="AU23" s="1887"/>
      <c r="AV23" s="1888"/>
      <c r="AW23" s="1872"/>
      <c r="AX23" s="1873"/>
      <c r="AY23" s="1873"/>
      <c r="AZ23" s="1873"/>
      <c r="BA23" s="1873"/>
      <c r="BB23" s="1873"/>
      <c r="BC23" s="1873"/>
      <c r="BD23" s="1873"/>
      <c r="BE23" s="1873" t="s">
        <v>656</v>
      </c>
      <c r="BF23" s="1873"/>
      <c r="BG23" s="1873"/>
      <c r="BH23" s="1873"/>
      <c r="BI23" s="1873"/>
      <c r="BJ23" s="1873"/>
      <c r="BK23" s="1874"/>
      <c r="BL23" s="1875"/>
    </row>
    <row r="24" spans="1:64" ht="25.5" customHeight="1">
      <c r="A24" s="1891" t="s">
        <v>232</v>
      </c>
      <c r="B24" s="1892"/>
      <c r="C24" s="1892"/>
      <c r="D24" s="1892"/>
      <c r="E24" s="1892"/>
      <c r="F24" s="1892"/>
      <c r="G24" s="1892"/>
      <c r="H24" s="1892"/>
      <c r="I24" s="1892"/>
      <c r="J24" s="1892"/>
      <c r="K24" s="1892"/>
      <c r="L24" s="1892"/>
      <c r="M24" s="1892"/>
      <c r="N24" s="1892"/>
      <c r="O24" s="1892"/>
      <c r="P24" s="1892"/>
      <c r="Q24" s="1892"/>
      <c r="R24" s="1892"/>
      <c r="S24" s="1892"/>
      <c r="T24" s="1892"/>
      <c r="U24" s="1892"/>
      <c r="V24" s="1892"/>
      <c r="W24" s="1892"/>
      <c r="X24" s="1892"/>
      <c r="Y24" s="1892"/>
      <c r="Z24" s="1892"/>
      <c r="AA24" s="1892"/>
      <c r="AB24" s="1892"/>
      <c r="AC24" s="1892"/>
      <c r="AD24" s="1892"/>
      <c r="AE24" s="1893"/>
      <c r="AF24" s="1882" t="s">
        <v>1346</v>
      </c>
      <c r="AG24" s="1866">
        <v>38152</v>
      </c>
      <c r="AH24" s="1867"/>
      <c r="AI24" s="1867"/>
      <c r="AJ24" s="1867"/>
      <c r="AK24" s="1867"/>
      <c r="AL24" s="1867"/>
      <c r="AM24" s="1867"/>
      <c r="AN24" s="1868"/>
      <c r="AO24" s="1869"/>
      <c r="AP24" s="1870"/>
      <c r="AQ24" s="1870"/>
      <c r="AR24" s="1870"/>
      <c r="AS24" s="1870"/>
      <c r="AT24" s="1870"/>
      <c r="AU24" s="1870"/>
      <c r="AV24" s="1871"/>
      <c r="AW24" s="1873"/>
      <c r="AX24" s="1873"/>
      <c r="AY24" s="1873"/>
      <c r="AZ24" s="1873"/>
      <c r="BA24" s="1873"/>
      <c r="BB24" s="1873"/>
      <c r="BC24" s="1873"/>
      <c r="BD24" s="1873"/>
      <c r="BE24" s="1873" t="s">
        <v>656</v>
      </c>
      <c r="BF24" s="1873"/>
      <c r="BG24" s="1873"/>
      <c r="BH24" s="1873"/>
      <c r="BI24" s="1873"/>
      <c r="BJ24" s="1873"/>
      <c r="BK24" s="1874"/>
      <c r="BL24" s="1875"/>
    </row>
    <row r="25" spans="1:64" ht="18.75" customHeight="1">
      <c r="A25" s="1889" t="s">
        <v>233</v>
      </c>
      <c r="B25" s="1890"/>
      <c r="C25" s="1890"/>
      <c r="D25" s="1890"/>
      <c r="E25" s="1890"/>
      <c r="F25" s="1890"/>
      <c r="G25" s="1890"/>
      <c r="H25" s="1890"/>
      <c r="I25" s="1890"/>
      <c r="J25" s="1890"/>
      <c r="K25" s="1890"/>
      <c r="L25" s="1890"/>
      <c r="M25" s="1890"/>
      <c r="N25" s="1890"/>
      <c r="O25" s="1890"/>
      <c r="P25" s="1890"/>
      <c r="Q25" s="1890"/>
      <c r="R25" s="1890"/>
      <c r="S25" s="1890"/>
      <c r="T25" s="1890"/>
      <c r="U25" s="1890"/>
      <c r="V25" s="1890"/>
      <c r="W25" s="1890"/>
      <c r="X25" s="1890"/>
      <c r="Y25" s="1890"/>
      <c r="Z25" s="1890"/>
      <c r="AA25" s="1890"/>
      <c r="AB25" s="1890"/>
      <c r="AC25" s="1890"/>
      <c r="AD25" s="1890"/>
      <c r="AE25" s="1890"/>
      <c r="AF25" s="1882" t="s">
        <v>1348</v>
      </c>
      <c r="AG25" s="1883"/>
      <c r="AH25" s="1884"/>
      <c r="AI25" s="1884"/>
      <c r="AJ25" s="1884"/>
      <c r="AK25" s="1884"/>
      <c r="AL25" s="1884"/>
      <c r="AM25" s="1884"/>
      <c r="AN25" s="1885"/>
      <c r="AO25" s="1886"/>
      <c r="AP25" s="1887"/>
      <c r="AQ25" s="1887"/>
      <c r="AR25" s="1887"/>
      <c r="AS25" s="1887"/>
      <c r="AT25" s="1887"/>
      <c r="AU25" s="1887"/>
      <c r="AV25" s="1888"/>
      <c r="AW25" s="1873"/>
      <c r="AX25" s="1873"/>
      <c r="AY25" s="1873"/>
      <c r="AZ25" s="1873"/>
      <c r="BA25" s="1873"/>
      <c r="BB25" s="1873"/>
      <c r="BC25" s="1873"/>
      <c r="BD25" s="1873"/>
      <c r="BE25" s="1873" t="s">
        <v>656</v>
      </c>
      <c r="BF25" s="1873"/>
      <c r="BG25" s="1873"/>
      <c r="BH25" s="1873"/>
      <c r="BI25" s="1873"/>
      <c r="BJ25" s="1873"/>
      <c r="BK25" s="1874"/>
      <c r="BL25" s="1875"/>
    </row>
    <row r="26" spans="1:65" ht="18.75" customHeight="1">
      <c r="A26" s="1894" t="s">
        <v>234</v>
      </c>
      <c r="B26" s="1895"/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65" t="s">
        <v>1350</v>
      </c>
      <c r="AG26" s="1866">
        <v>27500</v>
      </c>
      <c r="AH26" s="1867"/>
      <c r="AI26" s="1867"/>
      <c r="AJ26" s="1867"/>
      <c r="AK26" s="1867"/>
      <c r="AL26" s="1867"/>
      <c r="AM26" s="1867"/>
      <c r="AN26" s="1868"/>
      <c r="AO26" s="1886"/>
      <c r="AP26" s="1887"/>
      <c r="AQ26" s="1887"/>
      <c r="AR26" s="1887"/>
      <c r="AS26" s="1887"/>
      <c r="AT26" s="1887"/>
      <c r="AU26" s="1887"/>
      <c r="AV26" s="1888"/>
      <c r="AW26" s="1873"/>
      <c r="AX26" s="1873"/>
      <c r="AY26" s="1873"/>
      <c r="AZ26" s="1873"/>
      <c r="BA26" s="1873"/>
      <c r="BB26" s="1873"/>
      <c r="BC26" s="1873"/>
      <c r="BD26" s="1873"/>
      <c r="BE26" s="1873" t="s">
        <v>656</v>
      </c>
      <c r="BF26" s="1873"/>
      <c r="BG26" s="1873"/>
      <c r="BH26" s="1873"/>
      <c r="BI26" s="1873"/>
      <c r="BJ26" s="1873"/>
      <c r="BK26" s="1874"/>
      <c r="BL26" s="1875"/>
      <c r="BM26" s="1751"/>
    </row>
    <row r="27" spans="1:65" ht="18.75" customHeight="1">
      <c r="A27" s="1894" t="s">
        <v>235</v>
      </c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65" t="s">
        <v>1352</v>
      </c>
      <c r="AG27" s="1883"/>
      <c r="AH27" s="1884"/>
      <c r="AI27" s="1884"/>
      <c r="AJ27" s="1884"/>
      <c r="AK27" s="1884"/>
      <c r="AL27" s="1884"/>
      <c r="AM27" s="1884"/>
      <c r="AN27" s="1885"/>
      <c r="AO27" s="1886"/>
      <c r="AP27" s="1887"/>
      <c r="AQ27" s="1887"/>
      <c r="AR27" s="1887"/>
      <c r="AS27" s="1887"/>
      <c r="AT27" s="1887"/>
      <c r="AU27" s="1887"/>
      <c r="AV27" s="1888"/>
      <c r="AW27" s="1873"/>
      <c r="AX27" s="1873"/>
      <c r="AY27" s="1873"/>
      <c r="AZ27" s="1873"/>
      <c r="BA27" s="1873"/>
      <c r="BB27" s="1873"/>
      <c r="BC27" s="1873"/>
      <c r="BD27" s="1873"/>
      <c r="BE27" s="1873" t="s">
        <v>656</v>
      </c>
      <c r="BF27" s="1873"/>
      <c r="BG27" s="1873"/>
      <c r="BH27" s="1873"/>
      <c r="BI27" s="1873"/>
      <c r="BJ27" s="1873"/>
      <c r="BK27" s="1874"/>
      <c r="BL27" s="1875"/>
      <c r="BM27" s="1751"/>
    </row>
    <row r="28" spans="1:65" ht="18.75" customHeight="1">
      <c r="A28" s="1894" t="s">
        <v>236</v>
      </c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65" t="s">
        <v>1354</v>
      </c>
      <c r="AG28" s="1883"/>
      <c r="AH28" s="1884"/>
      <c r="AI28" s="1884"/>
      <c r="AJ28" s="1884"/>
      <c r="AK28" s="1884"/>
      <c r="AL28" s="1884"/>
      <c r="AM28" s="1884"/>
      <c r="AN28" s="1885"/>
      <c r="AO28" s="1886"/>
      <c r="AP28" s="1887"/>
      <c r="AQ28" s="1887"/>
      <c r="AR28" s="1887"/>
      <c r="AS28" s="1887"/>
      <c r="AT28" s="1887"/>
      <c r="AU28" s="1887"/>
      <c r="AV28" s="1888"/>
      <c r="AW28" s="1873"/>
      <c r="AX28" s="1873"/>
      <c r="AY28" s="1873"/>
      <c r="AZ28" s="1873"/>
      <c r="BA28" s="1873"/>
      <c r="BB28" s="1873"/>
      <c r="BC28" s="1873"/>
      <c r="BD28" s="1873"/>
      <c r="BE28" s="1873" t="s">
        <v>656</v>
      </c>
      <c r="BF28" s="1873"/>
      <c r="BG28" s="1873"/>
      <c r="BH28" s="1873"/>
      <c r="BI28" s="1873"/>
      <c r="BJ28" s="1873"/>
      <c r="BK28" s="1874"/>
      <c r="BL28" s="1875"/>
      <c r="BM28" s="1751"/>
    </row>
    <row r="29" spans="1:65" ht="18.75" customHeight="1">
      <c r="A29" s="1894" t="s">
        <v>237</v>
      </c>
      <c r="B29" s="1895"/>
      <c r="C29" s="1895"/>
      <c r="D29" s="1895"/>
      <c r="E29" s="1895"/>
      <c r="F29" s="1895"/>
      <c r="G29" s="1895"/>
      <c r="H29" s="1895"/>
      <c r="I29" s="1895"/>
      <c r="J29" s="1895"/>
      <c r="K29" s="1895"/>
      <c r="L29" s="1895"/>
      <c r="M29" s="1895"/>
      <c r="N29" s="1895"/>
      <c r="O29" s="1895"/>
      <c r="P29" s="1895"/>
      <c r="Q29" s="1895"/>
      <c r="R29" s="1895"/>
      <c r="S29" s="1895"/>
      <c r="T29" s="1895"/>
      <c r="U29" s="1895"/>
      <c r="V29" s="1895"/>
      <c r="W29" s="1895"/>
      <c r="X29" s="1895"/>
      <c r="Y29" s="1895"/>
      <c r="Z29" s="1895"/>
      <c r="AA29" s="1895"/>
      <c r="AB29" s="1895"/>
      <c r="AC29" s="1895"/>
      <c r="AD29" s="1895"/>
      <c r="AE29" s="1895"/>
      <c r="AF29" s="1865" t="s">
        <v>1356</v>
      </c>
      <c r="AG29" s="1883"/>
      <c r="AH29" s="1884"/>
      <c r="AI29" s="1884"/>
      <c r="AJ29" s="1884"/>
      <c r="AK29" s="1884"/>
      <c r="AL29" s="1884"/>
      <c r="AM29" s="1884"/>
      <c r="AN29" s="1885"/>
      <c r="AO29" s="1886"/>
      <c r="AP29" s="1887"/>
      <c r="AQ29" s="1887"/>
      <c r="AR29" s="1887"/>
      <c r="AS29" s="1887"/>
      <c r="AT29" s="1887"/>
      <c r="AU29" s="1887"/>
      <c r="AV29" s="1888"/>
      <c r="AW29" s="1873"/>
      <c r="AX29" s="1873"/>
      <c r="AY29" s="1873"/>
      <c r="AZ29" s="1873"/>
      <c r="BA29" s="1873"/>
      <c r="BB29" s="1873"/>
      <c r="BC29" s="1873"/>
      <c r="BD29" s="1873"/>
      <c r="BE29" s="1873" t="s">
        <v>656</v>
      </c>
      <c r="BF29" s="1873"/>
      <c r="BG29" s="1873"/>
      <c r="BH29" s="1873"/>
      <c r="BI29" s="1873"/>
      <c r="BJ29" s="1873"/>
      <c r="BK29" s="1874"/>
      <c r="BL29" s="1875"/>
      <c r="BM29" s="1751"/>
    </row>
    <row r="30" spans="1:65" ht="18.75" customHeight="1">
      <c r="A30" s="1894" t="s">
        <v>238</v>
      </c>
      <c r="B30" s="1895"/>
      <c r="C30" s="1895"/>
      <c r="D30" s="1895"/>
      <c r="E30" s="1895"/>
      <c r="F30" s="1895"/>
      <c r="G30" s="1895"/>
      <c r="H30" s="1895"/>
      <c r="I30" s="1895"/>
      <c r="J30" s="1895"/>
      <c r="K30" s="1895"/>
      <c r="L30" s="1895"/>
      <c r="M30" s="1895"/>
      <c r="N30" s="1895"/>
      <c r="O30" s="1895"/>
      <c r="P30" s="1895"/>
      <c r="Q30" s="1895"/>
      <c r="R30" s="1895"/>
      <c r="S30" s="1895"/>
      <c r="T30" s="1895"/>
      <c r="U30" s="1895"/>
      <c r="V30" s="1895"/>
      <c r="W30" s="1895"/>
      <c r="X30" s="1895"/>
      <c r="Y30" s="1895"/>
      <c r="Z30" s="1895"/>
      <c r="AA30" s="1895"/>
      <c r="AB30" s="1895"/>
      <c r="AC30" s="1895"/>
      <c r="AD30" s="1895"/>
      <c r="AE30" s="1895"/>
      <c r="AF30" s="1865" t="s">
        <v>1358</v>
      </c>
      <c r="AG30" s="1866">
        <v>94150</v>
      </c>
      <c r="AH30" s="1867"/>
      <c r="AI30" s="1867"/>
      <c r="AJ30" s="1867"/>
      <c r="AK30" s="1867"/>
      <c r="AL30" s="1867"/>
      <c r="AM30" s="1867"/>
      <c r="AN30" s="1868"/>
      <c r="AO30" s="1869"/>
      <c r="AP30" s="1870"/>
      <c r="AQ30" s="1870"/>
      <c r="AR30" s="1870"/>
      <c r="AS30" s="1870"/>
      <c r="AT30" s="1870"/>
      <c r="AU30" s="1870"/>
      <c r="AV30" s="1871"/>
      <c r="AW30" s="1873"/>
      <c r="AX30" s="1873"/>
      <c r="AY30" s="1873"/>
      <c r="AZ30" s="1873"/>
      <c r="BA30" s="1873"/>
      <c r="BB30" s="1873"/>
      <c r="BC30" s="1873"/>
      <c r="BD30" s="1873"/>
      <c r="BE30" s="1873" t="s">
        <v>656</v>
      </c>
      <c r="BF30" s="1873"/>
      <c r="BG30" s="1873"/>
      <c r="BH30" s="1873"/>
      <c r="BI30" s="1873"/>
      <c r="BJ30" s="1873"/>
      <c r="BK30" s="1874"/>
      <c r="BL30" s="1875"/>
      <c r="BM30" s="1751"/>
    </row>
    <row r="31" spans="1:65" ht="18.75" customHeight="1">
      <c r="A31" s="1894" t="s">
        <v>239</v>
      </c>
      <c r="B31" s="1895"/>
      <c r="C31" s="1895"/>
      <c r="D31" s="1895"/>
      <c r="E31" s="1895"/>
      <c r="F31" s="1895"/>
      <c r="G31" s="1895"/>
      <c r="H31" s="1895"/>
      <c r="I31" s="1895"/>
      <c r="J31" s="1895"/>
      <c r="K31" s="1895"/>
      <c r="L31" s="1895"/>
      <c r="M31" s="1895"/>
      <c r="N31" s="1895"/>
      <c r="O31" s="1895"/>
      <c r="P31" s="1895"/>
      <c r="Q31" s="1895"/>
      <c r="R31" s="1895"/>
      <c r="S31" s="1895"/>
      <c r="T31" s="1895"/>
      <c r="U31" s="1895"/>
      <c r="V31" s="1895"/>
      <c r="W31" s="1895"/>
      <c r="X31" s="1895"/>
      <c r="Y31" s="1895"/>
      <c r="Z31" s="1895"/>
      <c r="AA31" s="1895"/>
      <c r="AB31" s="1895"/>
      <c r="AC31" s="1895"/>
      <c r="AD31" s="1895"/>
      <c r="AE31" s="1895"/>
      <c r="AF31" s="1865" t="s">
        <v>1360</v>
      </c>
      <c r="AG31" s="1883"/>
      <c r="AH31" s="1884"/>
      <c r="AI31" s="1884"/>
      <c r="AJ31" s="1884"/>
      <c r="AK31" s="1884"/>
      <c r="AL31" s="1884"/>
      <c r="AM31" s="1884"/>
      <c r="AN31" s="1885"/>
      <c r="AO31" s="1886"/>
      <c r="AP31" s="1887"/>
      <c r="AQ31" s="1887"/>
      <c r="AR31" s="1887"/>
      <c r="AS31" s="1887"/>
      <c r="AT31" s="1887"/>
      <c r="AU31" s="1887"/>
      <c r="AV31" s="1888"/>
      <c r="AW31" s="1873"/>
      <c r="AX31" s="1873"/>
      <c r="AY31" s="1873"/>
      <c r="AZ31" s="1873"/>
      <c r="BA31" s="1873"/>
      <c r="BB31" s="1873"/>
      <c r="BC31" s="1873"/>
      <c r="BD31" s="1873"/>
      <c r="BE31" s="1873" t="s">
        <v>656</v>
      </c>
      <c r="BF31" s="1873"/>
      <c r="BG31" s="1873"/>
      <c r="BH31" s="1873"/>
      <c r="BI31" s="1873"/>
      <c r="BJ31" s="1873"/>
      <c r="BK31" s="1874"/>
      <c r="BL31" s="1875"/>
      <c r="BM31" s="1751"/>
    </row>
    <row r="32" spans="1:65" ht="18.75" customHeight="1">
      <c r="A32" s="1894" t="s">
        <v>240</v>
      </c>
      <c r="B32" s="1895"/>
      <c r="C32" s="1895"/>
      <c r="D32" s="1895"/>
      <c r="E32" s="1895"/>
      <c r="F32" s="1895"/>
      <c r="G32" s="1895"/>
      <c r="H32" s="1895"/>
      <c r="I32" s="1895"/>
      <c r="J32" s="1895"/>
      <c r="K32" s="1895"/>
      <c r="L32" s="1895"/>
      <c r="M32" s="1895"/>
      <c r="N32" s="1895"/>
      <c r="O32" s="1895"/>
      <c r="P32" s="1895"/>
      <c r="Q32" s="1895"/>
      <c r="R32" s="1895"/>
      <c r="S32" s="1895"/>
      <c r="T32" s="1895"/>
      <c r="U32" s="1895"/>
      <c r="V32" s="1895"/>
      <c r="W32" s="1895"/>
      <c r="X32" s="1895"/>
      <c r="Y32" s="1895"/>
      <c r="Z32" s="1895"/>
      <c r="AA32" s="1895"/>
      <c r="AB32" s="1895"/>
      <c r="AC32" s="1895"/>
      <c r="AD32" s="1895"/>
      <c r="AE32" s="1895"/>
      <c r="AF32" s="1865" t="s">
        <v>1446</v>
      </c>
      <c r="AG32" s="1883"/>
      <c r="AH32" s="1884"/>
      <c r="AI32" s="1884"/>
      <c r="AJ32" s="1884"/>
      <c r="AK32" s="1884"/>
      <c r="AL32" s="1884"/>
      <c r="AM32" s="1884"/>
      <c r="AN32" s="1885"/>
      <c r="AO32" s="1886"/>
      <c r="AP32" s="1887"/>
      <c r="AQ32" s="1887"/>
      <c r="AR32" s="1887"/>
      <c r="AS32" s="1887"/>
      <c r="AT32" s="1887"/>
      <c r="AU32" s="1887"/>
      <c r="AV32" s="1888"/>
      <c r="AW32" s="1873"/>
      <c r="AX32" s="1873"/>
      <c r="AY32" s="1873"/>
      <c r="AZ32" s="1873"/>
      <c r="BA32" s="1873"/>
      <c r="BB32" s="1873"/>
      <c r="BC32" s="1873"/>
      <c r="BD32" s="1873"/>
      <c r="BE32" s="1873" t="s">
        <v>656</v>
      </c>
      <c r="BF32" s="1873"/>
      <c r="BG32" s="1873"/>
      <c r="BH32" s="1873"/>
      <c r="BI32" s="1873"/>
      <c r="BJ32" s="1873"/>
      <c r="BK32" s="1874"/>
      <c r="BL32" s="1875"/>
      <c r="BM32" s="1751"/>
    </row>
    <row r="33" spans="1:65" ht="18.75" customHeight="1">
      <c r="A33" s="1894" t="s">
        <v>241</v>
      </c>
      <c r="B33" s="1895"/>
      <c r="C33" s="1895"/>
      <c r="D33" s="1895"/>
      <c r="E33" s="1895"/>
      <c r="F33" s="1895"/>
      <c r="G33" s="1895"/>
      <c r="H33" s="1895"/>
      <c r="I33" s="1895"/>
      <c r="J33" s="1895"/>
      <c r="K33" s="1895"/>
      <c r="L33" s="1895"/>
      <c r="M33" s="1895"/>
      <c r="N33" s="1895"/>
      <c r="O33" s="1895"/>
      <c r="P33" s="1895"/>
      <c r="Q33" s="1895"/>
      <c r="R33" s="1895"/>
      <c r="S33" s="1895"/>
      <c r="T33" s="1895"/>
      <c r="U33" s="1895"/>
      <c r="V33" s="1895"/>
      <c r="W33" s="1895"/>
      <c r="X33" s="1895"/>
      <c r="Y33" s="1895"/>
      <c r="Z33" s="1895"/>
      <c r="AA33" s="1895"/>
      <c r="AB33" s="1895"/>
      <c r="AC33" s="1895"/>
      <c r="AD33" s="1895"/>
      <c r="AE33" s="1895"/>
      <c r="AF33" s="1865" t="s">
        <v>1448</v>
      </c>
      <c r="AG33" s="1883"/>
      <c r="AH33" s="1884"/>
      <c r="AI33" s="1884"/>
      <c r="AJ33" s="1884"/>
      <c r="AK33" s="1884"/>
      <c r="AL33" s="1884"/>
      <c r="AM33" s="1884"/>
      <c r="AN33" s="1885"/>
      <c r="AO33" s="1886"/>
      <c r="AP33" s="1887"/>
      <c r="AQ33" s="1887"/>
      <c r="AR33" s="1887"/>
      <c r="AS33" s="1887"/>
      <c r="AT33" s="1887"/>
      <c r="AU33" s="1887"/>
      <c r="AV33" s="1888"/>
      <c r="AW33" s="1873"/>
      <c r="AX33" s="1873"/>
      <c r="AY33" s="1873"/>
      <c r="AZ33" s="1873"/>
      <c r="BA33" s="1873"/>
      <c r="BB33" s="1873"/>
      <c r="BC33" s="1873"/>
      <c r="BD33" s="1873"/>
      <c r="BE33" s="1873" t="s">
        <v>656</v>
      </c>
      <c r="BF33" s="1873"/>
      <c r="BG33" s="1873"/>
      <c r="BH33" s="1873"/>
      <c r="BI33" s="1873"/>
      <c r="BJ33" s="1873"/>
      <c r="BK33" s="1874"/>
      <c r="BL33" s="1875"/>
      <c r="BM33" s="1751"/>
    </row>
    <row r="34" spans="1:65" ht="18.75" customHeight="1">
      <c r="A34" s="1891" t="s">
        <v>242</v>
      </c>
      <c r="B34" s="1892"/>
      <c r="C34" s="1892"/>
      <c r="D34" s="1892"/>
      <c r="E34" s="1892"/>
      <c r="F34" s="1892"/>
      <c r="G34" s="1892"/>
      <c r="H34" s="1892"/>
      <c r="I34" s="1892"/>
      <c r="J34" s="1892"/>
      <c r="K34" s="1892"/>
      <c r="L34" s="1892"/>
      <c r="M34" s="1892"/>
      <c r="N34" s="1892"/>
      <c r="O34" s="1892"/>
      <c r="P34" s="1892"/>
      <c r="Q34" s="1892"/>
      <c r="R34" s="1892"/>
      <c r="S34" s="1892"/>
      <c r="T34" s="1892"/>
      <c r="U34" s="1892"/>
      <c r="V34" s="1892"/>
      <c r="W34" s="1892"/>
      <c r="X34" s="1896" t="s">
        <v>243</v>
      </c>
      <c r="Y34" s="1896"/>
      <c r="Z34" s="1896"/>
      <c r="AA34" s="1896"/>
      <c r="AB34" s="1896"/>
      <c r="AC34" s="1896"/>
      <c r="AD34" s="1896"/>
      <c r="AE34" s="1897"/>
      <c r="AF34" s="1882" t="s">
        <v>1450</v>
      </c>
      <c r="AG34" s="1883">
        <f>SUM(AG26:AN33)</f>
        <v>121650</v>
      </c>
      <c r="AH34" s="1884"/>
      <c r="AI34" s="1884"/>
      <c r="AJ34" s="1884"/>
      <c r="AK34" s="1884"/>
      <c r="AL34" s="1884"/>
      <c r="AM34" s="1884"/>
      <c r="AN34" s="1885"/>
      <c r="AO34" s="1886"/>
      <c r="AP34" s="1887"/>
      <c r="AQ34" s="1887"/>
      <c r="AR34" s="1887"/>
      <c r="AS34" s="1887"/>
      <c r="AT34" s="1887"/>
      <c r="AU34" s="1887"/>
      <c r="AV34" s="1888"/>
      <c r="AW34" s="1873"/>
      <c r="AX34" s="1873"/>
      <c r="AY34" s="1873"/>
      <c r="AZ34" s="1873"/>
      <c r="BA34" s="1873"/>
      <c r="BB34" s="1873"/>
      <c r="BC34" s="1873"/>
      <c r="BD34" s="1873"/>
      <c r="BE34" s="1873" t="s">
        <v>656</v>
      </c>
      <c r="BF34" s="1873"/>
      <c r="BG34" s="1873"/>
      <c r="BH34" s="1873"/>
      <c r="BI34" s="1873"/>
      <c r="BJ34" s="1873"/>
      <c r="BK34" s="1874"/>
      <c r="BL34" s="1875"/>
      <c r="BM34" s="1751"/>
    </row>
    <row r="35" spans="1:65" ht="18.75" customHeight="1">
      <c r="A35" s="1889" t="s">
        <v>244</v>
      </c>
      <c r="B35" s="1890"/>
      <c r="C35" s="1890"/>
      <c r="D35" s="1890"/>
      <c r="E35" s="1890"/>
      <c r="F35" s="1890"/>
      <c r="G35" s="1890"/>
      <c r="H35" s="1890"/>
      <c r="I35" s="1890"/>
      <c r="J35" s="1890"/>
      <c r="K35" s="1890"/>
      <c r="L35" s="1890"/>
      <c r="M35" s="1890"/>
      <c r="N35" s="1890"/>
      <c r="O35" s="1890"/>
      <c r="P35" s="1890"/>
      <c r="Q35" s="1890"/>
      <c r="R35" s="1890"/>
      <c r="S35" s="1890"/>
      <c r="T35" s="1890"/>
      <c r="U35" s="1890"/>
      <c r="V35" s="1890"/>
      <c r="W35" s="1890"/>
      <c r="X35" s="1890"/>
      <c r="Y35" s="1890"/>
      <c r="Z35" s="1890"/>
      <c r="AA35" s="1890"/>
      <c r="AB35" s="1890"/>
      <c r="AC35" s="1890"/>
      <c r="AD35" s="1890"/>
      <c r="AE35" s="1890"/>
      <c r="AF35" s="1882" t="s">
        <v>1452</v>
      </c>
      <c r="AG35" s="1883"/>
      <c r="AH35" s="1884"/>
      <c r="AI35" s="1884"/>
      <c r="AJ35" s="1884"/>
      <c r="AK35" s="1884"/>
      <c r="AL35" s="1884"/>
      <c r="AM35" s="1884"/>
      <c r="AN35" s="1885"/>
      <c r="AO35" s="1886"/>
      <c r="AP35" s="1887"/>
      <c r="AQ35" s="1887"/>
      <c r="AR35" s="1887"/>
      <c r="AS35" s="1887"/>
      <c r="AT35" s="1887"/>
      <c r="AU35" s="1887"/>
      <c r="AV35" s="1888"/>
      <c r="AW35" s="1873"/>
      <c r="AX35" s="1873"/>
      <c r="AY35" s="1873"/>
      <c r="AZ35" s="1873"/>
      <c r="BA35" s="1873"/>
      <c r="BB35" s="1873"/>
      <c r="BC35" s="1873"/>
      <c r="BD35" s="1873"/>
      <c r="BE35" s="1873" t="s">
        <v>656</v>
      </c>
      <c r="BF35" s="1873"/>
      <c r="BG35" s="1873"/>
      <c r="BH35" s="1873"/>
      <c r="BI35" s="1873"/>
      <c r="BJ35" s="1873"/>
      <c r="BK35" s="1874"/>
      <c r="BL35" s="1875"/>
      <c r="BM35" s="1751"/>
    </row>
    <row r="36" spans="1:65" ht="25.5" customHeight="1">
      <c r="A36" s="1894" t="s">
        <v>245</v>
      </c>
      <c r="B36" s="1895"/>
      <c r="C36" s="1895"/>
      <c r="D36" s="1895"/>
      <c r="E36" s="1895"/>
      <c r="F36" s="1895"/>
      <c r="G36" s="1895"/>
      <c r="H36" s="1895"/>
      <c r="I36" s="1895"/>
      <c r="J36" s="1895"/>
      <c r="K36" s="1895"/>
      <c r="L36" s="1895"/>
      <c r="M36" s="1895"/>
      <c r="N36" s="1895"/>
      <c r="O36" s="1895"/>
      <c r="P36" s="1895"/>
      <c r="Q36" s="1895"/>
      <c r="R36" s="1895"/>
      <c r="S36" s="1895"/>
      <c r="T36" s="1895"/>
      <c r="U36" s="1895"/>
      <c r="V36" s="1895"/>
      <c r="W36" s="1895"/>
      <c r="X36" s="1895"/>
      <c r="Y36" s="1895"/>
      <c r="Z36" s="1895"/>
      <c r="AA36" s="1895"/>
      <c r="AB36" s="1895"/>
      <c r="AC36" s="1895"/>
      <c r="AD36" s="1895"/>
      <c r="AE36" s="1895"/>
      <c r="AF36" s="1865" t="s">
        <v>1454</v>
      </c>
      <c r="AG36" s="1883"/>
      <c r="AH36" s="1884"/>
      <c r="AI36" s="1884"/>
      <c r="AJ36" s="1884"/>
      <c r="AK36" s="1884"/>
      <c r="AL36" s="1884"/>
      <c r="AM36" s="1884"/>
      <c r="AN36" s="1885"/>
      <c r="AO36" s="1886"/>
      <c r="AP36" s="1887"/>
      <c r="AQ36" s="1887"/>
      <c r="AR36" s="1887"/>
      <c r="AS36" s="1887"/>
      <c r="AT36" s="1887"/>
      <c r="AU36" s="1887"/>
      <c r="AV36" s="1888"/>
      <c r="AW36" s="1873"/>
      <c r="AX36" s="1873"/>
      <c r="AY36" s="1873"/>
      <c r="AZ36" s="1873"/>
      <c r="BA36" s="1873"/>
      <c r="BB36" s="1873"/>
      <c r="BC36" s="1873"/>
      <c r="BD36" s="1873"/>
      <c r="BE36" s="1873" t="s">
        <v>656</v>
      </c>
      <c r="BF36" s="1873"/>
      <c r="BG36" s="1873"/>
      <c r="BH36" s="1873"/>
      <c r="BI36" s="1873"/>
      <c r="BJ36" s="1873"/>
      <c r="BK36" s="1874"/>
      <c r="BL36" s="1875"/>
      <c r="BM36" s="1751"/>
    </row>
    <row r="37" spans="1:65" ht="26.25" customHeight="1">
      <c r="A37" s="1894" t="s">
        <v>246</v>
      </c>
      <c r="B37" s="1895"/>
      <c r="C37" s="1895"/>
      <c r="D37" s="1895"/>
      <c r="E37" s="1895"/>
      <c r="F37" s="1895"/>
      <c r="G37" s="1895"/>
      <c r="H37" s="1895"/>
      <c r="I37" s="1895"/>
      <c r="J37" s="1895"/>
      <c r="K37" s="1895"/>
      <c r="L37" s="1895"/>
      <c r="M37" s="1895"/>
      <c r="N37" s="1895"/>
      <c r="O37" s="1895"/>
      <c r="P37" s="1895"/>
      <c r="Q37" s="1895"/>
      <c r="R37" s="1895"/>
      <c r="S37" s="1895"/>
      <c r="T37" s="1895"/>
      <c r="U37" s="1895"/>
      <c r="V37" s="1895"/>
      <c r="W37" s="1895"/>
      <c r="X37" s="1895"/>
      <c r="Y37" s="1895"/>
      <c r="Z37" s="1895"/>
      <c r="AA37" s="1895"/>
      <c r="AB37" s="1895"/>
      <c r="AC37" s="1895"/>
      <c r="AD37" s="1895"/>
      <c r="AE37" s="1895"/>
      <c r="AF37" s="1865" t="s">
        <v>1456</v>
      </c>
      <c r="AG37" s="1866"/>
      <c r="AH37" s="1867"/>
      <c r="AI37" s="1867"/>
      <c r="AJ37" s="1867"/>
      <c r="AK37" s="1867"/>
      <c r="AL37" s="1867"/>
      <c r="AM37" s="1867"/>
      <c r="AN37" s="1868"/>
      <c r="AO37" s="1869"/>
      <c r="AP37" s="1870"/>
      <c r="AQ37" s="1870"/>
      <c r="AR37" s="1870"/>
      <c r="AS37" s="1870"/>
      <c r="AT37" s="1870"/>
      <c r="AU37" s="1870"/>
      <c r="AV37" s="1871"/>
      <c r="AW37" s="1873"/>
      <c r="AX37" s="1873"/>
      <c r="AY37" s="1873"/>
      <c r="AZ37" s="1873"/>
      <c r="BA37" s="1873"/>
      <c r="BB37" s="1873"/>
      <c r="BC37" s="1873"/>
      <c r="BD37" s="1873"/>
      <c r="BE37" s="1873" t="s">
        <v>656</v>
      </c>
      <c r="BF37" s="1873"/>
      <c r="BG37" s="1873"/>
      <c r="BH37" s="1873"/>
      <c r="BI37" s="1873"/>
      <c r="BJ37" s="1873"/>
      <c r="BK37" s="1874"/>
      <c r="BL37" s="1875"/>
      <c r="BM37" s="1751"/>
    </row>
    <row r="38" spans="1:65" ht="26.25" customHeight="1">
      <c r="A38" s="1889" t="s">
        <v>449</v>
      </c>
      <c r="B38" s="1890"/>
      <c r="C38" s="1890"/>
      <c r="D38" s="1890"/>
      <c r="E38" s="1890"/>
      <c r="F38" s="1890"/>
      <c r="G38" s="1890"/>
      <c r="H38" s="1890"/>
      <c r="I38" s="1890"/>
      <c r="J38" s="1890"/>
      <c r="K38" s="1890"/>
      <c r="L38" s="1890"/>
      <c r="M38" s="1890"/>
      <c r="N38" s="1890"/>
      <c r="O38" s="1890"/>
      <c r="P38" s="1890"/>
      <c r="Q38" s="1890"/>
      <c r="R38" s="1890"/>
      <c r="S38" s="1890"/>
      <c r="T38" s="1890"/>
      <c r="U38" s="1890"/>
      <c r="V38" s="1890"/>
      <c r="W38" s="1890"/>
      <c r="X38" s="1890"/>
      <c r="Y38" s="1890"/>
      <c r="Z38" s="1890"/>
      <c r="AA38" s="1890"/>
      <c r="AB38" s="1890"/>
      <c r="AC38" s="1890"/>
      <c r="AD38" s="1890"/>
      <c r="AE38" s="1890"/>
      <c r="AF38" s="1882" t="s">
        <v>1459</v>
      </c>
      <c r="AG38" s="1883">
        <f>SUM(AG36:AN37)</f>
        <v>0</v>
      </c>
      <c r="AH38" s="1884"/>
      <c r="AI38" s="1884"/>
      <c r="AJ38" s="1884"/>
      <c r="AK38" s="1884"/>
      <c r="AL38" s="1884"/>
      <c r="AM38" s="1884"/>
      <c r="AN38" s="1885"/>
      <c r="AO38" s="1886"/>
      <c r="AP38" s="1887"/>
      <c r="AQ38" s="1887"/>
      <c r="AR38" s="1887"/>
      <c r="AS38" s="1887"/>
      <c r="AT38" s="1887"/>
      <c r="AU38" s="1887"/>
      <c r="AV38" s="1888"/>
      <c r="AW38" s="1873"/>
      <c r="AX38" s="1873"/>
      <c r="AY38" s="1873"/>
      <c r="AZ38" s="1873"/>
      <c r="BA38" s="1873"/>
      <c r="BB38" s="1873"/>
      <c r="BC38" s="1873"/>
      <c r="BD38" s="1873"/>
      <c r="BE38" s="1873" t="s">
        <v>656</v>
      </c>
      <c r="BF38" s="1873"/>
      <c r="BG38" s="1873"/>
      <c r="BH38" s="1873"/>
      <c r="BI38" s="1873"/>
      <c r="BJ38" s="1873"/>
      <c r="BK38" s="1874"/>
      <c r="BL38" s="1875"/>
      <c r="BM38" s="1751"/>
    </row>
    <row r="39" spans="1:65" ht="26.25" customHeight="1">
      <c r="A39" s="1894" t="s">
        <v>247</v>
      </c>
      <c r="B39" s="1895"/>
      <c r="C39" s="1895"/>
      <c r="D39" s="1895"/>
      <c r="E39" s="1895"/>
      <c r="F39" s="1895"/>
      <c r="G39" s="1895"/>
      <c r="H39" s="1895"/>
      <c r="I39" s="1895"/>
      <c r="J39" s="1895"/>
      <c r="K39" s="1895"/>
      <c r="L39" s="1895"/>
      <c r="M39" s="1895"/>
      <c r="N39" s="1895"/>
      <c r="O39" s="1895"/>
      <c r="P39" s="1895"/>
      <c r="Q39" s="1895"/>
      <c r="R39" s="1895"/>
      <c r="S39" s="1895"/>
      <c r="T39" s="1895"/>
      <c r="U39" s="1895"/>
      <c r="V39" s="1895"/>
      <c r="W39" s="1895"/>
      <c r="X39" s="1895"/>
      <c r="Y39" s="1895"/>
      <c r="Z39" s="1895"/>
      <c r="AA39" s="1895"/>
      <c r="AB39" s="1895"/>
      <c r="AC39" s="1895"/>
      <c r="AD39" s="1895"/>
      <c r="AE39" s="1895"/>
      <c r="AF39" s="1865" t="s">
        <v>1461</v>
      </c>
      <c r="AG39" s="1866">
        <v>824936</v>
      </c>
      <c r="AH39" s="1867"/>
      <c r="AI39" s="1867"/>
      <c r="AJ39" s="1867"/>
      <c r="AK39" s="1867"/>
      <c r="AL39" s="1867"/>
      <c r="AM39" s="1867"/>
      <c r="AN39" s="1868"/>
      <c r="AO39" s="1886"/>
      <c r="AP39" s="1887"/>
      <c r="AQ39" s="1887"/>
      <c r="AR39" s="1887"/>
      <c r="AS39" s="1887"/>
      <c r="AT39" s="1887"/>
      <c r="AU39" s="1887"/>
      <c r="AV39" s="1888"/>
      <c r="AW39" s="1873"/>
      <c r="AX39" s="1873"/>
      <c r="AY39" s="1873"/>
      <c r="AZ39" s="1873"/>
      <c r="BA39" s="1873"/>
      <c r="BB39" s="1873"/>
      <c r="BC39" s="1873"/>
      <c r="BD39" s="1873"/>
      <c r="BE39" s="1873" t="s">
        <v>656</v>
      </c>
      <c r="BF39" s="1873"/>
      <c r="BG39" s="1873"/>
      <c r="BH39" s="1873"/>
      <c r="BI39" s="1873"/>
      <c r="BJ39" s="1873"/>
      <c r="BK39" s="1874"/>
      <c r="BL39" s="1875"/>
      <c r="BM39" s="1751"/>
    </row>
    <row r="40" spans="1:65" ht="26.25" customHeight="1">
      <c r="A40" s="1894" t="s">
        <v>248</v>
      </c>
      <c r="B40" s="1895"/>
      <c r="C40" s="1895"/>
      <c r="D40" s="1895"/>
      <c r="E40" s="1895"/>
      <c r="F40" s="1895"/>
      <c r="G40" s="1895"/>
      <c r="H40" s="1895"/>
      <c r="I40" s="1895"/>
      <c r="J40" s="1895"/>
      <c r="K40" s="1895"/>
      <c r="L40" s="1895"/>
      <c r="M40" s="1895"/>
      <c r="N40" s="1895"/>
      <c r="O40" s="1895"/>
      <c r="P40" s="1895"/>
      <c r="Q40" s="1895"/>
      <c r="R40" s="1895"/>
      <c r="S40" s="1895"/>
      <c r="T40" s="1895"/>
      <c r="U40" s="1895"/>
      <c r="V40" s="1895"/>
      <c r="W40" s="1895"/>
      <c r="X40" s="1895"/>
      <c r="Y40" s="1895"/>
      <c r="Z40" s="1895"/>
      <c r="AA40" s="1895"/>
      <c r="AB40" s="1895"/>
      <c r="AC40" s="1895"/>
      <c r="AD40" s="1895"/>
      <c r="AE40" s="1895"/>
      <c r="AF40" s="1865" t="s">
        <v>1463</v>
      </c>
      <c r="AG40" s="1883"/>
      <c r="AH40" s="1884"/>
      <c r="AI40" s="1884"/>
      <c r="AJ40" s="1884"/>
      <c r="AK40" s="1884"/>
      <c r="AL40" s="1884"/>
      <c r="AM40" s="1884"/>
      <c r="AN40" s="1885"/>
      <c r="AO40" s="1886"/>
      <c r="AP40" s="1887"/>
      <c r="AQ40" s="1887"/>
      <c r="AR40" s="1887"/>
      <c r="AS40" s="1887"/>
      <c r="AT40" s="1887"/>
      <c r="AU40" s="1887"/>
      <c r="AV40" s="1888"/>
      <c r="AW40" s="1873"/>
      <c r="AX40" s="1873"/>
      <c r="AY40" s="1873"/>
      <c r="AZ40" s="1873"/>
      <c r="BA40" s="1873"/>
      <c r="BB40" s="1873"/>
      <c r="BC40" s="1873"/>
      <c r="BD40" s="1873"/>
      <c r="BE40" s="1873" t="s">
        <v>656</v>
      </c>
      <c r="BF40" s="1873"/>
      <c r="BG40" s="1873"/>
      <c r="BH40" s="1873"/>
      <c r="BI40" s="1873"/>
      <c r="BJ40" s="1873"/>
      <c r="BK40" s="1874"/>
      <c r="BL40" s="1875"/>
      <c r="BM40" s="1751"/>
    </row>
    <row r="41" spans="1:65" ht="18.75" customHeight="1">
      <c r="A41" s="1891" t="s">
        <v>249</v>
      </c>
      <c r="B41" s="1892"/>
      <c r="C41" s="1892"/>
      <c r="D41" s="1892"/>
      <c r="E41" s="1892"/>
      <c r="F41" s="1892"/>
      <c r="G41" s="1892"/>
      <c r="H41" s="1892"/>
      <c r="I41" s="1892"/>
      <c r="J41" s="1892"/>
      <c r="K41" s="1892"/>
      <c r="L41" s="1892"/>
      <c r="M41" s="1892"/>
      <c r="N41" s="1892"/>
      <c r="O41" s="1892"/>
      <c r="P41" s="1892"/>
      <c r="Q41" s="1892"/>
      <c r="R41" s="1892"/>
      <c r="S41" s="1892"/>
      <c r="T41" s="1892"/>
      <c r="U41" s="1892"/>
      <c r="V41" s="1892"/>
      <c r="W41" s="1892"/>
      <c r="X41" s="1892"/>
      <c r="Y41" s="1892"/>
      <c r="Z41" s="1892"/>
      <c r="AA41" s="1896" t="s">
        <v>250</v>
      </c>
      <c r="AB41" s="1896"/>
      <c r="AC41" s="1896"/>
      <c r="AD41" s="1896"/>
      <c r="AE41" s="1897"/>
      <c r="AF41" s="1882" t="s">
        <v>1465</v>
      </c>
      <c r="AG41" s="1883">
        <f>SUM(AG38:AN40)</f>
        <v>824936</v>
      </c>
      <c r="AH41" s="1884"/>
      <c r="AI41" s="1884"/>
      <c r="AJ41" s="1884"/>
      <c r="AK41" s="1884"/>
      <c r="AL41" s="1884"/>
      <c r="AM41" s="1884"/>
      <c r="AN41" s="1885"/>
      <c r="AO41" s="1886"/>
      <c r="AP41" s="1887"/>
      <c r="AQ41" s="1887"/>
      <c r="AR41" s="1887"/>
      <c r="AS41" s="1887"/>
      <c r="AT41" s="1887"/>
      <c r="AU41" s="1887"/>
      <c r="AV41" s="1888"/>
      <c r="AW41" s="1873"/>
      <c r="AX41" s="1873"/>
      <c r="AY41" s="1873"/>
      <c r="AZ41" s="1873"/>
      <c r="BA41" s="1873"/>
      <c r="BB41" s="1873"/>
      <c r="BC41" s="1873"/>
      <c r="BD41" s="1873"/>
      <c r="BE41" s="1873" t="s">
        <v>656</v>
      </c>
      <c r="BF41" s="1873"/>
      <c r="BG41" s="1873"/>
      <c r="BH41" s="1873"/>
      <c r="BI41" s="1873"/>
      <c r="BJ41" s="1873"/>
      <c r="BK41" s="1874"/>
      <c r="BL41" s="1875"/>
      <c r="BM41" s="1751"/>
    </row>
    <row r="42" spans="1:65" ht="18" customHeight="1">
      <c r="A42" s="1894" t="s">
        <v>251</v>
      </c>
      <c r="B42" s="1895"/>
      <c r="C42" s="1895"/>
      <c r="D42" s="1895"/>
      <c r="E42" s="1895"/>
      <c r="F42" s="1895"/>
      <c r="G42" s="1895"/>
      <c r="H42" s="1895"/>
      <c r="I42" s="1895"/>
      <c r="J42" s="1895"/>
      <c r="K42" s="1895"/>
      <c r="L42" s="1895"/>
      <c r="M42" s="1895"/>
      <c r="N42" s="1895"/>
      <c r="O42" s="1895"/>
      <c r="P42" s="1895"/>
      <c r="Q42" s="1895"/>
      <c r="R42" s="1895"/>
      <c r="S42" s="1895"/>
      <c r="T42" s="1895"/>
      <c r="U42" s="1895"/>
      <c r="V42" s="1895"/>
      <c r="W42" s="1895"/>
      <c r="X42" s="1895"/>
      <c r="Y42" s="1895"/>
      <c r="Z42" s="1895"/>
      <c r="AA42" s="1895"/>
      <c r="AB42" s="1895"/>
      <c r="AC42" s="1895"/>
      <c r="AD42" s="1895"/>
      <c r="AE42" s="1895"/>
      <c r="AF42" s="1865" t="s">
        <v>1467</v>
      </c>
      <c r="AG42" s="1883"/>
      <c r="AH42" s="1884"/>
      <c r="AI42" s="1884"/>
      <c r="AJ42" s="1884"/>
      <c r="AK42" s="1884"/>
      <c r="AL42" s="1884"/>
      <c r="AM42" s="1884"/>
      <c r="AN42" s="1885"/>
      <c r="AO42" s="1886"/>
      <c r="AP42" s="1887"/>
      <c r="AQ42" s="1887"/>
      <c r="AR42" s="1887"/>
      <c r="AS42" s="1887"/>
      <c r="AT42" s="1887"/>
      <c r="AU42" s="1887"/>
      <c r="AV42" s="1888"/>
      <c r="AW42" s="1873"/>
      <c r="AX42" s="1873"/>
      <c r="AY42" s="1873"/>
      <c r="AZ42" s="1873"/>
      <c r="BA42" s="1873"/>
      <c r="BB42" s="1873"/>
      <c r="BC42" s="1873"/>
      <c r="BD42" s="1873"/>
      <c r="BE42" s="1873" t="s">
        <v>656</v>
      </c>
      <c r="BF42" s="1873"/>
      <c r="BG42" s="1873"/>
      <c r="BH42" s="1873"/>
      <c r="BI42" s="1873"/>
      <c r="BJ42" s="1873"/>
      <c r="BK42" s="1874"/>
      <c r="BL42" s="1875"/>
      <c r="BM42" s="1751"/>
    </row>
    <row r="43" spans="1:65" ht="18" customHeight="1">
      <c r="A43" s="1894" t="s">
        <v>252</v>
      </c>
      <c r="B43" s="1895"/>
      <c r="C43" s="1895"/>
      <c r="D43" s="1895"/>
      <c r="E43" s="1895"/>
      <c r="F43" s="1895"/>
      <c r="G43" s="1895"/>
      <c r="H43" s="1895"/>
      <c r="I43" s="1895"/>
      <c r="J43" s="1895"/>
      <c r="K43" s="1895"/>
      <c r="L43" s="1895"/>
      <c r="M43" s="1895"/>
      <c r="N43" s="1895"/>
      <c r="O43" s="1895"/>
      <c r="P43" s="1895"/>
      <c r="Q43" s="1895"/>
      <c r="R43" s="1895"/>
      <c r="S43" s="1895"/>
      <c r="T43" s="1895"/>
      <c r="U43" s="1895"/>
      <c r="V43" s="1895"/>
      <c r="W43" s="1895"/>
      <c r="X43" s="1895"/>
      <c r="Y43" s="1895"/>
      <c r="Z43" s="1895"/>
      <c r="AA43" s="1895"/>
      <c r="AB43" s="1895"/>
      <c r="AC43" s="1895"/>
      <c r="AD43" s="1895"/>
      <c r="AE43" s="1895"/>
      <c r="AF43" s="1865" t="s">
        <v>1469</v>
      </c>
      <c r="AG43" s="1866"/>
      <c r="AH43" s="1867"/>
      <c r="AI43" s="1867"/>
      <c r="AJ43" s="1867"/>
      <c r="AK43" s="1867"/>
      <c r="AL43" s="1867"/>
      <c r="AM43" s="1867"/>
      <c r="AN43" s="1868"/>
      <c r="AO43" s="1869"/>
      <c r="AP43" s="1870"/>
      <c r="AQ43" s="1870"/>
      <c r="AR43" s="1870"/>
      <c r="AS43" s="1870"/>
      <c r="AT43" s="1870"/>
      <c r="AU43" s="1870"/>
      <c r="AV43" s="1871"/>
      <c r="AW43" s="1873"/>
      <c r="AX43" s="1873"/>
      <c r="AY43" s="1873"/>
      <c r="AZ43" s="1873"/>
      <c r="BA43" s="1873"/>
      <c r="BB43" s="1873"/>
      <c r="BC43" s="1873"/>
      <c r="BD43" s="1873"/>
      <c r="BE43" s="1873" t="s">
        <v>656</v>
      </c>
      <c r="BF43" s="1873"/>
      <c r="BG43" s="1873"/>
      <c r="BH43" s="1873"/>
      <c r="BI43" s="1873"/>
      <c r="BJ43" s="1873"/>
      <c r="BK43" s="1874"/>
      <c r="BL43" s="1875"/>
      <c r="BM43" s="1751"/>
    </row>
    <row r="44" spans="1:65" ht="18" customHeight="1">
      <c r="A44" s="1894" t="s">
        <v>253</v>
      </c>
      <c r="B44" s="1895"/>
      <c r="C44" s="1895"/>
      <c r="D44" s="1895"/>
      <c r="E44" s="1895"/>
      <c r="F44" s="1895"/>
      <c r="G44" s="1895"/>
      <c r="H44" s="1895"/>
      <c r="I44" s="1895"/>
      <c r="J44" s="1895"/>
      <c r="K44" s="1895"/>
      <c r="L44" s="1895"/>
      <c r="M44" s="1895"/>
      <c r="N44" s="1895"/>
      <c r="O44" s="1895"/>
      <c r="P44" s="1895"/>
      <c r="Q44" s="1895"/>
      <c r="R44" s="1895"/>
      <c r="S44" s="1895"/>
      <c r="T44" s="1895"/>
      <c r="U44" s="1895"/>
      <c r="V44" s="1895"/>
      <c r="W44" s="1895"/>
      <c r="X44" s="1895"/>
      <c r="Y44" s="1895"/>
      <c r="Z44" s="1895"/>
      <c r="AA44" s="1895"/>
      <c r="AB44" s="1895"/>
      <c r="AC44" s="1895"/>
      <c r="AD44" s="1895"/>
      <c r="AE44" s="1895"/>
      <c r="AF44" s="1865" t="s">
        <v>1471</v>
      </c>
      <c r="AG44" s="1866">
        <v>140627</v>
      </c>
      <c r="AH44" s="1867"/>
      <c r="AI44" s="1867"/>
      <c r="AJ44" s="1867"/>
      <c r="AK44" s="1867"/>
      <c r="AL44" s="1867"/>
      <c r="AM44" s="1867"/>
      <c r="AN44" s="1868"/>
      <c r="AO44" s="1886"/>
      <c r="AP44" s="1887"/>
      <c r="AQ44" s="1887"/>
      <c r="AR44" s="1887"/>
      <c r="AS44" s="1887"/>
      <c r="AT44" s="1887"/>
      <c r="AU44" s="1887"/>
      <c r="AV44" s="1888"/>
      <c r="AW44" s="1873"/>
      <c r="AX44" s="1873"/>
      <c r="AY44" s="1873"/>
      <c r="AZ44" s="1873"/>
      <c r="BA44" s="1873"/>
      <c r="BB44" s="1873"/>
      <c r="BC44" s="1873"/>
      <c r="BD44" s="1873"/>
      <c r="BE44" s="1873" t="s">
        <v>656</v>
      </c>
      <c r="BF44" s="1873"/>
      <c r="BG44" s="1873"/>
      <c r="BH44" s="1873"/>
      <c r="BI44" s="1873"/>
      <c r="BJ44" s="1873"/>
      <c r="BK44" s="1874"/>
      <c r="BL44" s="1875"/>
      <c r="BM44" s="1751"/>
    </row>
    <row r="45" spans="1:65" ht="18" customHeight="1">
      <c r="A45" s="1894" t="s">
        <v>254</v>
      </c>
      <c r="B45" s="1895"/>
      <c r="C45" s="1895"/>
      <c r="D45" s="1895"/>
      <c r="E45" s="1895"/>
      <c r="F45" s="1895"/>
      <c r="G45" s="1895"/>
      <c r="H45" s="1895"/>
      <c r="I45" s="1895"/>
      <c r="J45" s="1895"/>
      <c r="K45" s="1895"/>
      <c r="L45" s="1895"/>
      <c r="M45" s="1895"/>
      <c r="N45" s="1895"/>
      <c r="O45" s="1895"/>
      <c r="P45" s="1895"/>
      <c r="Q45" s="1895"/>
      <c r="R45" s="1895"/>
      <c r="S45" s="1895"/>
      <c r="T45" s="1895"/>
      <c r="U45" s="1895"/>
      <c r="V45" s="1895"/>
      <c r="W45" s="1895"/>
      <c r="X45" s="1895"/>
      <c r="Y45" s="1895"/>
      <c r="Z45" s="1895"/>
      <c r="AA45" s="1895"/>
      <c r="AB45" s="1895"/>
      <c r="AC45" s="1895"/>
      <c r="AD45" s="1895"/>
      <c r="AE45" s="1895"/>
      <c r="AF45" s="1865" t="s">
        <v>1473</v>
      </c>
      <c r="AG45" s="1883"/>
      <c r="AH45" s="1884"/>
      <c r="AI45" s="1884"/>
      <c r="AJ45" s="1884"/>
      <c r="AK45" s="1884"/>
      <c r="AL45" s="1884"/>
      <c r="AM45" s="1884"/>
      <c r="AN45" s="1885"/>
      <c r="AO45" s="1886"/>
      <c r="AP45" s="1887"/>
      <c r="AQ45" s="1887"/>
      <c r="AR45" s="1887"/>
      <c r="AS45" s="1887"/>
      <c r="AT45" s="1887"/>
      <c r="AU45" s="1887"/>
      <c r="AV45" s="1888"/>
      <c r="AW45" s="1873"/>
      <c r="AX45" s="1873"/>
      <c r="AY45" s="1873"/>
      <c r="AZ45" s="1873"/>
      <c r="BA45" s="1873"/>
      <c r="BB45" s="1873"/>
      <c r="BC45" s="1873"/>
      <c r="BD45" s="1873"/>
      <c r="BE45" s="1873" t="s">
        <v>656</v>
      </c>
      <c r="BF45" s="1873"/>
      <c r="BG45" s="1873"/>
      <c r="BH45" s="1873"/>
      <c r="BI45" s="1873"/>
      <c r="BJ45" s="1873"/>
      <c r="BK45" s="1874"/>
      <c r="BL45" s="1875"/>
      <c r="BM45" s="1751"/>
    </row>
    <row r="46" spans="1:65" ht="18" customHeight="1">
      <c r="A46" s="1894" t="s">
        <v>255</v>
      </c>
      <c r="B46" s="1895"/>
      <c r="C46" s="1895"/>
      <c r="D46" s="1895"/>
      <c r="E46" s="1895"/>
      <c r="F46" s="1895"/>
      <c r="G46" s="1895"/>
      <c r="H46" s="1895"/>
      <c r="I46" s="1895"/>
      <c r="J46" s="1895"/>
      <c r="K46" s="1895"/>
      <c r="L46" s="1895"/>
      <c r="M46" s="1895"/>
      <c r="N46" s="1895"/>
      <c r="O46" s="1895"/>
      <c r="P46" s="1895"/>
      <c r="Q46" s="1895"/>
      <c r="R46" s="1895"/>
      <c r="S46" s="1895"/>
      <c r="T46" s="1895"/>
      <c r="U46" s="1895"/>
      <c r="V46" s="1895"/>
      <c r="W46" s="1895"/>
      <c r="X46" s="1895"/>
      <c r="Y46" s="1895"/>
      <c r="Z46" s="1895"/>
      <c r="AA46" s="1895"/>
      <c r="AB46" s="1895"/>
      <c r="AC46" s="1895"/>
      <c r="AD46" s="1895"/>
      <c r="AE46" s="1895"/>
      <c r="AF46" s="1865" t="s">
        <v>1475</v>
      </c>
      <c r="AG46" s="1883"/>
      <c r="AH46" s="1884"/>
      <c r="AI46" s="1884"/>
      <c r="AJ46" s="1884"/>
      <c r="AK46" s="1884"/>
      <c r="AL46" s="1884"/>
      <c r="AM46" s="1884"/>
      <c r="AN46" s="1885"/>
      <c r="AO46" s="1886"/>
      <c r="AP46" s="1887"/>
      <c r="AQ46" s="1887"/>
      <c r="AR46" s="1887"/>
      <c r="AS46" s="1887"/>
      <c r="AT46" s="1887"/>
      <c r="AU46" s="1887"/>
      <c r="AV46" s="1888"/>
      <c r="AW46" s="1873"/>
      <c r="AX46" s="1873"/>
      <c r="AY46" s="1873"/>
      <c r="AZ46" s="1873"/>
      <c r="BA46" s="1873"/>
      <c r="BB46" s="1873"/>
      <c r="BC46" s="1873"/>
      <c r="BD46" s="1873"/>
      <c r="BE46" s="1873" t="s">
        <v>656</v>
      </c>
      <c r="BF46" s="1873"/>
      <c r="BG46" s="1873"/>
      <c r="BH46" s="1873"/>
      <c r="BI46" s="1873"/>
      <c r="BJ46" s="1873"/>
      <c r="BK46" s="1874"/>
      <c r="BL46" s="1875"/>
      <c r="BM46" s="1751"/>
    </row>
    <row r="47" spans="1:65" ht="18" customHeight="1">
      <c r="A47" s="1891" t="s">
        <v>256</v>
      </c>
      <c r="B47" s="1892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2"/>
      <c r="O47" s="1892"/>
      <c r="P47" s="1892"/>
      <c r="Q47" s="1892"/>
      <c r="R47" s="1892"/>
      <c r="S47" s="1892"/>
      <c r="T47" s="1892"/>
      <c r="U47" s="1892"/>
      <c r="V47" s="1892"/>
      <c r="W47" s="1892"/>
      <c r="X47" s="1892"/>
      <c r="Y47" s="1898"/>
      <c r="Z47" s="1896" t="s">
        <v>257</v>
      </c>
      <c r="AA47" s="1896"/>
      <c r="AB47" s="1896"/>
      <c r="AC47" s="1896"/>
      <c r="AD47" s="1896"/>
      <c r="AE47" s="1897"/>
      <c r="AF47" s="1882" t="s">
        <v>1477</v>
      </c>
      <c r="AG47" s="1883">
        <f>SUM(AG41:AN46)</f>
        <v>965563</v>
      </c>
      <c r="AH47" s="1884"/>
      <c r="AI47" s="1884"/>
      <c r="AJ47" s="1884"/>
      <c r="AK47" s="1884"/>
      <c r="AL47" s="1884"/>
      <c r="AM47" s="1884"/>
      <c r="AN47" s="1885"/>
      <c r="AO47" s="1886"/>
      <c r="AP47" s="1887"/>
      <c r="AQ47" s="1887"/>
      <c r="AR47" s="1887"/>
      <c r="AS47" s="1887"/>
      <c r="AT47" s="1887"/>
      <c r="AU47" s="1887"/>
      <c r="AV47" s="1888"/>
      <c r="AW47" s="1873"/>
      <c r="AX47" s="1873"/>
      <c r="AY47" s="1873"/>
      <c r="AZ47" s="1873"/>
      <c r="BA47" s="1873"/>
      <c r="BB47" s="1873"/>
      <c r="BC47" s="1873"/>
      <c r="BD47" s="1873"/>
      <c r="BE47" s="1873" t="s">
        <v>656</v>
      </c>
      <c r="BF47" s="1873"/>
      <c r="BG47" s="1873"/>
      <c r="BH47" s="1873"/>
      <c r="BI47" s="1873"/>
      <c r="BJ47" s="1873"/>
      <c r="BK47" s="1874"/>
      <c r="BL47" s="1875"/>
      <c r="BM47" s="1751"/>
    </row>
    <row r="48" spans="1:65" ht="18" customHeight="1">
      <c r="A48" s="1894" t="s">
        <v>258</v>
      </c>
      <c r="B48" s="1895"/>
      <c r="C48" s="1895"/>
      <c r="D48" s="1895"/>
      <c r="E48" s="1895"/>
      <c r="F48" s="1895"/>
      <c r="G48" s="1895"/>
      <c r="H48" s="1895"/>
      <c r="I48" s="1895"/>
      <c r="J48" s="1895"/>
      <c r="K48" s="1895"/>
      <c r="L48" s="1895"/>
      <c r="M48" s="1895"/>
      <c r="N48" s="1895"/>
      <c r="O48" s="1895"/>
      <c r="P48" s="1895"/>
      <c r="Q48" s="1895"/>
      <c r="R48" s="1895"/>
      <c r="S48" s="1895"/>
      <c r="T48" s="1895"/>
      <c r="U48" s="1895"/>
      <c r="V48" s="1895"/>
      <c r="W48" s="1895"/>
      <c r="X48" s="1895"/>
      <c r="Y48" s="1895"/>
      <c r="Z48" s="1895"/>
      <c r="AA48" s="1895"/>
      <c r="AB48" s="1895"/>
      <c r="AC48" s="1895"/>
      <c r="AD48" s="1895"/>
      <c r="AE48" s="1895"/>
      <c r="AF48" s="1865" t="s">
        <v>1479</v>
      </c>
      <c r="AG48" s="1883"/>
      <c r="AH48" s="1884"/>
      <c r="AI48" s="1884"/>
      <c r="AJ48" s="1884"/>
      <c r="AK48" s="1884"/>
      <c r="AL48" s="1884"/>
      <c r="AM48" s="1884"/>
      <c r="AN48" s="1885"/>
      <c r="AO48" s="1886"/>
      <c r="AP48" s="1887"/>
      <c r="AQ48" s="1887"/>
      <c r="AR48" s="1887"/>
      <c r="AS48" s="1887"/>
      <c r="AT48" s="1887"/>
      <c r="AU48" s="1887"/>
      <c r="AV48" s="1888"/>
      <c r="AW48" s="1873"/>
      <c r="AX48" s="1873"/>
      <c r="AY48" s="1873"/>
      <c r="AZ48" s="1873"/>
      <c r="BA48" s="1873"/>
      <c r="BB48" s="1873"/>
      <c r="BC48" s="1873"/>
      <c r="BD48" s="1873"/>
      <c r="BE48" s="1873" t="s">
        <v>656</v>
      </c>
      <c r="BF48" s="1873"/>
      <c r="BG48" s="1873"/>
      <c r="BH48" s="1873"/>
      <c r="BI48" s="1873"/>
      <c r="BJ48" s="1873"/>
      <c r="BK48" s="1874"/>
      <c r="BL48" s="1875"/>
      <c r="BM48" s="1751"/>
    </row>
    <row r="49" spans="1:64" ht="21.75" customHeight="1">
      <c r="A49" s="1894" t="s">
        <v>259</v>
      </c>
      <c r="B49" s="1895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5"/>
      <c r="O49" s="1895"/>
      <c r="P49" s="1895"/>
      <c r="Q49" s="1895"/>
      <c r="R49" s="1895"/>
      <c r="S49" s="1895"/>
      <c r="T49" s="1895"/>
      <c r="U49" s="1895"/>
      <c r="V49" s="1895"/>
      <c r="W49" s="1895"/>
      <c r="X49" s="1895"/>
      <c r="Y49" s="1895"/>
      <c r="Z49" s="1895"/>
      <c r="AA49" s="1895"/>
      <c r="AB49" s="1895"/>
      <c r="AC49" s="1895"/>
      <c r="AD49" s="1895"/>
      <c r="AE49" s="1895"/>
      <c r="AF49" s="1865" t="s">
        <v>1481</v>
      </c>
      <c r="AG49" s="1866">
        <v>683000</v>
      </c>
      <c r="AH49" s="1867"/>
      <c r="AI49" s="1867"/>
      <c r="AJ49" s="1867"/>
      <c r="AK49" s="1867"/>
      <c r="AL49" s="1867"/>
      <c r="AM49" s="1867"/>
      <c r="AN49" s="1868"/>
      <c r="AO49" s="1869"/>
      <c r="AP49" s="1870"/>
      <c r="AQ49" s="1870"/>
      <c r="AR49" s="1870"/>
      <c r="AS49" s="1870"/>
      <c r="AT49" s="1870"/>
      <c r="AU49" s="1870"/>
      <c r="AV49" s="1871"/>
      <c r="AW49" s="1873"/>
      <c r="AX49" s="1873"/>
      <c r="AY49" s="1873"/>
      <c r="AZ49" s="1873"/>
      <c r="BA49" s="1873"/>
      <c r="BB49" s="1873"/>
      <c r="BC49" s="1873"/>
      <c r="BD49" s="1873"/>
      <c r="BE49" s="1873" t="s">
        <v>656</v>
      </c>
      <c r="BF49" s="1873"/>
      <c r="BG49" s="1873"/>
      <c r="BH49" s="1873"/>
      <c r="BI49" s="1873"/>
      <c r="BJ49" s="1873"/>
      <c r="BK49" s="1874"/>
      <c r="BL49" s="1875"/>
    </row>
    <row r="50" spans="1:64" ht="21.75" customHeight="1">
      <c r="A50" s="1894" t="s">
        <v>260</v>
      </c>
      <c r="B50" s="1895"/>
      <c r="C50" s="1895"/>
      <c r="D50" s="1895"/>
      <c r="E50" s="1895"/>
      <c r="F50" s="1895"/>
      <c r="G50" s="1895"/>
      <c r="H50" s="1895"/>
      <c r="I50" s="1895"/>
      <c r="J50" s="1895"/>
      <c r="K50" s="1895"/>
      <c r="L50" s="1895"/>
      <c r="M50" s="1895"/>
      <c r="N50" s="1895"/>
      <c r="O50" s="1895"/>
      <c r="P50" s="1895"/>
      <c r="Q50" s="1895"/>
      <c r="R50" s="1895"/>
      <c r="S50" s="1895"/>
      <c r="T50" s="1895"/>
      <c r="U50" s="1895"/>
      <c r="V50" s="1895"/>
      <c r="W50" s="1895"/>
      <c r="X50" s="1895"/>
      <c r="Y50" s="1895"/>
      <c r="Z50" s="1895"/>
      <c r="AA50" s="1895"/>
      <c r="AB50" s="1895"/>
      <c r="AC50" s="1895"/>
      <c r="AD50" s="1895"/>
      <c r="AE50" s="1895"/>
      <c r="AF50" s="1865" t="s">
        <v>1483</v>
      </c>
      <c r="AG50" s="1883"/>
      <c r="AH50" s="1884"/>
      <c r="AI50" s="1884"/>
      <c r="AJ50" s="1884"/>
      <c r="AK50" s="1884"/>
      <c r="AL50" s="1884"/>
      <c r="AM50" s="1884"/>
      <c r="AN50" s="1885"/>
      <c r="AO50" s="1886"/>
      <c r="AP50" s="1887"/>
      <c r="AQ50" s="1887"/>
      <c r="AR50" s="1887"/>
      <c r="AS50" s="1887"/>
      <c r="AT50" s="1887"/>
      <c r="AU50" s="1887"/>
      <c r="AV50" s="1888"/>
      <c r="AW50" s="1873"/>
      <c r="AX50" s="1873"/>
      <c r="AY50" s="1873"/>
      <c r="AZ50" s="1873"/>
      <c r="BA50" s="1873"/>
      <c r="BB50" s="1873"/>
      <c r="BC50" s="1873"/>
      <c r="BD50" s="1873"/>
      <c r="BE50" s="1873" t="s">
        <v>656</v>
      </c>
      <c r="BF50" s="1873"/>
      <c r="BG50" s="1873"/>
      <c r="BH50" s="1873"/>
      <c r="BI50" s="1873"/>
      <c r="BJ50" s="1873"/>
      <c r="BK50" s="1874"/>
      <c r="BL50" s="1875"/>
    </row>
    <row r="51" spans="1:64" ht="21.75" customHeight="1">
      <c r="A51" s="1894" t="s">
        <v>261</v>
      </c>
      <c r="B51" s="1895"/>
      <c r="C51" s="1895"/>
      <c r="D51" s="1895"/>
      <c r="E51" s="1895"/>
      <c r="F51" s="1895"/>
      <c r="G51" s="1895"/>
      <c r="H51" s="1895"/>
      <c r="I51" s="1895"/>
      <c r="J51" s="1895"/>
      <c r="K51" s="1895"/>
      <c r="L51" s="1895"/>
      <c r="M51" s="1895"/>
      <c r="N51" s="1895"/>
      <c r="O51" s="1895"/>
      <c r="P51" s="1895"/>
      <c r="Q51" s="1895"/>
      <c r="R51" s="1895"/>
      <c r="S51" s="1895"/>
      <c r="T51" s="1895"/>
      <c r="U51" s="1895"/>
      <c r="V51" s="1895"/>
      <c r="W51" s="1895"/>
      <c r="X51" s="1895"/>
      <c r="Y51" s="1895"/>
      <c r="Z51" s="1895"/>
      <c r="AA51" s="1895"/>
      <c r="AB51" s="1895"/>
      <c r="AC51" s="1895"/>
      <c r="AD51" s="1895"/>
      <c r="AE51" s="1895"/>
      <c r="AF51" s="1865" t="s">
        <v>1485</v>
      </c>
      <c r="AG51" s="1866">
        <v>852338</v>
      </c>
      <c r="AH51" s="1867"/>
      <c r="AI51" s="1867"/>
      <c r="AJ51" s="1867"/>
      <c r="AK51" s="1867"/>
      <c r="AL51" s="1867"/>
      <c r="AM51" s="1867"/>
      <c r="AN51" s="1868"/>
      <c r="AO51" s="1886"/>
      <c r="AP51" s="1887"/>
      <c r="AQ51" s="1887"/>
      <c r="AR51" s="1887"/>
      <c r="AS51" s="1887"/>
      <c r="AT51" s="1887"/>
      <c r="AU51" s="1887"/>
      <c r="AV51" s="1888"/>
      <c r="AW51" s="1873"/>
      <c r="AX51" s="1873"/>
      <c r="AY51" s="1873"/>
      <c r="AZ51" s="1873"/>
      <c r="BA51" s="1873"/>
      <c r="BB51" s="1873"/>
      <c r="BC51" s="1873"/>
      <c r="BD51" s="1873"/>
      <c r="BE51" s="1873" t="s">
        <v>656</v>
      </c>
      <c r="BF51" s="1873"/>
      <c r="BG51" s="1873"/>
      <c r="BH51" s="1873"/>
      <c r="BI51" s="1873"/>
      <c r="BJ51" s="1873"/>
      <c r="BK51" s="1874"/>
      <c r="BL51" s="1875"/>
    </row>
    <row r="52" spans="1:64" ht="21.75" customHeight="1">
      <c r="A52" s="1876" t="s">
        <v>262</v>
      </c>
      <c r="B52" s="1877"/>
      <c r="C52" s="1877"/>
      <c r="D52" s="1877"/>
      <c r="E52" s="1877"/>
      <c r="F52" s="1877"/>
      <c r="G52" s="1877"/>
      <c r="H52" s="1877"/>
      <c r="I52" s="1877"/>
      <c r="J52" s="1877"/>
      <c r="K52" s="1877"/>
      <c r="L52" s="1877"/>
      <c r="M52" s="1877"/>
      <c r="N52" s="1877"/>
      <c r="O52" s="1877"/>
      <c r="P52" s="1877"/>
      <c r="Q52" s="1877"/>
      <c r="R52" s="1877"/>
      <c r="S52" s="1877"/>
      <c r="T52" s="1877"/>
      <c r="U52" s="1877"/>
      <c r="V52" s="1877"/>
      <c r="W52" s="1877"/>
      <c r="X52" s="1877"/>
      <c r="Y52" s="1878"/>
      <c r="Z52" s="1880" t="s">
        <v>263</v>
      </c>
      <c r="AA52" s="1880"/>
      <c r="AB52" s="1880"/>
      <c r="AC52" s="1880"/>
      <c r="AD52" s="1880"/>
      <c r="AE52" s="1881"/>
      <c r="AF52" s="1882" t="s">
        <v>1487</v>
      </c>
      <c r="AG52" s="1883">
        <f>SUM(AG34+AG47+AG49+AG51)</f>
        <v>2622551</v>
      </c>
      <c r="AH52" s="1884"/>
      <c r="AI52" s="1884"/>
      <c r="AJ52" s="1884"/>
      <c r="AK52" s="1884"/>
      <c r="AL52" s="1884"/>
      <c r="AM52" s="1884"/>
      <c r="AN52" s="1885"/>
      <c r="AO52" s="1886"/>
      <c r="AP52" s="1887"/>
      <c r="AQ52" s="1887"/>
      <c r="AR52" s="1887"/>
      <c r="AS52" s="1887"/>
      <c r="AT52" s="1887"/>
      <c r="AU52" s="1887"/>
      <c r="AV52" s="1888"/>
      <c r="AW52" s="1873"/>
      <c r="AX52" s="1873"/>
      <c r="AY52" s="1873"/>
      <c r="AZ52" s="1873"/>
      <c r="BA52" s="1873"/>
      <c r="BB52" s="1873"/>
      <c r="BC52" s="1873"/>
      <c r="BD52" s="1873"/>
      <c r="BE52" s="1873" t="s">
        <v>656</v>
      </c>
      <c r="BF52" s="1873"/>
      <c r="BG52" s="1873"/>
      <c r="BH52" s="1873"/>
      <c r="BI52" s="1873"/>
      <c r="BJ52" s="1873"/>
      <c r="BK52" s="1874"/>
      <c r="BL52" s="1875"/>
    </row>
    <row r="53" spans="1:64" ht="21.75" customHeight="1">
      <c r="A53" s="1889" t="s">
        <v>264</v>
      </c>
      <c r="B53" s="1890"/>
      <c r="C53" s="1890"/>
      <c r="D53" s="1890"/>
      <c r="E53" s="1890"/>
      <c r="F53" s="1890"/>
      <c r="G53" s="1890"/>
      <c r="H53" s="1890"/>
      <c r="I53" s="1890"/>
      <c r="J53" s="1890"/>
      <c r="K53" s="1890"/>
      <c r="L53" s="1890"/>
      <c r="M53" s="1890"/>
      <c r="N53" s="1890"/>
      <c r="O53" s="1890"/>
      <c r="P53" s="1890"/>
      <c r="Q53" s="1890"/>
      <c r="R53" s="1890"/>
      <c r="S53" s="1890"/>
      <c r="T53" s="1890"/>
      <c r="U53" s="1890"/>
      <c r="V53" s="1890"/>
      <c r="W53" s="1890"/>
      <c r="X53" s="1890"/>
      <c r="Y53" s="1890"/>
      <c r="Z53" s="1890"/>
      <c r="AA53" s="1890"/>
      <c r="AB53" s="1890"/>
      <c r="AC53" s="1890"/>
      <c r="AD53" s="1890"/>
      <c r="AE53" s="1890"/>
      <c r="AF53" s="1882" t="s">
        <v>1489</v>
      </c>
      <c r="AG53" s="1883"/>
      <c r="AH53" s="1884"/>
      <c r="AI53" s="1884"/>
      <c r="AJ53" s="1884"/>
      <c r="AK53" s="1884"/>
      <c r="AL53" s="1884"/>
      <c r="AM53" s="1884"/>
      <c r="AN53" s="1885"/>
      <c r="AO53" s="1886"/>
      <c r="AP53" s="1887"/>
      <c r="AQ53" s="1887"/>
      <c r="AR53" s="1887"/>
      <c r="AS53" s="1887"/>
      <c r="AT53" s="1887"/>
      <c r="AU53" s="1887"/>
      <c r="AV53" s="1888"/>
      <c r="AW53" s="1873"/>
      <c r="AX53" s="1873"/>
      <c r="AY53" s="1873"/>
      <c r="AZ53" s="1873"/>
      <c r="BA53" s="1873"/>
      <c r="BB53" s="1873"/>
      <c r="BC53" s="1873"/>
      <c r="BD53" s="1873"/>
      <c r="BE53" s="1873" t="s">
        <v>656</v>
      </c>
      <c r="BF53" s="1873"/>
      <c r="BG53" s="1873"/>
      <c r="BH53" s="1873"/>
      <c r="BI53" s="1873"/>
      <c r="BJ53" s="1873"/>
      <c r="BK53" s="1874"/>
      <c r="BL53" s="1875"/>
    </row>
    <row r="54" spans="1:64" ht="21.75" customHeight="1">
      <c r="A54" s="1891" t="s">
        <v>265</v>
      </c>
      <c r="B54" s="1892"/>
      <c r="C54" s="1892"/>
      <c r="D54" s="1892"/>
      <c r="E54" s="1892"/>
      <c r="F54" s="1892"/>
      <c r="G54" s="1892"/>
      <c r="H54" s="1892"/>
      <c r="I54" s="1892"/>
      <c r="J54" s="1892"/>
      <c r="K54" s="1892"/>
      <c r="L54" s="1892"/>
      <c r="M54" s="1892"/>
      <c r="N54" s="1892"/>
      <c r="O54" s="1892"/>
      <c r="P54" s="1892"/>
      <c r="Q54" s="1892"/>
      <c r="R54" s="1892"/>
      <c r="S54" s="1892"/>
      <c r="T54" s="1892"/>
      <c r="U54" s="1892"/>
      <c r="V54" s="1892"/>
      <c r="W54" s="1892"/>
      <c r="X54" s="1892"/>
      <c r="Y54" s="1892"/>
      <c r="Z54" s="1892"/>
      <c r="AA54" s="1892"/>
      <c r="AB54" s="1892"/>
      <c r="AC54" s="1892"/>
      <c r="AD54" s="1892"/>
      <c r="AE54" s="1893"/>
      <c r="AF54" s="1882" t="s">
        <v>1491</v>
      </c>
      <c r="AG54" s="1883"/>
      <c r="AH54" s="1884"/>
      <c r="AI54" s="1884"/>
      <c r="AJ54" s="1884"/>
      <c r="AK54" s="1884"/>
      <c r="AL54" s="1884"/>
      <c r="AM54" s="1884"/>
      <c r="AN54" s="1885"/>
      <c r="AO54" s="1886"/>
      <c r="AP54" s="1887"/>
      <c r="AQ54" s="1887"/>
      <c r="AR54" s="1887"/>
      <c r="AS54" s="1887"/>
      <c r="AT54" s="1887"/>
      <c r="AU54" s="1887"/>
      <c r="AV54" s="1888"/>
      <c r="AW54" s="1874"/>
      <c r="AX54" s="1899"/>
      <c r="AY54" s="1899"/>
      <c r="AZ54" s="1899"/>
      <c r="BA54" s="1899"/>
      <c r="BB54" s="1899"/>
      <c r="BC54" s="1899"/>
      <c r="BD54" s="1872"/>
      <c r="BE54" s="1873" t="s">
        <v>656</v>
      </c>
      <c r="BF54" s="1873"/>
      <c r="BG54" s="1873"/>
      <c r="BH54" s="1873"/>
      <c r="BI54" s="1873"/>
      <c r="BJ54" s="1873"/>
      <c r="BK54" s="1874"/>
      <c r="BL54" s="1875"/>
    </row>
    <row r="55" spans="1:64" ht="21.75" customHeight="1">
      <c r="A55" s="1891" t="s">
        <v>266</v>
      </c>
      <c r="B55" s="1892"/>
      <c r="C55" s="1892"/>
      <c r="D55" s="1892"/>
      <c r="E55" s="1892"/>
      <c r="F55" s="1892"/>
      <c r="G55" s="1892"/>
      <c r="H55" s="1892"/>
      <c r="I55" s="1892"/>
      <c r="J55" s="1892"/>
      <c r="K55" s="1892"/>
      <c r="L55" s="1892"/>
      <c r="M55" s="1892"/>
      <c r="N55" s="1892"/>
      <c r="O55" s="1892"/>
      <c r="P55" s="1892"/>
      <c r="Q55" s="1892"/>
      <c r="R55" s="1892"/>
      <c r="S55" s="1892"/>
      <c r="T55" s="1892"/>
      <c r="U55" s="1892"/>
      <c r="V55" s="1892"/>
      <c r="W55" s="1892"/>
      <c r="X55" s="1898"/>
      <c r="Y55" s="1896" t="s">
        <v>267</v>
      </c>
      <c r="Z55" s="1896"/>
      <c r="AA55" s="1896"/>
      <c r="AB55" s="1896"/>
      <c r="AC55" s="1896"/>
      <c r="AD55" s="1896"/>
      <c r="AE55" s="1897"/>
      <c r="AF55" s="1882" t="s">
        <v>1493</v>
      </c>
      <c r="AG55" s="1883">
        <f>AG19+AG25+AG20+AG21+AG22+AG23+AG24+AG52+AG53+AG54</f>
        <v>7989432</v>
      </c>
      <c r="AH55" s="1884"/>
      <c r="AI55" s="1884"/>
      <c r="AJ55" s="1884"/>
      <c r="AK55" s="1884"/>
      <c r="AL55" s="1884"/>
      <c r="AM55" s="1884"/>
      <c r="AN55" s="1885"/>
      <c r="AO55" s="1869"/>
      <c r="AP55" s="1870"/>
      <c r="AQ55" s="1870"/>
      <c r="AR55" s="1870"/>
      <c r="AS55" s="1870"/>
      <c r="AT55" s="1870"/>
      <c r="AU55" s="1870"/>
      <c r="AV55" s="1871"/>
      <c r="AW55" s="1873"/>
      <c r="AX55" s="1873"/>
      <c r="AY55" s="1873"/>
      <c r="AZ55" s="1873"/>
      <c r="BA55" s="1873"/>
      <c r="BB55" s="1873"/>
      <c r="BC55" s="1873"/>
      <c r="BD55" s="1873"/>
      <c r="BE55" s="1873" t="s">
        <v>656</v>
      </c>
      <c r="BF55" s="1873"/>
      <c r="BG55" s="1873"/>
      <c r="BH55" s="1873"/>
      <c r="BI55" s="1873"/>
      <c r="BJ55" s="1873"/>
      <c r="BK55" s="1874"/>
      <c r="BL55" s="1875"/>
    </row>
    <row r="56" spans="1:64" ht="21.75" customHeight="1">
      <c r="A56" s="1894" t="s">
        <v>268</v>
      </c>
      <c r="B56" s="1895"/>
      <c r="C56" s="1895"/>
      <c r="D56" s="1895"/>
      <c r="E56" s="1895"/>
      <c r="F56" s="1895"/>
      <c r="G56" s="1895"/>
      <c r="H56" s="1895"/>
      <c r="I56" s="1895"/>
      <c r="J56" s="1895"/>
      <c r="K56" s="1895"/>
      <c r="L56" s="1895"/>
      <c r="M56" s="1895"/>
      <c r="N56" s="1895"/>
      <c r="O56" s="1895"/>
      <c r="P56" s="1895"/>
      <c r="Q56" s="1895"/>
      <c r="R56" s="1895"/>
      <c r="S56" s="1895"/>
      <c r="T56" s="1895"/>
      <c r="U56" s="1895"/>
      <c r="V56" s="1895"/>
      <c r="W56" s="1895"/>
      <c r="X56" s="1895"/>
      <c r="Y56" s="1895"/>
      <c r="Z56" s="1895"/>
      <c r="AA56" s="1895"/>
      <c r="AB56" s="1895"/>
      <c r="AC56" s="1895"/>
      <c r="AD56" s="1895"/>
      <c r="AE56" s="1895"/>
      <c r="AF56" s="1865" t="s">
        <v>1495</v>
      </c>
      <c r="AG56" s="1866">
        <v>1150446</v>
      </c>
      <c r="AH56" s="1867"/>
      <c r="AI56" s="1867"/>
      <c r="AJ56" s="1867"/>
      <c r="AK56" s="1867"/>
      <c r="AL56" s="1867"/>
      <c r="AM56" s="1867"/>
      <c r="AN56" s="1868"/>
      <c r="AO56" s="1886"/>
      <c r="AP56" s="1887"/>
      <c r="AQ56" s="1887"/>
      <c r="AR56" s="1887"/>
      <c r="AS56" s="1887"/>
      <c r="AT56" s="1887"/>
      <c r="AU56" s="1887"/>
      <c r="AV56" s="1888"/>
      <c r="AW56" s="1873"/>
      <c r="AX56" s="1873"/>
      <c r="AY56" s="1873"/>
      <c r="AZ56" s="1873"/>
      <c r="BA56" s="1873"/>
      <c r="BB56" s="1873"/>
      <c r="BC56" s="1873"/>
      <c r="BD56" s="1873"/>
      <c r="BE56" s="1873" t="s">
        <v>656</v>
      </c>
      <c r="BF56" s="1873"/>
      <c r="BG56" s="1873"/>
      <c r="BH56" s="1873"/>
      <c r="BI56" s="1873"/>
      <c r="BJ56" s="1873"/>
      <c r="BK56" s="1874"/>
      <c r="BL56" s="1875"/>
    </row>
    <row r="57" spans="1:64" ht="21.75" customHeight="1">
      <c r="A57" s="1894" t="s">
        <v>269</v>
      </c>
      <c r="B57" s="1895"/>
      <c r="C57" s="1895"/>
      <c r="D57" s="1895"/>
      <c r="E57" s="1895"/>
      <c r="F57" s="1895"/>
      <c r="G57" s="1895"/>
      <c r="H57" s="1895"/>
      <c r="I57" s="1895"/>
      <c r="J57" s="1895"/>
      <c r="K57" s="1895"/>
      <c r="L57" s="1895"/>
      <c r="M57" s="1895"/>
      <c r="N57" s="1895"/>
      <c r="O57" s="1895"/>
      <c r="P57" s="1895"/>
      <c r="Q57" s="1895"/>
      <c r="R57" s="1895"/>
      <c r="S57" s="1895"/>
      <c r="T57" s="1895"/>
      <c r="U57" s="1895"/>
      <c r="V57" s="1895"/>
      <c r="W57" s="1895"/>
      <c r="X57" s="1895"/>
      <c r="Y57" s="1895"/>
      <c r="Z57" s="1895"/>
      <c r="AA57" s="1895"/>
      <c r="AB57" s="1895"/>
      <c r="AC57" s="1895"/>
      <c r="AD57" s="1895"/>
      <c r="AE57" s="1895"/>
      <c r="AF57" s="1865" t="s">
        <v>1497</v>
      </c>
      <c r="AG57" s="1866">
        <v>2168946</v>
      </c>
      <c r="AH57" s="1867"/>
      <c r="AI57" s="1867"/>
      <c r="AJ57" s="1867"/>
      <c r="AK57" s="1867"/>
      <c r="AL57" s="1867"/>
      <c r="AM57" s="1867"/>
      <c r="AN57" s="1868"/>
      <c r="AO57" s="1886"/>
      <c r="AP57" s="1887"/>
      <c r="AQ57" s="1887"/>
      <c r="AR57" s="1887"/>
      <c r="AS57" s="1887"/>
      <c r="AT57" s="1887"/>
      <c r="AU57" s="1887"/>
      <c r="AV57" s="1888"/>
      <c r="AW57" s="1873"/>
      <c r="AX57" s="1873"/>
      <c r="AY57" s="1873"/>
      <c r="AZ57" s="1873"/>
      <c r="BA57" s="1873"/>
      <c r="BB57" s="1873"/>
      <c r="BC57" s="1873"/>
      <c r="BD57" s="1873"/>
      <c r="BE57" s="1873" t="s">
        <v>656</v>
      </c>
      <c r="BF57" s="1873"/>
      <c r="BG57" s="1873"/>
      <c r="BH57" s="1873"/>
      <c r="BI57" s="1873"/>
      <c r="BJ57" s="1873"/>
      <c r="BK57" s="1874"/>
      <c r="BL57" s="1875"/>
    </row>
    <row r="58" spans="1:64" ht="21.75" customHeight="1">
      <c r="A58" s="1894" t="s">
        <v>270</v>
      </c>
      <c r="B58" s="1895"/>
      <c r="C58" s="1895"/>
      <c r="D58" s="1895"/>
      <c r="E58" s="1895"/>
      <c r="F58" s="1895"/>
      <c r="G58" s="1895"/>
      <c r="H58" s="1895"/>
      <c r="I58" s="1895"/>
      <c r="J58" s="1895"/>
      <c r="K58" s="1895"/>
      <c r="L58" s="1895"/>
      <c r="M58" s="1895"/>
      <c r="N58" s="1895"/>
      <c r="O58" s="1895"/>
      <c r="P58" s="1895"/>
      <c r="Q58" s="1895"/>
      <c r="R58" s="1895"/>
      <c r="S58" s="1895"/>
      <c r="T58" s="1895"/>
      <c r="U58" s="1895"/>
      <c r="V58" s="1895"/>
      <c r="W58" s="1895"/>
      <c r="X58" s="1895"/>
      <c r="Y58" s="1895"/>
      <c r="Z58" s="1895"/>
      <c r="AA58" s="1895"/>
      <c r="AB58" s="1895"/>
      <c r="AC58" s="1895"/>
      <c r="AD58" s="1895"/>
      <c r="AE58" s="1895"/>
      <c r="AF58" s="1865" t="s">
        <v>1499</v>
      </c>
      <c r="AG58" s="1866">
        <v>433787</v>
      </c>
      <c r="AH58" s="1867"/>
      <c r="AI58" s="1867"/>
      <c r="AJ58" s="1867"/>
      <c r="AK58" s="1867"/>
      <c r="AL58" s="1867"/>
      <c r="AM58" s="1867"/>
      <c r="AN58" s="1868"/>
      <c r="AO58" s="1886"/>
      <c r="AP58" s="1887"/>
      <c r="AQ58" s="1887"/>
      <c r="AR58" s="1887"/>
      <c r="AS58" s="1887"/>
      <c r="AT58" s="1887"/>
      <c r="AU58" s="1887"/>
      <c r="AV58" s="1888"/>
      <c r="AW58" s="1873"/>
      <c r="AX58" s="1873"/>
      <c r="AY58" s="1873"/>
      <c r="AZ58" s="1873"/>
      <c r="BA58" s="1873"/>
      <c r="BB58" s="1873"/>
      <c r="BC58" s="1873"/>
      <c r="BD58" s="1873"/>
      <c r="BE58" s="1873" t="s">
        <v>656</v>
      </c>
      <c r="BF58" s="1873"/>
      <c r="BG58" s="1873"/>
      <c r="BH58" s="1873"/>
      <c r="BI58" s="1873"/>
      <c r="BJ58" s="1873"/>
      <c r="BK58" s="1874"/>
      <c r="BL58" s="1875"/>
    </row>
    <row r="59" spans="1:66" ht="18" customHeight="1">
      <c r="A59" s="1894" t="s">
        <v>271</v>
      </c>
      <c r="B59" s="1895"/>
      <c r="C59" s="1895"/>
      <c r="D59" s="1895"/>
      <c r="E59" s="1895"/>
      <c r="F59" s="1895"/>
      <c r="G59" s="1895"/>
      <c r="H59" s="1895"/>
      <c r="I59" s="1895"/>
      <c r="J59" s="1895"/>
      <c r="K59" s="1895"/>
      <c r="L59" s="1895"/>
      <c r="M59" s="1895"/>
      <c r="N59" s="1895"/>
      <c r="O59" s="1895"/>
      <c r="P59" s="1895"/>
      <c r="Q59" s="1895"/>
      <c r="R59" s="1895"/>
      <c r="S59" s="1895"/>
      <c r="T59" s="1895"/>
      <c r="U59" s="1895"/>
      <c r="V59" s="1895"/>
      <c r="W59" s="1895"/>
      <c r="X59" s="1895"/>
      <c r="Y59" s="1895"/>
      <c r="Z59" s="1895"/>
      <c r="AA59" s="1895"/>
      <c r="AB59" s="1895"/>
      <c r="AC59" s="1895"/>
      <c r="AD59" s="1895"/>
      <c r="AE59" s="1895"/>
      <c r="AF59" s="1865" t="s">
        <v>1501</v>
      </c>
      <c r="AG59" s="1883"/>
      <c r="AH59" s="1884"/>
      <c r="AI59" s="1884"/>
      <c r="AJ59" s="1884"/>
      <c r="AK59" s="1884"/>
      <c r="AL59" s="1884"/>
      <c r="AM59" s="1884"/>
      <c r="AN59" s="1885"/>
      <c r="AO59" s="1886"/>
      <c r="AP59" s="1887"/>
      <c r="AQ59" s="1887"/>
      <c r="AR59" s="1887"/>
      <c r="AS59" s="1887"/>
      <c r="AT59" s="1887"/>
      <c r="AU59" s="1887"/>
      <c r="AV59" s="1888"/>
      <c r="AW59" s="1873"/>
      <c r="AX59" s="1873"/>
      <c r="AY59" s="1873"/>
      <c r="AZ59" s="1873"/>
      <c r="BA59" s="1873"/>
      <c r="BB59" s="1873"/>
      <c r="BC59" s="1873"/>
      <c r="BD59" s="1873"/>
      <c r="BE59" s="1873" t="s">
        <v>656</v>
      </c>
      <c r="BF59" s="1873"/>
      <c r="BG59" s="1873"/>
      <c r="BH59" s="1873"/>
      <c r="BI59" s="1873"/>
      <c r="BJ59" s="1873"/>
      <c r="BK59" s="1874"/>
      <c r="BL59" s="1875"/>
      <c r="BM59" s="1751"/>
      <c r="BN59" s="1751"/>
    </row>
    <row r="60" spans="1:66" ht="18" customHeight="1">
      <c r="A60" s="1894" t="s">
        <v>272</v>
      </c>
      <c r="B60" s="1895"/>
      <c r="C60" s="1895"/>
      <c r="D60" s="1895"/>
      <c r="E60" s="1895"/>
      <c r="F60" s="1895"/>
      <c r="G60" s="1895"/>
      <c r="H60" s="1895"/>
      <c r="I60" s="1895"/>
      <c r="J60" s="1895"/>
      <c r="K60" s="1895"/>
      <c r="L60" s="1895"/>
      <c r="M60" s="1895"/>
      <c r="N60" s="1895"/>
      <c r="O60" s="1895"/>
      <c r="P60" s="1895"/>
      <c r="Q60" s="1895"/>
      <c r="R60" s="1895"/>
      <c r="S60" s="1895"/>
      <c r="T60" s="1895"/>
      <c r="U60" s="1895"/>
      <c r="V60" s="1895"/>
      <c r="W60" s="1895"/>
      <c r="X60" s="1895"/>
      <c r="Y60" s="1895"/>
      <c r="Z60" s="1895"/>
      <c r="AA60" s="1895"/>
      <c r="AB60" s="1895"/>
      <c r="AC60" s="1895"/>
      <c r="AD60" s="1895"/>
      <c r="AE60" s="1895"/>
      <c r="AF60" s="1865" t="s">
        <v>1503</v>
      </c>
      <c r="AG60" s="1883"/>
      <c r="AH60" s="1884"/>
      <c r="AI60" s="1884"/>
      <c r="AJ60" s="1884"/>
      <c r="AK60" s="1884"/>
      <c r="AL60" s="1884"/>
      <c r="AM60" s="1884"/>
      <c r="AN60" s="1885"/>
      <c r="AO60" s="1886"/>
      <c r="AP60" s="1887"/>
      <c r="AQ60" s="1887"/>
      <c r="AR60" s="1887"/>
      <c r="AS60" s="1887"/>
      <c r="AT60" s="1887"/>
      <c r="AU60" s="1887"/>
      <c r="AV60" s="1888"/>
      <c r="AW60" s="1873"/>
      <c r="AX60" s="1873"/>
      <c r="AY60" s="1873"/>
      <c r="AZ60" s="1873"/>
      <c r="BA60" s="1873"/>
      <c r="BB60" s="1873"/>
      <c r="BC60" s="1873"/>
      <c r="BD60" s="1873"/>
      <c r="BE60" s="1873" t="s">
        <v>656</v>
      </c>
      <c r="BF60" s="1873"/>
      <c r="BG60" s="1873"/>
      <c r="BH60" s="1873"/>
      <c r="BI60" s="1873"/>
      <c r="BJ60" s="1873"/>
      <c r="BK60" s="1874"/>
      <c r="BL60" s="1875"/>
      <c r="BM60" s="1751"/>
      <c r="BN60" s="1751"/>
    </row>
    <row r="61" spans="1:66" ht="18" customHeight="1">
      <c r="A61" s="1894" t="s">
        <v>273</v>
      </c>
      <c r="B61" s="1895"/>
      <c r="C61" s="1895"/>
      <c r="D61" s="1895"/>
      <c r="E61" s="1895"/>
      <c r="F61" s="1895"/>
      <c r="G61" s="1895"/>
      <c r="H61" s="1895"/>
      <c r="I61" s="1895"/>
      <c r="J61" s="1895"/>
      <c r="K61" s="1895"/>
      <c r="L61" s="1895"/>
      <c r="M61" s="1895"/>
      <c r="N61" s="1895"/>
      <c r="O61" s="1895"/>
      <c r="P61" s="1895"/>
      <c r="Q61" s="1895"/>
      <c r="R61" s="1895"/>
      <c r="S61" s="1895"/>
      <c r="T61" s="1895"/>
      <c r="U61" s="1895"/>
      <c r="V61" s="1895"/>
      <c r="W61" s="1895"/>
      <c r="X61" s="1895"/>
      <c r="Y61" s="1895"/>
      <c r="Z61" s="1895"/>
      <c r="AA61" s="1895"/>
      <c r="AB61" s="1895"/>
      <c r="AC61" s="1895"/>
      <c r="AD61" s="1895"/>
      <c r="AE61" s="1895"/>
      <c r="AF61" s="1865" t="s">
        <v>1505</v>
      </c>
      <c r="AG61" s="1866"/>
      <c r="AH61" s="1867"/>
      <c r="AI61" s="1867"/>
      <c r="AJ61" s="1867"/>
      <c r="AK61" s="1867"/>
      <c r="AL61" s="1867"/>
      <c r="AM61" s="1867"/>
      <c r="AN61" s="1868"/>
      <c r="AO61" s="1869"/>
      <c r="AP61" s="1870"/>
      <c r="AQ61" s="1870"/>
      <c r="AR61" s="1870"/>
      <c r="AS61" s="1870"/>
      <c r="AT61" s="1870"/>
      <c r="AU61" s="1870"/>
      <c r="AV61" s="1871"/>
      <c r="AW61" s="1873"/>
      <c r="AX61" s="1873"/>
      <c r="AY61" s="1873"/>
      <c r="AZ61" s="1873"/>
      <c r="BA61" s="1873"/>
      <c r="BB61" s="1873"/>
      <c r="BC61" s="1873"/>
      <c r="BD61" s="1873"/>
      <c r="BE61" s="1873" t="s">
        <v>656</v>
      </c>
      <c r="BF61" s="1873"/>
      <c r="BG61" s="1873"/>
      <c r="BH61" s="1873"/>
      <c r="BI61" s="1873"/>
      <c r="BJ61" s="1873"/>
      <c r="BK61" s="1874"/>
      <c r="BL61" s="1875"/>
      <c r="BM61" s="1751"/>
      <c r="BN61" s="1751"/>
    </row>
    <row r="62" spans="1:66" ht="18" customHeight="1">
      <c r="A62" s="1894" t="s">
        <v>274</v>
      </c>
      <c r="B62" s="1895"/>
      <c r="C62" s="1895"/>
      <c r="D62" s="1895"/>
      <c r="E62" s="1895"/>
      <c r="F62" s="1895"/>
      <c r="G62" s="1895"/>
      <c r="H62" s="1895"/>
      <c r="I62" s="1895"/>
      <c r="J62" s="1895"/>
      <c r="K62" s="1895"/>
      <c r="L62" s="1895"/>
      <c r="M62" s="1895"/>
      <c r="N62" s="1895"/>
      <c r="O62" s="1895"/>
      <c r="P62" s="1895"/>
      <c r="Q62" s="1895"/>
      <c r="R62" s="1895"/>
      <c r="S62" s="1895"/>
      <c r="T62" s="1895"/>
      <c r="U62" s="1895"/>
      <c r="V62" s="1895"/>
      <c r="W62" s="1895"/>
      <c r="X62" s="1895"/>
      <c r="Y62" s="1895"/>
      <c r="Z62" s="1895"/>
      <c r="AA62" s="1895"/>
      <c r="AB62" s="1895"/>
      <c r="AC62" s="1895"/>
      <c r="AD62" s="1895"/>
      <c r="AE62" s="1895"/>
      <c r="AF62" s="1865" t="s">
        <v>1507</v>
      </c>
      <c r="AG62" s="1883"/>
      <c r="AH62" s="1884"/>
      <c r="AI62" s="1884"/>
      <c r="AJ62" s="1884"/>
      <c r="AK62" s="1884"/>
      <c r="AL62" s="1884"/>
      <c r="AM62" s="1884"/>
      <c r="AN62" s="1885"/>
      <c r="AO62" s="1886"/>
      <c r="AP62" s="1887"/>
      <c r="AQ62" s="1887"/>
      <c r="AR62" s="1887"/>
      <c r="AS62" s="1887"/>
      <c r="AT62" s="1887"/>
      <c r="AU62" s="1887"/>
      <c r="AV62" s="1888"/>
      <c r="AW62" s="1873"/>
      <c r="AX62" s="1873"/>
      <c r="AY62" s="1873"/>
      <c r="AZ62" s="1873"/>
      <c r="BA62" s="1873"/>
      <c r="BB62" s="1873"/>
      <c r="BC62" s="1873"/>
      <c r="BD62" s="1873"/>
      <c r="BE62" s="1873" t="s">
        <v>656</v>
      </c>
      <c r="BF62" s="1873"/>
      <c r="BG62" s="1873"/>
      <c r="BH62" s="1873"/>
      <c r="BI62" s="1873"/>
      <c r="BJ62" s="1873"/>
      <c r="BK62" s="1874"/>
      <c r="BL62" s="1875"/>
      <c r="BM62" s="1751"/>
      <c r="BN62" s="1751"/>
    </row>
    <row r="63" spans="1:66" ht="18" customHeight="1">
      <c r="A63" s="1894" t="s">
        <v>275</v>
      </c>
      <c r="B63" s="1895"/>
      <c r="C63" s="1895"/>
      <c r="D63" s="1895"/>
      <c r="E63" s="1895"/>
      <c r="F63" s="1895"/>
      <c r="G63" s="1895"/>
      <c r="H63" s="1895"/>
      <c r="I63" s="1895"/>
      <c r="J63" s="1895"/>
      <c r="K63" s="1895"/>
      <c r="L63" s="1895"/>
      <c r="M63" s="1895"/>
      <c r="N63" s="1895"/>
      <c r="O63" s="1895"/>
      <c r="P63" s="1895"/>
      <c r="Q63" s="1895"/>
      <c r="R63" s="1895"/>
      <c r="S63" s="1895"/>
      <c r="T63" s="1895"/>
      <c r="U63" s="1895"/>
      <c r="V63" s="1895"/>
      <c r="W63" s="1895"/>
      <c r="X63" s="1895"/>
      <c r="Y63" s="1895"/>
      <c r="Z63" s="1895"/>
      <c r="AA63" s="1895"/>
      <c r="AB63" s="1895"/>
      <c r="AC63" s="1895"/>
      <c r="AD63" s="1895"/>
      <c r="AE63" s="1895"/>
      <c r="AF63" s="1865" t="s">
        <v>1509</v>
      </c>
      <c r="AG63" s="1866">
        <v>71199</v>
      </c>
      <c r="AH63" s="1867"/>
      <c r="AI63" s="1867"/>
      <c r="AJ63" s="1867"/>
      <c r="AK63" s="1867"/>
      <c r="AL63" s="1867"/>
      <c r="AM63" s="1867"/>
      <c r="AN63" s="1868"/>
      <c r="AO63" s="1886"/>
      <c r="AP63" s="1887"/>
      <c r="AQ63" s="1887"/>
      <c r="AR63" s="1887"/>
      <c r="AS63" s="1887"/>
      <c r="AT63" s="1887"/>
      <c r="AU63" s="1887"/>
      <c r="AV63" s="1888"/>
      <c r="AW63" s="1873"/>
      <c r="AX63" s="1873"/>
      <c r="AY63" s="1873"/>
      <c r="AZ63" s="1873"/>
      <c r="BA63" s="1873"/>
      <c r="BB63" s="1873"/>
      <c r="BC63" s="1873"/>
      <c r="BD63" s="1873"/>
      <c r="BE63" s="1873" t="s">
        <v>656</v>
      </c>
      <c r="BF63" s="1873"/>
      <c r="BG63" s="1873"/>
      <c r="BH63" s="1873"/>
      <c r="BI63" s="1873"/>
      <c r="BJ63" s="1873"/>
      <c r="BK63" s="1874"/>
      <c r="BL63" s="1875"/>
      <c r="BM63" s="1751"/>
      <c r="BN63" s="1751"/>
    </row>
    <row r="64" spans="1:66" ht="18" customHeight="1">
      <c r="A64" s="1894" t="s">
        <v>276</v>
      </c>
      <c r="B64" s="1895"/>
      <c r="C64" s="1895"/>
      <c r="D64" s="1895"/>
      <c r="E64" s="1895"/>
      <c r="F64" s="1895"/>
      <c r="G64" s="1895"/>
      <c r="H64" s="1895"/>
      <c r="I64" s="1895"/>
      <c r="J64" s="1895"/>
      <c r="K64" s="1895"/>
      <c r="L64" s="1895"/>
      <c r="M64" s="1895"/>
      <c r="N64" s="1895"/>
      <c r="O64" s="1895"/>
      <c r="P64" s="1895"/>
      <c r="Q64" s="1895"/>
      <c r="R64" s="1895"/>
      <c r="S64" s="1895"/>
      <c r="T64" s="1895"/>
      <c r="U64" s="1895"/>
      <c r="V64" s="1895"/>
      <c r="W64" s="1895"/>
      <c r="X64" s="1895"/>
      <c r="Y64" s="1895"/>
      <c r="Z64" s="1895"/>
      <c r="AA64" s="1895"/>
      <c r="AB64" s="1895"/>
      <c r="AC64" s="1895"/>
      <c r="AD64" s="1895"/>
      <c r="AE64" s="1895"/>
      <c r="AF64" s="1865" t="s">
        <v>1511</v>
      </c>
      <c r="AG64" s="1883"/>
      <c r="AH64" s="1884"/>
      <c r="AI64" s="1884"/>
      <c r="AJ64" s="1884"/>
      <c r="AK64" s="1884"/>
      <c r="AL64" s="1884"/>
      <c r="AM64" s="1884"/>
      <c r="AN64" s="1885"/>
      <c r="AO64" s="1886"/>
      <c r="AP64" s="1887"/>
      <c r="AQ64" s="1887"/>
      <c r="AR64" s="1887"/>
      <c r="AS64" s="1887"/>
      <c r="AT64" s="1887"/>
      <c r="AU64" s="1887"/>
      <c r="AV64" s="1888"/>
      <c r="AW64" s="1873"/>
      <c r="AX64" s="1873"/>
      <c r="AY64" s="1873"/>
      <c r="AZ64" s="1873"/>
      <c r="BA64" s="1873"/>
      <c r="BB64" s="1873"/>
      <c r="BC64" s="1873"/>
      <c r="BD64" s="1873"/>
      <c r="BE64" s="1873" t="s">
        <v>656</v>
      </c>
      <c r="BF64" s="1873"/>
      <c r="BG64" s="1873"/>
      <c r="BH64" s="1873"/>
      <c r="BI64" s="1873"/>
      <c r="BJ64" s="1873"/>
      <c r="BK64" s="1874"/>
      <c r="BL64" s="1875"/>
      <c r="BM64" s="1751"/>
      <c r="BN64" s="1751"/>
    </row>
    <row r="65" spans="1:66" ht="18" customHeight="1">
      <c r="A65" s="1894" t="s">
        <v>277</v>
      </c>
      <c r="B65" s="1895"/>
      <c r="C65" s="1895"/>
      <c r="D65" s="1895"/>
      <c r="E65" s="1895"/>
      <c r="F65" s="1895"/>
      <c r="G65" s="1895"/>
      <c r="H65" s="1895"/>
      <c r="I65" s="1895"/>
      <c r="J65" s="1895"/>
      <c r="K65" s="1895"/>
      <c r="L65" s="1895"/>
      <c r="M65" s="1895"/>
      <c r="N65" s="1895"/>
      <c r="O65" s="1895"/>
      <c r="P65" s="1895"/>
      <c r="Q65" s="1895"/>
      <c r="R65" s="1895"/>
      <c r="S65" s="1895"/>
      <c r="T65" s="1895"/>
      <c r="U65" s="1895"/>
      <c r="V65" s="1895"/>
      <c r="W65" s="1895"/>
      <c r="X65" s="1895"/>
      <c r="Y65" s="1895"/>
      <c r="Z65" s="1895"/>
      <c r="AA65" s="1895"/>
      <c r="AB65" s="1895"/>
      <c r="AC65" s="1895"/>
      <c r="AD65" s="1895"/>
      <c r="AE65" s="1895"/>
      <c r="AF65" s="1865" t="s">
        <v>1513</v>
      </c>
      <c r="AG65" s="1883"/>
      <c r="AH65" s="1884"/>
      <c r="AI65" s="1884"/>
      <c r="AJ65" s="1884"/>
      <c r="AK65" s="1884"/>
      <c r="AL65" s="1884"/>
      <c r="AM65" s="1884"/>
      <c r="AN65" s="1885"/>
      <c r="AO65" s="1886"/>
      <c r="AP65" s="1887"/>
      <c r="AQ65" s="1887"/>
      <c r="AR65" s="1887"/>
      <c r="AS65" s="1887"/>
      <c r="AT65" s="1887"/>
      <c r="AU65" s="1887"/>
      <c r="AV65" s="1888"/>
      <c r="AW65" s="1873"/>
      <c r="AX65" s="1873"/>
      <c r="AY65" s="1873"/>
      <c r="AZ65" s="1873"/>
      <c r="BA65" s="1873"/>
      <c r="BB65" s="1873"/>
      <c r="BC65" s="1873"/>
      <c r="BD65" s="1873"/>
      <c r="BE65" s="1873" t="s">
        <v>656</v>
      </c>
      <c r="BF65" s="1873"/>
      <c r="BG65" s="1873"/>
      <c r="BH65" s="1873"/>
      <c r="BI65" s="1873"/>
      <c r="BJ65" s="1873"/>
      <c r="BK65" s="1874"/>
      <c r="BL65" s="1875"/>
      <c r="BM65" s="1751"/>
      <c r="BN65" s="1751"/>
    </row>
    <row r="66" spans="1:66" ht="18" customHeight="1">
      <c r="A66" s="1891" t="s">
        <v>278</v>
      </c>
      <c r="B66" s="1892"/>
      <c r="C66" s="1892"/>
      <c r="D66" s="1892"/>
      <c r="E66" s="1892"/>
      <c r="F66" s="1892"/>
      <c r="G66" s="1892"/>
      <c r="H66" s="1892"/>
      <c r="I66" s="1892"/>
      <c r="J66" s="1892"/>
      <c r="K66" s="1892"/>
      <c r="L66" s="1892"/>
      <c r="M66" s="1892"/>
      <c r="N66" s="1892"/>
      <c r="O66" s="1892"/>
      <c r="P66" s="1892"/>
      <c r="Q66" s="1892"/>
      <c r="R66" s="1892"/>
      <c r="S66" s="1892"/>
      <c r="T66" s="1892"/>
      <c r="U66" s="1892"/>
      <c r="V66" s="1892"/>
      <c r="W66" s="1892"/>
      <c r="X66" s="1898"/>
      <c r="Y66" s="1896" t="s">
        <v>279</v>
      </c>
      <c r="Z66" s="1896"/>
      <c r="AA66" s="1896"/>
      <c r="AB66" s="1896"/>
      <c r="AC66" s="1896"/>
      <c r="AD66" s="1896"/>
      <c r="AE66" s="1897"/>
      <c r="AF66" s="1882" t="s">
        <v>1516</v>
      </c>
      <c r="AG66" s="1883">
        <f>SUM(AG59:AN65)</f>
        <v>71199</v>
      </c>
      <c r="AH66" s="1884"/>
      <c r="AI66" s="1884"/>
      <c r="AJ66" s="1884"/>
      <c r="AK66" s="1884"/>
      <c r="AL66" s="1884"/>
      <c r="AM66" s="1884"/>
      <c r="AN66" s="1885"/>
      <c r="AO66" s="1886"/>
      <c r="AP66" s="1887"/>
      <c r="AQ66" s="1887"/>
      <c r="AR66" s="1887"/>
      <c r="AS66" s="1887"/>
      <c r="AT66" s="1887"/>
      <c r="AU66" s="1887"/>
      <c r="AV66" s="1888"/>
      <c r="AW66" s="1873"/>
      <c r="AX66" s="1873"/>
      <c r="AY66" s="1873"/>
      <c r="AZ66" s="1873"/>
      <c r="BA66" s="1873"/>
      <c r="BB66" s="1873"/>
      <c r="BC66" s="1873"/>
      <c r="BD66" s="1873"/>
      <c r="BE66" s="1873" t="s">
        <v>656</v>
      </c>
      <c r="BF66" s="1873"/>
      <c r="BG66" s="1873"/>
      <c r="BH66" s="1873"/>
      <c r="BI66" s="1873"/>
      <c r="BJ66" s="1873"/>
      <c r="BK66" s="1874"/>
      <c r="BL66" s="1875"/>
      <c r="BM66" s="1751"/>
      <c r="BN66" s="1751"/>
    </row>
    <row r="67" spans="1:66" ht="26.25" customHeight="1">
      <c r="A67" s="1894" t="s">
        <v>280</v>
      </c>
      <c r="B67" s="1895"/>
      <c r="C67" s="1895"/>
      <c r="D67" s="1895"/>
      <c r="E67" s="1895"/>
      <c r="F67" s="1895"/>
      <c r="G67" s="1895"/>
      <c r="H67" s="1895"/>
      <c r="I67" s="1895"/>
      <c r="J67" s="1895"/>
      <c r="K67" s="1895"/>
      <c r="L67" s="1895"/>
      <c r="M67" s="1895"/>
      <c r="N67" s="1895"/>
      <c r="O67" s="1895"/>
      <c r="P67" s="1895"/>
      <c r="Q67" s="1895"/>
      <c r="R67" s="1895"/>
      <c r="S67" s="1895"/>
      <c r="T67" s="1895"/>
      <c r="U67" s="1895"/>
      <c r="V67" s="1895"/>
      <c r="W67" s="1895"/>
      <c r="X67" s="1895"/>
      <c r="Y67" s="1895"/>
      <c r="Z67" s="1895"/>
      <c r="AA67" s="1895"/>
      <c r="AB67" s="1895"/>
      <c r="AC67" s="1895"/>
      <c r="AD67" s="1895"/>
      <c r="AE67" s="1895"/>
      <c r="AF67" s="1865" t="s">
        <v>1518</v>
      </c>
      <c r="AG67" s="1883"/>
      <c r="AH67" s="1884"/>
      <c r="AI67" s="1884"/>
      <c r="AJ67" s="1884"/>
      <c r="AK67" s="1884"/>
      <c r="AL67" s="1884"/>
      <c r="AM67" s="1884"/>
      <c r="AN67" s="1885"/>
      <c r="AO67" s="1886"/>
      <c r="AP67" s="1887"/>
      <c r="AQ67" s="1887"/>
      <c r="AR67" s="1887"/>
      <c r="AS67" s="1887"/>
      <c r="AT67" s="1887"/>
      <c r="AU67" s="1887"/>
      <c r="AV67" s="1888"/>
      <c r="AW67" s="1873"/>
      <c r="AX67" s="1873"/>
      <c r="AY67" s="1873"/>
      <c r="AZ67" s="1873"/>
      <c r="BA67" s="1873"/>
      <c r="BB67" s="1873"/>
      <c r="BC67" s="1873"/>
      <c r="BD67" s="1873"/>
      <c r="BE67" s="1873" t="s">
        <v>656</v>
      </c>
      <c r="BF67" s="1873"/>
      <c r="BG67" s="1873"/>
      <c r="BH67" s="1873"/>
      <c r="BI67" s="1873"/>
      <c r="BJ67" s="1873"/>
      <c r="BK67" s="1874"/>
      <c r="BL67" s="1875"/>
      <c r="BM67" s="1751"/>
      <c r="BN67" s="1751"/>
    </row>
    <row r="68" spans="1:66" ht="26.25" customHeight="1">
      <c r="A68" s="1894" t="s">
        <v>281</v>
      </c>
      <c r="B68" s="1895"/>
      <c r="C68" s="1895"/>
      <c r="D68" s="1895"/>
      <c r="E68" s="1895"/>
      <c r="F68" s="1895"/>
      <c r="G68" s="1895"/>
      <c r="H68" s="1895"/>
      <c r="I68" s="1895"/>
      <c r="J68" s="1895"/>
      <c r="K68" s="1895"/>
      <c r="L68" s="1895"/>
      <c r="M68" s="1895"/>
      <c r="N68" s="1895"/>
      <c r="O68" s="1895"/>
      <c r="P68" s="1895"/>
      <c r="Q68" s="1895"/>
      <c r="R68" s="1895"/>
      <c r="S68" s="1895"/>
      <c r="T68" s="1895"/>
      <c r="U68" s="1895"/>
      <c r="V68" s="1895"/>
      <c r="W68" s="1895"/>
      <c r="X68" s="1895"/>
      <c r="Y68" s="1895"/>
      <c r="Z68" s="1895"/>
      <c r="AA68" s="1895"/>
      <c r="AB68" s="1895"/>
      <c r="AC68" s="1895"/>
      <c r="AD68" s="1895"/>
      <c r="AE68" s="1895"/>
      <c r="AF68" s="1865" t="s">
        <v>1520</v>
      </c>
      <c r="AG68" s="1866"/>
      <c r="AH68" s="1867"/>
      <c r="AI68" s="1867"/>
      <c r="AJ68" s="1867"/>
      <c r="AK68" s="1867"/>
      <c r="AL68" s="1867"/>
      <c r="AM68" s="1867"/>
      <c r="AN68" s="1868"/>
      <c r="AO68" s="1869"/>
      <c r="AP68" s="1870"/>
      <c r="AQ68" s="1870"/>
      <c r="AR68" s="1870"/>
      <c r="AS68" s="1870"/>
      <c r="AT68" s="1870"/>
      <c r="AU68" s="1870"/>
      <c r="AV68" s="1871"/>
      <c r="AW68" s="1873"/>
      <c r="AX68" s="1873"/>
      <c r="AY68" s="1873"/>
      <c r="AZ68" s="1873"/>
      <c r="BA68" s="1873"/>
      <c r="BB68" s="1873"/>
      <c r="BC68" s="1873"/>
      <c r="BD68" s="1873"/>
      <c r="BE68" s="1873" t="s">
        <v>656</v>
      </c>
      <c r="BF68" s="1873"/>
      <c r="BG68" s="1873"/>
      <c r="BH68" s="1873"/>
      <c r="BI68" s="1873"/>
      <c r="BJ68" s="1873"/>
      <c r="BK68" s="1874"/>
      <c r="BL68" s="1875"/>
      <c r="BM68" s="1751"/>
      <c r="BN68" s="1751"/>
    </row>
    <row r="69" spans="1:66" ht="26.25" customHeight="1">
      <c r="A69" s="1894" t="s">
        <v>450</v>
      </c>
      <c r="B69" s="1895"/>
      <c r="C69" s="1895"/>
      <c r="D69" s="1895"/>
      <c r="E69" s="1895"/>
      <c r="F69" s="1895"/>
      <c r="G69" s="1895"/>
      <c r="H69" s="1895"/>
      <c r="I69" s="1895"/>
      <c r="J69" s="1895"/>
      <c r="K69" s="1895"/>
      <c r="L69" s="1895"/>
      <c r="M69" s="1895"/>
      <c r="N69" s="1895"/>
      <c r="O69" s="1895"/>
      <c r="P69" s="1895"/>
      <c r="Q69" s="1895"/>
      <c r="R69" s="1895"/>
      <c r="S69" s="1895"/>
      <c r="T69" s="1895"/>
      <c r="U69" s="1895"/>
      <c r="V69" s="1895"/>
      <c r="W69" s="1895"/>
      <c r="X69" s="1895"/>
      <c r="Y69" s="1895"/>
      <c r="Z69" s="1895"/>
      <c r="AA69" s="1895"/>
      <c r="AB69" s="1895"/>
      <c r="AC69" s="1895"/>
      <c r="AD69" s="1895"/>
      <c r="AE69" s="1895"/>
      <c r="AF69" s="1865" t="s">
        <v>1522</v>
      </c>
      <c r="AG69" s="1883"/>
      <c r="AH69" s="1884"/>
      <c r="AI69" s="1884"/>
      <c r="AJ69" s="1884"/>
      <c r="AK69" s="1884"/>
      <c r="AL69" s="1884"/>
      <c r="AM69" s="1884"/>
      <c r="AN69" s="1885"/>
      <c r="AO69" s="1886"/>
      <c r="AP69" s="1887"/>
      <c r="AQ69" s="1887"/>
      <c r="AR69" s="1887"/>
      <c r="AS69" s="1887"/>
      <c r="AT69" s="1887"/>
      <c r="AU69" s="1887"/>
      <c r="AV69" s="1888"/>
      <c r="AW69" s="1873"/>
      <c r="AX69" s="1873"/>
      <c r="AY69" s="1873"/>
      <c r="AZ69" s="1873"/>
      <c r="BA69" s="1873"/>
      <c r="BB69" s="1873"/>
      <c r="BC69" s="1873"/>
      <c r="BD69" s="1873"/>
      <c r="BE69" s="1873" t="s">
        <v>656</v>
      </c>
      <c r="BF69" s="1873"/>
      <c r="BG69" s="1873"/>
      <c r="BH69" s="1873"/>
      <c r="BI69" s="1873"/>
      <c r="BJ69" s="1873"/>
      <c r="BK69" s="1874"/>
      <c r="BL69" s="1875"/>
      <c r="BM69" s="1751"/>
      <c r="BN69" s="1751"/>
    </row>
    <row r="70" spans="1:66" ht="26.25" customHeight="1">
      <c r="A70" s="1894" t="s">
        <v>282</v>
      </c>
      <c r="B70" s="1895"/>
      <c r="C70" s="1895"/>
      <c r="D70" s="1895"/>
      <c r="E70" s="1895"/>
      <c r="F70" s="1895"/>
      <c r="G70" s="1895"/>
      <c r="H70" s="1895"/>
      <c r="I70" s="1895"/>
      <c r="J70" s="1895"/>
      <c r="K70" s="1895"/>
      <c r="L70" s="1895"/>
      <c r="M70" s="1895"/>
      <c r="N70" s="1895"/>
      <c r="O70" s="1895"/>
      <c r="P70" s="1895"/>
      <c r="Q70" s="1895"/>
      <c r="R70" s="1895"/>
      <c r="S70" s="1895"/>
      <c r="T70" s="1895"/>
      <c r="U70" s="1895"/>
      <c r="V70" s="1895"/>
      <c r="W70" s="1895"/>
      <c r="X70" s="1895"/>
      <c r="Y70" s="1895"/>
      <c r="Z70" s="1895"/>
      <c r="AA70" s="1895"/>
      <c r="AB70" s="1895"/>
      <c r="AC70" s="1895"/>
      <c r="AD70" s="1895"/>
      <c r="AE70" s="1895"/>
      <c r="AF70" s="1865" t="s">
        <v>1524</v>
      </c>
      <c r="AG70" s="1866">
        <v>80000</v>
      </c>
      <c r="AH70" s="1867"/>
      <c r="AI70" s="1867"/>
      <c r="AJ70" s="1867"/>
      <c r="AK70" s="1867"/>
      <c r="AL70" s="1867"/>
      <c r="AM70" s="1867"/>
      <c r="AN70" s="1868"/>
      <c r="AO70" s="1886"/>
      <c r="AP70" s="1887"/>
      <c r="AQ70" s="1887"/>
      <c r="AR70" s="1887"/>
      <c r="AS70" s="1887"/>
      <c r="AT70" s="1887"/>
      <c r="AU70" s="1887"/>
      <c r="AV70" s="1888"/>
      <c r="AW70" s="1873"/>
      <c r="AX70" s="1873"/>
      <c r="AY70" s="1873"/>
      <c r="AZ70" s="1873"/>
      <c r="BA70" s="1873"/>
      <c r="BB70" s="1873"/>
      <c r="BC70" s="1873"/>
      <c r="BD70" s="1873"/>
      <c r="BE70" s="1873" t="s">
        <v>656</v>
      </c>
      <c r="BF70" s="1873"/>
      <c r="BG70" s="1873"/>
      <c r="BH70" s="1873"/>
      <c r="BI70" s="1873"/>
      <c r="BJ70" s="1873"/>
      <c r="BK70" s="1874"/>
      <c r="BL70" s="1875"/>
      <c r="BM70" s="1751"/>
      <c r="BN70" s="1751"/>
    </row>
    <row r="71" spans="1:66" ht="26.25" customHeight="1">
      <c r="A71" s="1894" t="s">
        <v>283</v>
      </c>
      <c r="B71" s="1895"/>
      <c r="C71" s="1895"/>
      <c r="D71" s="1895"/>
      <c r="E71" s="1895"/>
      <c r="F71" s="1895"/>
      <c r="G71" s="1895"/>
      <c r="H71" s="1895"/>
      <c r="I71" s="1895"/>
      <c r="J71" s="1895"/>
      <c r="K71" s="1895"/>
      <c r="L71" s="1895"/>
      <c r="M71" s="1895"/>
      <c r="N71" s="1895"/>
      <c r="O71" s="1895"/>
      <c r="P71" s="1895"/>
      <c r="Q71" s="1895"/>
      <c r="R71" s="1895"/>
      <c r="S71" s="1895"/>
      <c r="T71" s="1895"/>
      <c r="U71" s="1895"/>
      <c r="V71" s="1895"/>
      <c r="W71" s="1895"/>
      <c r="X71" s="1895"/>
      <c r="Y71" s="1895"/>
      <c r="Z71" s="1895"/>
      <c r="AA71" s="1895"/>
      <c r="AB71" s="1895"/>
      <c r="AC71" s="1895"/>
      <c r="AD71" s="1895"/>
      <c r="AE71" s="1895"/>
      <c r="AF71" s="1865" t="s">
        <v>1526</v>
      </c>
      <c r="AG71" s="1883"/>
      <c r="AH71" s="1884"/>
      <c r="AI71" s="1884"/>
      <c r="AJ71" s="1884"/>
      <c r="AK71" s="1884"/>
      <c r="AL71" s="1884"/>
      <c r="AM71" s="1884"/>
      <c r="AN71" s="1885"/>
      <c r="AO71" s="1886"/>
      <c r="AP71" s="1887"/>
      <c r="AQ71" s="1887"/>
      <c r="AR71" s="1887"/>
      <c r="AS71" s="1887"/>
      <c r="AT71" s="1887"/>
      <c r="AU71" s="1887"/>
      <c r="AV71" s="1888"/>
      <c r="AW71" s="1873"/>
      <c r="AX71" s="1873"/>
      <c r="AY71" s="1873"/>
      <c r="AZ71" s="1873"/>
      <c r="BA71" s="1873"/>
      <c r="BB71" s="1873"/>
      <c r="BC71" s="1873"/>
      <c r="BD71" s="1873"/>
      <c r="BE71" s="1873" t="s">
        <v>656</v>
      </c>
      <c r="BF71" s="1873"/>
      <c r="BG71" s="1873"/>
      <c r="BH71" s="1873"/>
      <c r="BI71" s="1873"/>
      <c r="BJ71" s="1873"/>
      <c r="BK71" s="1874"/>
      <c r="BL71" s="1875"/>
      <c r="BM71" s="1751"/>
      <c r="BN71" s="1751"/>
    </row>
    <row r="72" spans="1:66" ht="18.75" customHeight="1">
      <c r="A72" s="1891" t="s">
        <v>284</v>
      </c>
      <c r="B72" s="1892"/>
      <c r="C72" s="1892"/>
      <c r="D72" s="1892"/>
      <c r="E72" s="1892"/>
      <c r="F72" s="1892"/>
      <c r="G72" s="1892"/>
      <c r="H72" s="1892"/>
      <c r="I72" s="1892"/>
      <c r="J72" s="1892"/>
      <c r="K72" s="1892"/>
      <c r="L72" s="1892"/>
      <c r="M72" s="1892"/>
      <c r="N72" s="1892"/>
      <c r="O72" s="1892"/>
      <c r="P72" s="1892"/>
      <c r="Q72" s="1892"/>
      <c r="R72" s="1892"/>
      <c r="S72" s="1892"/>
      <c r="T72" s="1892"/>
      <c r="U72" s="1892"/>
      <c r="V72" s="1892"/>
      <c r="W72" s="1892"/>
      <c r="X72" s="1892"/>
      <c r="Y72" s="1892"/>
      <c r="Z72" s="1892"/>
      <c r="AA72" s="1880" t="s">
        <v>285</v>
      </c>
      <c r="AB72" s="1880"/>
      <c r="AC72" s="1880"/>
      <c r="AD72" s="1880"/>
      <c r="AE72" s="1881"/>
      <c r="AF72" s="1882" t="s">
        <v>1528</v>
      </c>
      <c r="AG72" s="1883">
        <f>SUM(AG69:AN71)</f>
        <v>80000</v>
      </c>
      <c r="AH72" s="1884"/>
      <c r="AI72" s="1884"/>
      <c r="AJ72" s="1884"/>
      <c r="AK72" s="1884"/>
      <c r="AL72" s="1884"/>
      <c r="AM72" s="1884"/>
      <c r="AN72" s="1885"/>
      <c r="AO72" s="1886"/>
      <c r="AP72" s="1887"/>
      <c r="AQ72" s="1887"/>
      <c r="AR72" s="1887"/>
      <c r="AS72" s="1887"/>
      <c r="AT72" s="1887"/>
      <c r="AU72" s="1887"/>
      <c r="AV72" s="1888"/>
      <c r="AW72" s="1873"/>
      <c r="AX72" s="1873"/>
      <c r="AY72" s="1873"/>
      <c r="AZ72" s="1873"/>
      <c r="BA72" s="1873"/>
      <c r="BB72" s="1873"/>
      <c r="BC72" s="1873"/>
      <c r="BD72" s="1873"/>
      <c r="BE72" s="1873" t="s">
        <v>656</v>
      </c>
      <c r="BF72" s="1873"/>
      <c r="BG72" s="1873"/>
      <c r="BH72" s="1873"/>
      <c r="BI72" s="1873"/>
      <c r="BJ72" s="1873"/>
      <c r="BK72" s="1874"/>
      <c r="BL72" s="1875"/>
      <c r="BM72" s="1751"/>
      <c r="BN72" s="1751"/>
    </row>
    <row r="73" spans="1:66" ht="18.75" customHeight="1">
      <c r="A73" s="1894" t="s">
        <v>286</v>
      </c>
      <c r="B73" s="1895"/>
      <c r="C73" s="1895"/>
      <c r="D73" s="1895"/>
      <c r="E73" s="1895"/>
      <c r="F73" s="1895"/>
      <c r="G73" s="1895"/>
      <c r="H73" s="1895"/>
      <c r="I73" s="1895"/>
      <c r="J73" s="1895"/>
      <c r="K73" s="1895"/>
      <c r="L73" s="1895"/>
      <c r="M73" s="1895"/>
      <c r="N73" s="1895"/>
      <c r="O73" s="1895"/>
      <c r="P73" s="1895"/>
      <c r="Q73" s="1895"/>
      <c r="R73" s="1895"/>
      <c r="S73" s="1895"/>
      <c r="T73" s="1895"/>
      <c r="U73" s="1895"/>
      <c r="V73" s="1895"/>
      <c r="W73" s="1895"/>
      <c r="X73" s="1895"/>
      <c r="Y73" s="1895"/>
      <c r="Z73" s="1895"/>
      <c r="AA73" s="1895"/>
      <c r="AB73" s="1895"/>
      <c r="AC73" s="1895"/>
      <c r="AD73" s="1895"/>
      <c r="AE73" s="1895"/>
      <c r="AF73" s="1865" t="s">
        <v>1530</v>
      </c>
      <c r="AG73" s="1883"/>
      <c r="AH73" s="1884"/>
      <c r="AI73" s="1884"/>
      <c r="AJ73" s="1884"/>
      <c r="AK73" s="1884"/>
      <c r="AL73" s="1884"/>
      <c r="AM73" s="1884"/>
      <c r="AN73" s="1885"/>
      <c r="AO73" s="1886"/>
      <c r="AP73" s="1887"/>
      <c r="AQ73" s="1887"/>
      <c r="AR73" s="1887"/>
      <c r="AS73" s="1887"/>
      <c r="AT73" s="1887"/>
      <c r="AU73" s="1887"/>
      <c r="AV73" s="1888"/>
      <c r="AW73" s="1873"/>
      <c r="AX73" s="1873"/>
      <c r="AY73" s="1873"/>
      <c r="AZ73" s="1873"/>
      <c r="BA73" s="1873"/>
      <c r="BB73" s="1873"/>
      <c r="BC73" s="1873"/>
      <c r="BD73" s="1873"/>
      <c r="BE73" s="1873" t="s">
        <v>656</v>
      </c>
      <c r="BF73" s="1873"/>
      <c r="BG73" s="1873"/>
      <c r="BH73" s="1873"/>
      <c r="BI73" s="1873"/>
      <c r="BJ73" s="1873"/>
      <c r="BK73" s="1874"/>
      <c r="BL73" s="1875"/>
      <c r="BM73" s="1751"/>
      <c r="BN73" s="1751"/>
    </row>
    <row r="74" spans="1:66" ht="18.75" customHeight="1">
      <c r="A74" s="1894" t="s">
        <v>287</v>
      </c>
      <c r="B74" s="1895" t="s">
        <v>288</v>
      </c>
      <c r="C74" s="1895" t="s">
        <v>288</v>
      </c>
      <c r="D74" s="1895" t="s">
        <v>288</v>
      </c>
      <c r="E74" s="1895" t="s">
        <v>288</v>
      </c>
      <c r="F74" s="1895" t="s">
        <v>288</v>
      </c>
      <c r="G74" s="1895" t="s">
        <v>288</v>
      </c>
      <c r="H74" s="1895" t="s">
        <v>288</v>
      </c>
      <c r="I74" s="1895" t="s">
        <v>288</v>
      </c>
      <c r="J74" s="1895" t="s">
        <v>288</v>
      </c>
      <c r="K74" s="1895" t="s">
        <v>288</v>
      </c>
      <c r="L74" s="1895" t="s">
        <v>288</v>
      </c>
      <c r="M74" s="1895" t="s">
        <v>288</v>
      </c>
      <c r="N74" s="1895" t="s">
        <v>288</v>
      </c>
      <c r="O74" s="1895" t="s">
        <v>288</v>
      </c>
      <c r="P74" s="1895" t="s">
        <v>288</v>
      </c>
      <c r="Q74" s="1895" t="s">
        <v>288</v>
      </c>
      <c r="R74" s="1895" t="s">
        <v>288</v>
      </c>
      <c r="S74" s="1895" t="s">
        <v>288</v>
      </c>
      <c r="T74" s="1895" t="s">
        <v>288</v>
      </c>
      <c r="U74" s="1895" t="s">
        <v>288</v>
      </c>
      <c r="V74" s="1895" t="s">
        <v>288</v>
      </c>
      <c r="W74" s="1895" t="s">
        <v>288</v>
      </c>
      <c r="X74" s="1895" t="s">
        <v>288</v>
      </c>
      <c r="Y74" s="1895" t="s">
        <v>288</v>
      </c>
      <c r="Z74" s="1895" t="s">
        <v>288</v>
      </c>
      <c r="AA74" s="1895" t="s">
        <v>288</v>
      </c>
      <c r="AB74" s="1895" t="s">
        <v>288</v>
      </c>
      <c r="AC74" s="1895" t="s">
        <v>288</v>
      </c>
      <c r="AD74" s="1895" t="s">
        <v>288</v>
      </c>
      <c r="AE74" s="1895" t="s">
        <v>288</v>
      </c>
      <c r="AF74" s="1865" t="s">
        <v>1532</v>
      </c>
      <c r="AG74" s="1866">
        <v>68000</v>
      </c>
      <c r="AH74" s="1867"/>
      <c r="AI74" s="1867"/>
      <c r="AJ74" s="1867"/>
      <c r="AK74" s="1867"/>
      <c r="AL74" s="1867"/>
      <c r="AM74" s="1867"/>
      <c r="AN74" s="1868"/>
      <c r="AO74" s="1869"/>
      <c r="AP74" s="1870"/>
      <c r="AQ74" s="1870"/>
      <c r="AR74" s="1870"/>
      <c r="AS74" s="1870"/>
      <c r="AT74" s="1870"/>
      <c r="AU74" s="1870"/>
      <c r="AV74" s="1871"/>
      <c r="AW74" s="1873"/>
      <c r="AX74" s="1873"/>
      <c r="AY74" s="1873"/>
      <c r="AZ74" s="1873"/>
      <c r="BA74" s="1873"/>
      <c r="BB74" s="1873"/>
      <c r="BC74" s="1873"/>
      <c r="BD74" s="1873"/>
      <c r="BE74" s="1873" t="s">
        <v>656</v>
      </c>
      <c r="BF74" s="1873"/>
      <c r="BG74" s="1873"/>
      <c r="BH74" s="1873"/>
      <c r="BI74" s="1873"/>
      <c r="BJ74" s="1873"/>
      <c r="BK74" s="1874"/>
      <c r="BL74" s="1875"/>
      <c r="BM74" s="1751"/>
      <c r="BN74" s="1751"/>
    </row>
    <row r="75" spans="1:66" ht="18.75" customHeight="1">
      <c r="A75" s="1894" t="s">
        <v>289</v>
      </c>
      <c r="B75" s="1895" t="s">
        <v>290</v>
      </c>
      <c r="C75" s="1895" t="s">
        <v>290</v>
      </c>
      <c r="D75" s="1895" t="s">
        <v>290</v>
      </c>
      <c r="E75" s="1895" t="s">
        <v>290</v>
      </c>
      <c r="F75" s="1895" t="s">
        <v>290</v>
      </c>
      <c r="G75" s="1895" t="s">
        <v>290</v>
      </c>
      <c r="H75" s="1895" t="s">
        <v>290</v>
      </c>
      <c r="I75" s="1895" t="s">
        <v>290</v>
      </c>
      <c r="J75" s="1895" t="s">
        <v>290</v>
      </c>
      <c r="K75" s="1895" t="s">
        <v>290</v>
      </c>
      <c r="L75" s="1895" t="s">
        <v>290</v>
      </c>
      <c r="M75" s="1895" t="s">
        <v>290</v>
      </c>
      <c r="N75" s="1895" t="s">
        <v>290</v>
      </c>
      <c r="O75" s="1895" t="s">
        <v>290</v>
      </c>
      <c r="P75" s="1895" t="s">
        <v>290</v>
      </c>
      <c r="Q75" s="1895" t="s">
        <v>290</v>
      </c>
      <c r="R75" s="1895" t="s">
        <v>290</v>
      </c>
      <c r="S75" s="1895" t="s">
        <v>290</v>
      </c>
      <c r="T75" s="1895" t="s">
        <v>290</v>
      </c>
      <c r="U75" s="1895" t="s">
        <v>290</v>
      </c>
      <c r="V75" s="1895" t="s">
        <v>290</v>
      </c>
      <c r="W75" s="1895" t="s">
        <v>290</v>
      </c>
      <c r="X75" s="1895" t="s">
        <v>290</v>
      </c>
      <c r="Y75" s="1895" t="s">
        <v>290</v>
      </c>
      <c r="Z75" s="1895" t="s">
        <v>290</v>
      </c>
      <c r="AA75" s="1895" t="s">
        <v>290</v>
      </c>
      <c r="AB75" s="1895" t="s">
        <v>290</v>
      </c>
      <c r="AC75" s="1895" t="s">
        <v>290</v>
      </c>
      <c r="AD75" s="1895" t="s">
        <v>290</v>
      </c>
      <c r="AE75" s="1895" t="s">
        <v>290</v>
      </c>
      <c r="AF75" s="1865" t="s">
        <v>1534</v>
      </c>
      <c r="AG75" s="1866">
        <v>300</v>
      </c>
      <c r="AH75" s="1867"/>
      <c r="AI75" s="1867"/>
      <c r="AJ75" s="1867"/>
      <c r="AK75" s="1867"/>
      <c r="AL75" s="1867"/>
      <c r="AM75" s="1867"/>
      <c r="AN75" s="1868"/>
      <c r="AO75" s="1886"/>
      <c r="AP75" s="1887"/>
      <c r="AQ75" s="1887"/>
      <c r="AR75" s="1887"/>
      <c r="AS75" s="1887"/>
      <c r="AT75" s="1887"/>
      <c r="AU75" s="1887"/>
      <c r="AV75" s="1888"/>
      <c r="AW75" s="1873"/>
      <c r="AX75" s="1873"/>
      <c r="AY75" s="1873"/>
      <c r="AZ75" s="1873"/>
      <c r="BA75" s="1873"/>
      <c r="BB75" s="1873"/>
      <c r="BC75" s="1873"/>
      <c r="BD75" s="1873"/>
      <c r="BE75" s="1873" t="s">
        <v>656</v>
      </c>
      <c r="BF75" s="1873"/>
      <c r="BG75" s="1873"/>
      <c r="BH75" s="1873"/>
      <c r="BI75" s="1873"/>
      <c r="BJ75" s="1873"/>
      <c r="BK75" s="1874"/>
      <c r="BL75" s="1875"/>
      <c r="BM75" s="1751"/>
      <c r="BN75" s="1751"/>
    </row>
    <row r="76" spans="1:66" ht="18.75" customHeight="1">
      <c r="A76" s="1894" t="s">
        <v>291</v>
      </c>
      <c r="B76" s="1895" t="s">
        <v>292</v>
      </c>
      <c r="C76" s="1895" t="s">
        <v>292</v>
      </c>
      <c r="D76" s="1895" t="s">
        <v>292</v>
      </c>
      <c r="E76" s="1895" t="s">
        <v>292</v>
      </c>
      <c r="F76" s="1895" t="s">
        <v>292</v>
      </c>
      <c r="G76" s="1895" t="s">
        <v>292</v>
      </c>
      <c r="H76" s="1895" t="s">
        <v>292</v>
      </c>
      <c r="I76" s="1895" t="s">
        <v>292</v>
      </c>
      <c r="J76" s="1895" t="s">
        <v>292</v>
      </c>
      <c r="K76" s="1895" t="s">
        <v>292</v>
      </c>
      <c r="L76" s="1895" t="s">
        <v>292</v>
      </c>
      <c r="M76" s="1895" t="s">
        <v>292</v>
      </c>
      <c r="N76" s="1895" t="s">
        <v>292</v>
      </c>
      <c r="O76" s="1895" t="s">
        <v>292</v>
      </c>
      <c r="P76" s="1895" t="s">
        <v>292</v>
      </c>
      <c r="Q76" s="1895" t="s">
        <v>292</v>
      </c>
      <c r="R76" s="1895" t="s">
        <v>292</v>
      </c>
      <c r="S76" s="1895" t="s">
        <v>292</v>
      </c>
      <c r="T76" s="1895" t="s">
        <v>292</v>
      </c>
      <c r="U76" s="1895" t="s">
        <v>292</v>
      </c>
      <c r="V76" s="1895" t="s">
        <v>292</v>
      </c>
      <c r="W76" s="1895" t="s">
        <v>292</v>
      </c>
      <c r="X76" s="1895" t="s">
        <v>292</v>
      </c>
      <c r="Y76" s="1895" t="s">
        <v>292</v>
      </c>
      <c r="Z76" s="1895" t="s">
        <v>292</v>
      </c>
      <c r="AA76" s="1895" t="s">
        <v>292</v>
      </c>
      <c r="AB76" s="1895" t="s">
        <v>292</v>
      </c>
      <c r="AC76" s="1895" t="s">
        <v>292</v>
      </c>
      <c r="AD76" s="1895" t="s">
        <v>292</v>
      </c>
      <c r="AE76" s="1895" t="s">
        <v>292</v>
      </c>
      <c r="AF76" s="1865" t="s">
        <v>1536</v>
      </c>
      <c r="AG76" s="1883"/>
      <c r="AH76" s="1884"/>
      <c r="AI76" s="1884"/>
      <c r="AJ76" s="1884"/>
      <c r="AK76" s="1884"/>
      <c r="AL76" s="1884"/>
      <c r="AM76" s="1884"/>
      <c r="AN76" s="1885"/>
      <c r="AO76" s="1886"/>
      <c r="AP76" s="1887"/>
      <c r="AQ76" s="1887"/>
      <c r="AR76" s="1887"/>
      <c r="AS76" s="1887"/>
      <c r="AT76" s="1887"/>
      <c r="AU76" s="1887"/>
      <c r="AV76" s="1888"/>
      <c r="AW76" s="1873"/>
      <c r="AX76" s="1873"/>
      <c r="AY76" s="1873"/>
      <c r="AZ76" s="1873"/>
      <c r="BA76" s="1873"/>
      <c r="BB76" s="1873"/>
      <c r="BC76" s="1873"/>
      <c r="BD76" s="1873"/>
      <c r="BE76" s="1873" t="s">
        <v>656</v>
      </c>
      <c r="BF76" s="1873"/>
      <c r="BG76" s="1873"/>
      <c r="BH76" s="1873"/>
      <c r="BI76" s="1873"/>
      <c r="BJ76" s="1873"/>
      <c r="BK76" s="1874"/>
      <c r="BL76" s="1875"/>
      <c r="BM76" s="1751"/>
      <c r="BN76" s="1751"/>
    </row>
    <row r="77" spans="1:66" ht="18.75" customHeight="1">
      <c r="A77" s="1894" t="s">
        <v>293</v>
      </c>
      <c r="B77" s="1895"/>
      <c r="C77" s="1895"/>
      <c r="D77" s="1895"/>
      <c r="E77" s="1895"/>
      <c r="F77" s="1895"/>
      <c r="G77" s="1895"/>
      <c r="H77" s="1895"/>
      <c r="I77" s="1895"/>
      <c r="J77" s="1895"/>
      <c r="K77" s="1895"/>
      <c r="L77" s="1895"/>
      <c r="M77" s="1895"/>
      <c r="N77" s="1895"/>
      <c r="O77" s="1895"/>
      <c r="P77" s="1895"/>
      <c r="Q77" s="1895"/>
      <c r="R77" s="1895"/>
      <c r="S77" s="1895"/>
      <c r="T77" s="1895"/>
      <c r="U77" s="1895"/>
      <c r="V77" s="1895"/>
      <c r="W77" s="1895"/>
      <c r="X77" s="1895"/>
      <c r="Y77" s="1895"/>
      <c r="Z77" s="1895"/>
      <c r="AA77" s="1895"/>
      <c r="AB77" s="1895"/>
      <c r="AC77" s="1895"/>
      <c r="AD77" s="1895"/>
      <c r="AE77" s="1895"/>
      <c r="AF77" s="1865" t="s">
        <v>1538</v>
      </c>
      <c r="AG77" s="1883"/>
      <c r="AH77" s="1884"/>
      <c r="AI77" s="1884"/>
      <c r="AJ77" s="1884"/>
      <c r="AK77" s="1884"/>
      <c r="AL77" s="1884"/>
      <c r="AM77" s="1884"/>
      <c r="AN77" s="1885"/>
      <c r="AO77" s="1886"/>
      <c r="AP77" s="1887"/>
      <c r="AQ77" s="1887"/>
      <c r="AR77" s="1887"/>
      <c r="AS77" s="1887"/>
      <c r="AT77" s="1887"/>
      <c r="AU77" s="1887"/>
      <c r="AV77" s="1888"/>
      <c r="AW77" s="1873"/>
      <c r="AX77" s="1873"/>
      <c r="AY77" s="1873"/>
      <c r="AZ77" s="1873"/>
      <c r="BA77" s="1873"/>
      <c r="BB77" s="1873"/>
      <c r="BC77" s="1873"/>
      <c r="BD77" s="1873"/>
      <c r="BE77" s="1873" t="s">
        <v>656</v>
      </c>
      <c r="BF77" s="1873"/>
      <c r="BG77" s="1873"/>
      <c r="BH77" s="1873"/>
      <c r="BI77" s="1873"/>
      <c r="BJ77" s="1873"/>
      <c r="BK77" s="1874"/>
      <c r="BL77" s="1875"/>
      <c r="BM77" s="1751"/>
      <c r="BN77" s="1751"/>
    </row>
    <row r="78" spans="1:66" ht="18.75" customHeight="1">
      <c r="A78" s="1891" t="s">
        <v>294</v>
      </c>
      <c r="B78" s="1892"/>
      <c r="C78" s="1892"/>
      <c r="D78" s="1892"/>
      <c r="E78" s="1892"/>
      <c r="F78" s="1892"/>
      <c r="G78" s="1892"/>
      <c r="H78" s="1892"/>
      <c r="I78" s="1892"/>
      <c r="J78" s="1892"/>
      <c r="K78" s="1892"/>
      <c r="L78" s="1892"/>
      <c r="M78" s="1892"/>
      <c r="N78" s="1892"/>
      <c r="O78" s="1892"/>
      <c r="P78" s="1892"/>
      <c r="Q78" s="1892"/>
      <c r="R78" s="1892"/>
      <c r="S78" s="1892"/>
      <c r="T78" s="1892"/>
      <c r="U78" s="1892"/>
      <c r="V78" s="1892"/>
      <c r="W78" s="1892"/>
      <c r="X78" s="1892"/>
      <c r="Y78" s="1896" t="s">
        <v>295</v>
      </c>
      <c r="Z78" s="1896"/>
      <c r="AA78" s="1896"/>
      <c r="AB78" s="1896"/>
      <c r="AC78" s="1896"/>
      <c r="AD78" s="1896"/>
      <c r="AE78" s="1897"/>
      <c r="AF78" s="1882" t="s">
        <v>1540</v>
      </c>
      <c r="AG78" s="1883">
        <f>SUM(AG72:AN77)</f>
        <v>148300</v>
      </c>
      <c r="AH78" s="1884"/>
      <c r="AI78" s="1884"/>
      <c r="AJ78" s="1884"/>
      <c r="AK78" s="1884"/>
      <c r="AL78" s="1884"/>
      <c r="AM78" s="1884"/>
      <c r="AN78" s="1885"/>
      <c r="AO78" s="1886"/>
      <c r="AP78" s="1887"/>
      <c r="AQ78" s="1887"/>
      <c r="AR78" s="1887"/>
      <c r="AS78" s="1887"/>
      <c r="AT78" s="1887"/>
      <c r="AU78" s="1887"/>
      <c r="AV78" s="1888"/>
      <c r="AW78" s="1873"/>
      <c r="AX78" s="1873"/>
      <c r="AY78" s="1873"/>
      <c r="AZ78" s="1873"/>
      <c r="BA78" s="1873"/>
      <c r="BB78" s="1873"/>
      <c r="BC78" s="1873"/>
      <c r="BD78" s="1873"/>
      <c r="BE78" s="1873" t="s">
        <v>656</v>
      </c>
      <c r="BF78" s="1873"/>
      <c r="BG78" s="1873"/>
      <c r="BH78" s="1873"/>
      <c r="BI78" s="1873"/>
      <c r="BJ78" s="1873"/>
      <c r="BK78" s="1874"/>
      <c r="BL78" s="1875"/>
      <c r="BM78" s="1751"/>
      <c r="BN78" s="1751"/>
    </row>
    <row r="79" spans="1:64" ht="18.75" customHeight="1">
      <c r="A79" s="1900" t="s">
        <v>296</v>
      </c>
      <c r="B79" s="1901"/>
      <c r="C79" s="1901"/>
      <c r="D79" s="1901"/>
      <c r="E79" s="1901"/>
      <c r="F79" s="1901"/>
      <c r="G79" s="1901"/>
      <c r="H79" s="1901"/>
      <c r="I79" s="1901"/>
      <c r="J79" s="1901"/>
      <c r="K79" s="1901"/>
      <c r="L79" s="1901"/>
      <c r="M79" s="1901"/>
      <c r="N79" s="1901"/>
      <c r="O79" s="1901"/>
      <c r="P79" s="1901"/>
      <c r="Q79" s="1901"/>
      <c r="R79" s="1901"/>
      <c r="S79" s="1901"/>
      <c r="T79" s="1901"/>
      <c r="U79" s="1901"/>
      <c r="V79" s="1901"/>
      <c r="W79" s="1901"/>
      <c r="X79" s="1901"/>
      <c r="Y79" s="1901"/>
      <c r="Z79" s="1901"/>
      <c r="AA79" s="1902" t="s">
        <v>297</v>
      </c>
      <c r="AB79" s="1902"/>
      <c r="AC79" s="1902"/>
      <c r="AD79" s="1902"/>
      <c r="AE79" s="1903"/>
      <c r="AF79" s="1882" t="s">
        <v>1542</v>
      </c>
      <c r="AG79" s="1883">
        <f>AG56+AG57+AG58+AG66+AG78</f>
        <v>3972678</v>
      </c>
      <c r="AH79" s="1884"/>
      <c r="AI79" s="1884"/>
      <c r="AJ79" s="1884"/>
      <c r="AK79" s="1884"/>
      <c r="AL79" s="1884"/>
      <c r="AM79" s="1884"/>
      <c r="AN79" s="1885"/>
      <c r="AO79" s="1886"/>
      <c r="AP79" s="1887"/>
      <c r="AQ79" s="1887"/>
      <c r="AR79" s="1887"/>
      <c r="AS79" s="1887"/>
      <c r="AT79" s="1887"/>
      <c r="AU79" s="1887"/>
      <c r="AV79" s="1888"/>
      <c r="AW79" s="1873"/>
      <c r="AX79" s="1873"/>
      <c r="AY79" s="1873"/>
      <c r="AZ79" s="1873"/>
      <c r="BA79" s="1873"/>
      <c r="BB79" s="1873"/>
      <c r="BC79" s="1873"/>
      <c r="BD79" s="1873"/>
      <c r="BE79" s="1873" t="s">
        <v>656</v>
      </c>
      <c r="BF79" s="1873"/>
      <c r="BG79" s="1873"/>
      <c r="BH79" s="1873"/>
      <c r="BI79" s="1873"/>
      <c r="BJ79" s="1873"/>
      <c r="BK79" s="1874"/>
      <c r="BL79" s="1875"/>
    </row>
    <row r="80" spans="1:65" ht="18" customHeight="1">
      <c r="A80" s="1889" t="s">
        <v>298</v>
      </c>
      <c r="B80" s="1890"/>
      <c r="C80" s="1890"/>
      <c r="D80" s="1890"/>
      <c r="E80" s="1890"/>
      <c r="F80" s="1890"/>
      <c r="G80" s="1890"/>
      <c r="H80" s="1890"/>
      <c r="I80" s="1890"/>
      <c r="J80" s="1890"/>
      <c r="K80" s="1890"/>
      <c r="L80" s="1890"/>
      <c r="M80" s="1890"/>
      <c r="N80" s="1890"/>
      <c r="O80" s="1890"/>
      <c r="P80" s="1890"/>
      <c r="Q80" s="1890"/>
      <c r="R80" s="1890"/>
      <c r="S80" s="1890"/>
      <c r="T80" s="1890"/>
      <c r="U80" s="1890"/>
      <c r="V80" s="1890"/>
      <c r="W80" s="1890"/>
      <c r="X80" s="1890"/>
      <c r="Y80" s="1890"/>
      <c r="Z80" s="1890"/>
      <c r="AA80" s="1890"/>
      <c r="AB80" s="1890"/>
      <c r="AC80" s="1890"/>
      <c r="AD80" s="1890"/>
      <c r="AE80" s="1890"/>
      <c r="AF80" s="1882" t="s">
        <v>1544</v>
      </c>
      <c r="AG80" s="1866"/>
      <c r="AH80" s="1867"/>
      <c r="AI80" s="1867"/>
      <c r="AJ80" s="1867"/>
      <c r="AK80" s="1867"/>
      <c r="AL80" s="1867"/>
      <c r="AM80" s="1867"/>
      <c r="AN80" s="1868"/>
      <c r="AO80" s="1869"/>
      <c r="AP80" s="1870"/>
      <c r="AQ80" s="1870"/>
      <c r="AR80" s="1870"/>
      <c r="AS80" s="1870"/>
      <c r="AT80" s="1870"/>
      <c r="AU80" s="1870"/>
      <c r="AV80" s="1871"/>
      <c r="AW80" s="1873"/>
      <c r="AX80" s="1873"/>
      <c r="AY80" s="1873"/>
      <c r="AZ80" s="1873"/>
      <c r="BA80" s="1873"/>
      <c r="BB80" s="1873"/>
      <c r="BC80" s="1873"/>
      <c r="BD80" s="1873"/>
      <c r="BE80" s="1873" t="s">
        <v>656</v>
      </c>
      <c r="BF80" s="1873"/>
      <c r="BG80" s="1873"/>
      <c r="BH80" s="1873"/>
      <c r="BI80" s="1873"/>
      <c r="BJ80" s="1873"/>
      <c r="BK80" s="1874"/>
      <c r="BL80" s="1875"/>
      <c r="BM80" s="1751"/>
    </row>
    <row r="81" spans="1:65" ht="18" customHeight="1">
      <c r="A81" s="1889" t="s">
        <v>299</v>
      </c>
      <c r="B81" s="1890"/>
      <c r="C81" s="1890"/>
      <c r="D81" s="1890"/>
      <c r="E81" s="1890"/>
      <c r="F81" s="1890"/>
      <c r="G81" s="1890"/>
      <c r="H81" s="1890"/>
      <c r="I81" s="1890"/>
      <c r="J81" s="1890"/>
      <c r="K81" s="1890"/>
      <c r="L81" s="1890"/>
      <c r="M81" s="1890"/>
      <c r="N81" s="1890"/>
      <c r="O81" s="1890"/>
      <c r="P81" s="1890"/>
      <c r="Q81" s="1890"/>
      <c r="R81" s="1890"/>
      <c r="S81" s="1890"/>
      <c r="T81" s="1890"/>
      <c r="U81" s="1890"/>
      <c r="V81" s="1890"/>
      <c r="W81" s="1890"/>
      <c r="X81" s="1890"/>
      <c r="Y81" s="1890"/>
      <c r="Z81" s="1890"/>
      <c r="AA81" s="1890"/>
      <c r="AB81" s="1890"/>
      <c r="AC81" s="1890"/>
      <c r="AD81" s="1890"/>
      <c r="AE81" s="1890"/>
      <c r="AF81" s="1882" t="s">
        <v>973</v>
      </c>
      <c r="AG81" s="1866">
        <v>153390</v>
      </c>
      <c r="AH81" s="1867"/>
      <c r="AI81" s="1867"/>
      <c r="AJ81" s="1867"/>
      <c r="AK81" s="1867"/>
      <c r="AL81" s="1867"/>
      <c r="AM81" s="1867"/>
      <c r="AN81" s="1868"/>
      <c r="AO81" s="1886"/>
      <c r="AP81" s="1887"/>
      <c r="AQ81" s="1887"/>
      <c r="AR81" s="1887"/>
      <c r="AS81" s="1887"/>
      <c r="AT81" s="1887"/>
      <c r="AU81" s="1887"/>
      <c r="AV81" s="1888"/>
      <c r="AW81" s="1873"/>
      <c r="AX81" s="1873"/>
      <c r="AY81" s="1873"/>
      <c r="AZ81" s="1873"/>
      <c r="BA81" s="1873"/>
      <c r="BB81" s="1873"/>
      <c r="BC81" s="1873"/>
      <c r="BD81" s="1873"/>
      <c r="BE81" s="1873" t="s">
        <v>656</v>
      </c>
      <c r="BF81" s="1873"/>
      <c r="BG81" s="1873"/>
      <c r="BH81" s="1873"/>
      <c r="BI81" s="1873"/>
      <c r="BJ81" s="1873"/>
      <c r="BK81" s="1874"/>
      <c r="BL81" s="1875"/>
      <c r="BM81" s="1751"/>
    </row>
    <row r="82" spans="1:65" ht="18" customHeight="1">
      <c r="A82" s="1889" t="s">
        <v>300</v>
      </c>
      <c r="B82" s="1890"/>
      <c r="C82" s="1890"/>
      <c r="D82" s="1890"/>
      <c r="E82" s="1890"/>
      <c r="F82" s="1890"/>
      <c r="G82" s="1890"/>
      <c r="H82" s="1890"/>
      <c r="I82" s="1890"/>
      <c r="J82" s="1890"/>
      <c r="K82" s="1890"/>
      <c r="L82" s="1890"/>
      <c r="M82" s="1890"/>
      <c r="N82" s="1890"/>
      <c r="O82" s="1890"/>
      <c r="P82" s="1890"/>
      <c r="Q82" s="1890"/>
      <c r="R82" s="1890"/>
      <c r="S82" s="1890"/>
      <c r="T82" s="1890"/>
      <c r="U82" s="1890"/>
      <c r="V82" s="1890"/>
      <c r="W82" s="1890"/>
      <c r="X82" s="1890"/>
      <c r="Y82" s="1890"/>
      <c r="Z82" s="1890"/>
      <c r="AA82" s="1890"/>
      <c r="AB82" s="1890"/>
      <c r="AC82" s="1890"/>
      <c r="AD82" s="1890"/>
      <c r="AE82" s="1890"/>
      <c r="AF82" s="1882" t="s">
        <v>975</v>
      </c>
      <c r="AG82" s="1866">
        <v>17000</v>
      </c>
      <c r="AH82" s="1867"/>
      <c r="AI82" s="1867"/>
      <c r="AJ82" s="1867"/>
      <c r="AK82" s="1867"/>
      <c r="AL82" s="1867"/>
      <c r="AM82" s="1867"/>
      <c r="AN82" s="1868"/>
      <c r="AO82" s="1886"/>
      <c r="AP82" s="1887"/>
      <c r="AQ82" s="1887"/>
      <c r="AR82" s="1887"/>
      <c r="AS82" s="1887"/>
      <c r="AT82" s="1887"/>
      <c r="AU82" s="1887"/>
      <c r="AV82" s="1888"/>
      <c r="AW82" s="1873"/>
      <c r="AX82" s="1873"/>
      <c r="AY82" s="1873"/>
      <c r="AZ82" s="1873"/>
      <c r="BA82" s="1873"/>
      <c r="BB82" s="1873"/>
      <c r="BC82" s="1873"/>
      <c r="BD82" s="1873"/>
      <c r="BE82" s="1873" t="s">
        <v>656</v>
      </c>
      <c r="BF82" s="1873"/>
      <c r="BG82" s="1873"/>
      <c r="BH82" s="1873"/>
      <c r="BI82" s="1873"/>
      <c r="BJ82" s="1873"/>
      <c r="BK82" s="1874"/>
      <c r="BL82" s="1875"/>
      <c r="BM82" s="1751"/>
    </row>
    <row r="83" spans="1:65" ht="18" customHeight="1">
      <c r="A83" s="1889" t="s">
        <v>301</v>
      </c>
      <c r="B83" s="1890"/>
      <c r="C83" s="1890"/>
      <c r="D83" s="1890"/>
      <c r="E83" s="1890"/>
      <c r="F83" s="1890"/>
      <c r="G83" s="1890"/>
      <c r="H83" s="1890"/>
      <c r="I83" s="1890"/>
      <c r="J83" s="1890"/>
      <c r="K83" s="1890"/>
      <c r="L83" s="1890"/>
      <c r="M83" s="1890"/>
      <c r="N83" s="1890"/>
      <c r="O83" s="1890"/>
      <c r="P83" s="1890"/>
      <c r="Q83" s="1890"/>
      <c r="R83" s="1890"/>
      <c r="S83" s="1890"/>
      <c r="T83" s="1890"/>
      <c r="U83" s="1890"/>
      <c r="V83" s="1890"/>
      <c r="W83" s="1890"/>
      <c r="X83" s="1890"/>
      <c r="Y83" s="1890"/>
      <c r="Z83" s="1890"/>
      <c r="AA83" s="1890"/>
      <c r="AB83" s="1890"/>
      <c r="AC83" s="1890"/>
      <c r="AD83" s="1890"/>
      <c r="AE83" s="1890"/>
      <c r="AF83" s="1882" t="s">
        <v>977</v>
      </c>
      <c r="AG83" s="1883"/>
      <c r="AH83" s="1884"/>
      <c r="AI83" s="1884"/>
      <c r="AJ83" s="1884"/>
      <c r="AK83" s="1884"/>
      <c r="AL83" s="1884"/>
      <c r="AM83" s="1884"/>
      <c r="AN83" s="1885"/>
      <c r="AO83" s="1886"/>
      <c r="AP83" s="1887"/>
      <c r="AQ83" s="1887"/>
      <c r="AR83" s="1887"/>
      <c r="AS83" s="1887"/>
      <c r="AT83" s="1887"/>
      <c r="AU83" s="1887"/>
      <c r="AV83" s="1888"/>
      <c r="AW83" s="1873"/>
      <c r="AX83" s="1873"/>
      <c r="AY83" s="1873"/>
      <c r="AZ83" s="1873"/>
      <c r="BA83" s="1873"/>
      <c r="BB83" s="1873"/>
      <c r="BC83" s="1873"/>
      <c r="BD83" s="1873"/>
      <c r="BE83" s="1873" t="s">
        <v>656</v>
      </c>
      <c r="BF83" s="1873"/>
      <c r="BG83" s="1873"/>
      <c r="BH83" s="1873"/>
      <c r="BI83" s="1873"/>
      <c r="BJ83" s="1873"/>
      <c r="BK83" s="1874"/>
      <c r="BL83" s="1875"/>
      <c r="BM83" s="1751"/>
    </row>
    <row r="84" spans="1:65" ht="18" customHeight="1">
      <c r="A84" s="1904" t="s">
        <v>302</v>
      </c>
      <c r="B84" s="1905"/>
      <c r="C84" s="1905"/>
      <c r="D84" s="1905"/>
      <c r="E84" s="1905"/>
      <c r="F84" s="1905"/>
      <c r="G84" s="1905"/>
      <c r="H84" s="1905"/>
      <c r="I84" s="1905"/>
      <c r="J84" s="1905"/>
      <c r="K84" s="1905"/>
      <c r="L84" s="1905"/>
      <c r="M84" s="1905"/>
      <c r="N84" s="1905"/>
      <c r="O84" s="1905"/>
      <c r="P84" s="1905"/>
      <c r="Q84" s="1905"/>
      <c r="R84" s="1905"/>
      <c r="S84" s="1905"/>
      <c r="T84" s="1905"/>
      <c r="U84" s="1905"/>
      <c r="V84" s="1905"/>
      <c r="W84" s="1905"/>
      <c r="X84" s="1905"/>
      <c r="Y84" s="1905"/>
      <c r="Z84" s="1905"/>
      <c r="AA84" s="1905"/>
      <c r="AB84" s="1905"/>
      <c r="AC84" s="1905"/>
      <c r="AD84" s="1905"/>
      <c r="AE84" s="1905"/>
      <c r="AF84" s="1882" t="s">
        <v>979</v>
      </c>
      <c r="AG84" s="1866">
        <v>7898074</v>
      </c>
      <c r="AH84" s="1867"/>
      <c r="AI84" s="1867"/>
      <c r="AJ84" s="1867"/>
      <c r="AK84" s="1867"/>
      <c r="AL84" s="1867"/>
      <c r="AM84" s="1867"/>
      <c r="AN84" s="1868"/>
      <c r="AO84" s="1886"/>
      <c r="AP84" s="1887"/>
      <c r="AQ84" s="1887"/>
      <c r="AR84" s="1887"/>
      <c r="AS84" s="1887"/>
      <c r="AT84" s="1887"/>
      <c r="AU84" s="1887"/>
      <c r="AV84" s="1888"/>
      <c r="AW84" s="1873"/>
      <c r="AX84" s="1873"/>
      <c r="AY84" s="1873"/>
      <c r="AZ84" s="1873"/>
      <c r="BA84" s="1873"/>
      <c r="BB84" s="1873"/>
      <c r="BC84" s="1873"/>
      <c r="BD84" s="1873"/>
      <c r="BE84" s="1873" t="s">
        <v>656</v>
      </c>
      <c r="BF84" s="1873"/>
      <c r="BG84" s="1873"/>
      <c r="BH84" s="1873"/>
      <c r="BI84" s="1873"/>
      <c r="BJ84" s="1873"/>
      <c r="BK84" s="1874"/>
      <c r="BL84" s="1875"/>
      <c r="BM84" s="1751"/>
    </row>
    <row r="85" spans="1:65" ht="18.75" customHeight="1">
      <c r="A85" s="1891" t="s">
        <v>303</v>
      </c>
      <c r="B85" s="1892"/>
      <c r="C85" s="1892"/>
      <c r="D85" s="1892"/>
      <c r="E85" s="1892"/>
      <c r="F85" s="1892"/>
      <c r="G85" s="1892"/>
      <c r="H85" s="1892"/>
      <c r="I85" s="1892"/>
      <c r="J85" s="1892"/>
      <c r="K85" s="1892"/>
      <c r="L85" s="1892"/>
      <c r="M85" s="1892"/>
      <c r="N85" s="1892"/>
      <c r="O85" s="1892"/>
      <c r="P85" s="1892"/>
      <c r="Q85" s="1892"/>
      <c r="R85" s="1892"/>
      <c r="S85" s="1892"/>
      <c r="T85" s="1892"/>
      <c r="U85" s="1892"/>
      <c r="V85" s="1892"/>
      <c r="W85" s="1892"/>
      <c r="X85" s="1892"/>
      <c r="Y85" s="1892"/>
      <c r="Z85" s="1896" t="s">
        <v>304</v>
      </c>
      <c r="AA85" s="1896"/>
      <c r="AB85" s="1896"/>
      <c r="AC85" s="1896"/>
      <c r="AD85" s="1896"/>
      <c r="AE85" s="1897"/>
      <c r="AF85" s="1882" t="s">
        <v>981</v>
      </c>
      <c r="AG85" s="1883">
        <f>AG35+AG55+AG79+AG80+AG81+AG82+AG83+AG84</f>
        <v>20030574</v>
      </c>
      <c r="AH85" s="1884"/>
      <c r="AI85" s="1884"/>
      <c r="AJ85" s="1884"/>
      <c r="AK85" s="1884"/>
      <c r="AL85" s="1884"/>
      <c r="AM85" s="1884"/>
      <c r="AN85" s="1885"/>
      <c r="AO85" s="1886"/>
      <c r="AP85" s="1887"/>
      <c r="AQ85" s="1887"/>
      <c r="AR85" s="1887"/>
      <c r="AS85" s="1887"/>
      <c r="AT85" s="1887"/>
      <c r="AU85" s="1887"/>
      <c r="AV85" s="1888"/>
      <c r="AW85" s="1906"/>
      <c r="AX85" s="1906"/>
      <c r="AY85" s="1906"/>
      <c r="AZ85" s="1906"/>
      <c r="BA85" s="1906"/>
      <c r="BB85" s="1906"/>
      <c r="BC85" s="1906"/>
      <c r="BD85" s="1906"/>
      <c r="BE85" s="1906"/>
      <c r="BF85" s="1906"/>
      <c r="BG85" s="1906"/>
      <c r="BH85" s="1906"/>
      <c r="BI85" s="1906"/>
      <c r="BJ85" s="1906"/>
      <c r="BK85" s="1907"/>
      <c r="BL85" s="1908"/>
      <c r="BM85" s="1751"/>
    </row>
    <row r="86" spans="1:65" ht="18" customHeight="1">
      <c r="A86" s="1909" t="s">
        <v>305</v>
      </c>
      <c r="B86" s="1910"/>
      <c r="C86" s="1910"/>
      <c r="D86" s="1910"/>
      <c r="E86" s="1910"/>
      <c r="F86" s="1910"/>
      <c r="G86" s="1910"/>
      <c r="H86" s="1910"/>
      <c r="I86" s="1910"/>
      <c r="J86" s="1910"/>
      <c r="K86" s="1910"/>
      <c r="L86" s="1910"/>
      <c r="M86" s="1910"/>
      <c r="N86" s="1910"/>
      <c r="O86" s="1910"/>
      <c r="P86" s="1910"/>
      <c r="Q86" s="1910"/>
      <c r="R86" s="1910"/>
      <c r="S86" s="1910"/>
      <c r="T86" s="1910"/>
      <c r="U86" s="1910"/>
      <c r="V86" s="1910"/>
      <c r="W86" s="1910"/>
      <c r="X86" s="1910"/>
      <c r="Y86" s="1910"/>
      <c r="Z86" s="1910"/>
      <c r="AA86" s="1910"/>
      <c r="AB86" s="1910"/>
      <c r="AC86" s="1910"/>
      <c r="AD86" s="1910"/>
      <c r="AE86" s="1910"/>
      <c r="AF86" s="1882" t="s">
        <v>983</v>
      </c>
      <c r="AG86" s="1866">
        <v>106000</v>
      </c>
      <c r="AH86" s="1867"/>
      <c r="AI86" s="1867"/>
      <c r="AJ86" s="1867"/>
      <c r="AK86" s="1867"/>
      <c r="AL86" s="1867"/>
      <c r="AM86" s="1867"/>
      <c r="AN86" s="1868"/>
      <c r="AO86" s="1869"/>
      <c r="AP86" s="1870"/>
      <c r="AQ86" s="1870"/>
      <c r="AR86" s="1870"/>
      <c r="AS86" s="1870"/>
      <c r="AT86" s="1870"/>
      <c r="AU86" s="1870"/>
      <c r="AV86" s="1871"/>
      <c r="AW86" s="1911"/>
      <c r="AX86" s="1911"/>
      <c r="AY86" s="1911"/>
      <c r="AZ86" s="1911"/>
      <c r="BA86" s="1911"/>
      <c r="BB86" s="1911"/>
      <c r="BC86" s="1911"/>
      <c r="BD86" s="1911"/>
      <c r="BE86" s="1911"/>
      <c r="BF86" s="1911"/>
      <c r="BG86" s="1911"/>
      <c r="BH86" s="1911"/>
      <c r="BI86" s="1911"/>
      <c r="BJ86" s="1911"/>
      <c r="BK86" s="1912"/>
      <c r="BL86" s="1913"/>
      <c r="BM86" s="1751"/>
    </row>
    <row r="87" spans="1:65" ht="18" customHeight="1">
      <c r="A87" s="1889" t="s">
        <v>306</v>
      </c>
      <c r="B87" s="1890"/>
      <c r="C87" s="1890"/>
      <c r="D87" s="1890"/>
      <c r="E87" s="1890"/>
      <c r="F87" s="1890"/>
      <c r="G87" s="1890"/>
      <c r="H87" s="1890"/>
      <c r="I87" s="1890"/>
      <c r="J87" s="1890"/>
      <c r="K87" s="1890"/>
      <c r="L87" s="1890"/>
      <c r="M87" s="1890"/>
      <c r="N87" s="1890"/>
      <c r="O87" s="1890"/>
      <c r="P87" s="1890"/>
      <c r="Q87" s="1890"/>
      <c r="R87" s="1890"/>
      <c r="S87" s="1890"/>
      <c r="T87" s="1890"/>
      <c r="U87" s="1890"/>
      <c r="V87" s="1890"/>
      <c r="W87" s="1890"/>
      <c r="X87" s="1890"/>
      <c r="Y87" s="1890"/>
      <c r="Z87" s="1890"/>
      <c r="AA87" s="1890"/>
      <c r="AB87" s="1890"/>
      <c r="AC87" s="1890"/>
      <c r="AD87" s="1890"/>
      <c r="AE87" s="1890"/>
      <c r="AF87" s="1882" t="s">
        <v>985</v>
      </c>
      <c r="AG87" s="1866">
        <v>691043</v>
      </c>
      <c r="AH87" s="1867"/>
      <c r="AI87" s="1867"/>
      <c r="AJ87" s="1867"/>
      <c r="AK87" s="1867"/>
      <c r="AL87" s="1867"/>
      <c r="AM87" s="1867"/>
      <c r="AN87" s="1868"/>
      <c r="AO87" s="1886"/>
      <c r="AP87" s="1887"/>
      <c r="AQ87" s="1887"/>
      <c r="AR87" s="1887"/>
      <c r="AS87" s="1887"/>
      <c r="AT87" s="1887"/>
      <c r="AU87" s="1887"/>
      <c r="AV87" s="1888"/>
      <c r="AW87" s="1911"/>
      <c r="AX87" s="1911"/>
      <c r="AY87" s="1911"/>
      <c r="AZ87" s="1911"/>
      <c r="BA87" s="1911"/>
      <c r="BB87" s="1911"/>
      <c r="BC87" s="1911"/>
      <c r="BD87" s="1911"/>
      <c r="BE87" s="1911"/>
      <c r="BF87" s="1911"/>
      <c r="BG87" s="1911"/>
      <c r="BH87" s="1911"/>
      <c r="BI87" s="1911"/>
      <c r="BJ87" s="1911"/>
      <c r="BK87" s="1912"/>
      <c r="BL87" s="1913"/>
      <c r="BM87" s="1751"/>
    </row>
    <row r="88" spans="1:65" ht="18" customHeight="1">
      <c r="A88" s="1889" t="s">
        <v>307</v>
      </c>
      <c r="B88" s="1890"/>
      <c r="C88" s="1890"/>
      <c r="D88" s="1890"/>
      <c r="E88" s="1890"/>
      <c r="F88" s="1890"/>
      <c r="G88" s="1890"/>
      <c r="H88" s="1890"/>
      <c r="I88" s="1890"/>
      <c r="J88" s="1890"/>
      <c r="K88" s="1890"/>
      <c r="L88" s="1890"/>
      <c r="M88" s="1890"/>
      <c r="N88" s="1890"/>
      <c r="O88" s="1890"/>
      <c r="P88" s="1890"/>
      <c r="Q88" s="1890"/>
      <c r="R88" s="1890"/>
      <c r="S88" s="1890"/>
      <c r="T88" s="1890"/>
      <c r="U88" s="1890"/>
      <c r="V88" s="1890"/>
      <c r="W88" s="1890"/>
      <c r="X88" s="1890"/>
      <c r="Y88" s="1890"/>
      <c r="Z88" s="1890"/>
      <c r="AA88" s="1890"/>
      <c r="AB88" s="1890"/>
      <c r="AC88" s="1890"/>
      <c r="AD88" s="1890"/>
      <c r="AE88" s="1890"/>
      <c r="AF88" s="1882" t="s">
        <v>987</v>
      </c>
      <c r="AG88" s="1866">
        <v>810092</v>
      </c>
      <c r="AH88" s="1867"/>
      <c r="AI88" s="1867"/>
      <c r="AJ88" s="1867"/>
      <c r="AK88" s="1867"/>
      <c r="AL88" s="1867"/>
      <c r="AM88" s="1867"/>
      <c r="AN88" s="1868"/>
      <c r="AO88" s="1886"/>
      <c r="AP88" s="1887"/>
      <c r="AQ88" s="1887"/>
      <c r="AR88" s="1887"/>
      <c r="AS88" s="1887"/>
      <c r="AT88" s="1887"/>
      <c r="AU88" s="1887"/>
      <c r="AV88" s="1888"/>
      <c r="AW88" s="1911"/>
      <c r="AX88" s="1911"/>
      <c r="AY88" s="1911"/>
      <c r="AZ88" s="1911"/>
      <c r="BA88" s="1911"/>
      <c r="BB88" s="1911"/>
      <c r="BC88" s="1911"/>
      <c r="BD88" s="1911"/>
      <c r="BE88" s="1873" t="s">
        <v>656</v>
      </c>
      <c r="BF88" s="1873"/>
      <c r="BG88" s="1873"/>
      <c r="BH88" s="1873"/>
      <c r="BI88" s="1873"/>
      <c r="BJ88" s="1873"/>
      <c r="BK88" s="1874"/>
      <c r="BL88" s="1875"/>
      <c r="BM88" s="1751"/>
    </row>
    <row r="89" spans="1:65" ht="18" customHeight="1">
      <c r="A89" s="1889" t="s">
        <v>308</v>
      </c>
      <c r="B89" s="1890"/>
      <c r="C89" s="1890"/>
      <c r="D89" s="1890"/>
      <c r="E89" s="1890"/>
      <c r="F89" s="1890"/>
      <c r="G89" s="1890"/>
      <c r="H89" s="1890"/>
      <c r="I89" s="1890"/>
      <c r="J89" s="1890"/>
      <c r="K89" s="1890"/>
      <c r="L89" s="1890"/>
      <c r="M89" s="1890"/>
      <c r="N89" s="1890"/>
      <c r="O89" s="1890"/>
      <c r="P89" s="1890"/>
      <c r="Q89" s="1890"/>
      <c r="R89" s="1890"/>
      <c r="S89" s="1890"/>
      <c r="T89" s="1890"/>
      <c r="U89" s="1890"/>
      <c r="V89" s="1890"/>
      <c r="W89" s="1890"/>
      <c r="X89" s="1890"/>
      <c r="Y89" s="1890"/>
      <c r="Z89" s="1890"/>
      <c r="AA89" s="1890"/>
      <c r="AB89" s="1890"/>
      <c r="AC89" s="1890"/>
      <c r="AD89" s="1890"/>
      <c r="AE89" s="1890"/>
      <c r="AF89" s="1882" t="s">
        <v>989</v>
      </c>
      <c r="AG89" s="1866">
        <v>152500</v>
      </c>
      <c r="AH89" s="1867"/>
      <c r="AI89" s="1867"/>
      <c r="AJ89" s="1867"/>
      <c r="AK89" s="1867"/>
      <c r="AL89" s="1867"/>
      <c r="AM89" s="1867"/>
      <c r="AN89" s="1868"/>
      <c r="AO89" s="1886"/>
      <c r="AP89" s="1887"/>
      <c r="AQ89" s="1887"/>
      <c r="AR89" s="1887"/>
      <c r="AS89" s="1887"/>
      <c r="AT89" s="1887"/>
      <c r="AU89" s="1887"/>
      <c r="AV89" s="1888"/>
      <c r="AW89" s="1911"/>
      <c r="AX89" s="1911"/>
      <c r="AY89" s="1911"/>
      <c r="AZ89" s="1911"/>
      <c r="BA89" s="1911"/>
      <c r="BB89" s="1911"/>
      <c r="BC89" s="1911"/>
      <c r="BD89" s="1911"/>
      <c r="BE89" s="1873" t="s">
        <v>656</v>
      </c>
      <c r="BF89" s="1873"/>
      <c r="BG89" s="1873"/>
      <c r="BH89" s="1873"/>
      <c r="BI89" s="1873"/>
      <c r="BJ89" s="1873"/>
      <c r="BK89" s="1874"/>
      <c r="BL89" s="1875"/>
      <c r="BM89" s="1751"/>
    </row>
    <row r="90" spans="1:65" ht="21.75" customHeight="1">
      <c r="A90" s="1889" t="s">
        <v>309</v>
      </c>
      <c r="B90" s="1890"/>
      <c r="C90" s="1890"/>
      <c r="D90" s="1890"/>
      <c r="E90" s="1890"/>
      <c r="F90" s="1890"/>
      <c r="G90" s="1890"/>
      <c r="H90" s="1890"/>
      <c r="I90" s="1890"/>
      <c r="J90" s="1890"/>
      <c r="K90" s="1890"/>
      <c r="L90" s="1890"/>
      <c r="M90" s="1890"/>
      <c r="N90" s="1890"/>
      <c r="O90" s="1890"/>
      <c r="P90" s="1890"/>
      <c r="Q90" s="1890"/>
      <c r="R90" s="1890"/>
      <c r="S90" s="1890"/>
      <c r="T90" s="1890"/>
      <c r="U90" s="1890"/>
      <c r="V90" s="1890"/>
      <c r="W90" s="1890"/>
      <c r="X90" s="1890"/>
      <c r="Y90" s="1890"/>
      <c r="Z90" s="1890"/>
      <c r="AA90" s="1890"/>
      <c r="AB90" s="1890"/>
      <c r="AC90" s="1890"/>
      <c r="AD90" s="1890"/>
      <c r="AE90" s="1890"/>
      <c r="AF90" s="1882" t="s">
        <v>991</v>
      </c>
      <c r="AG90" s="1866">
        <v>880000</v>
      </c>
      <c r="AH90" s="1867"/>
      <c r="AI90" s="1867"/>
      <c r="AJ90" s="1867"/>
      <c r="AK90" s="1867"/>
      <c r="AL90" s="1867"/>
      <c r="AM90" s="1867"/>
      <c r="AN90" s="1868"/>
      <c r="AO90" s="1886"/>
      <c r="AP90" s="1887"/>
      <c r="AQ90" s="1887"/>
      <c r="AR90" s="1887"/>
      <c r="AS90" s="1887"/>
      <c r="AT90" s="1887"/>
      <c r="AU90" s="1887"/>
      <c r="AV90" s="1888"/>
      <c r="AW90" s="1911"/>
      <c r="AX90" s="1911"/>
      <c r="AY90" s="1911"/>
      <c r="AZ90" s="1911"/>
      <c r="BA90" s="1911"/>
      <c r="BB90" s="1911"/>
      <c r="BC90" s="1911"/>
      <c r="BD90" s="1911"/>
      <c r="BE90" s="1911"/>
      <c r="BF90" s="1911"/>
      <c r="BG90" s="1911"/>
      <c r="BH90" s="1911"/>
      <c r="BI90" s="1911"/>
      <c r="BJ90" s="1911"/>
      <c r="BK90" s="1912"/>
      <c r="BL90" s="1913"/>
      <c r="BM90" s="1751"/>
    </row>
    <row r="91" spans="1:65" ht="21.75" customHeight="1">
      <c r="A91" s="1889" t="s">
        <v>310</v>
      </c>
      <c r="B91" s="1890"/>
      <c r="C91" s="1890"/>
      <c r="D91" s="1890"/>
      <c r="E91" s="1890"/>
      <c r="F91" s="1890"/>
      <c r="G91" s="1890"/>
      <c r="H91" s="1890"/>
      <c r="I91" s="1890"/>
      <c r="J91" s="1890"/>
      <c r="K91" s="1890"/>
      <c r="L91" s="1890"/>
      <c r="M91" s="1890"/>
      <c r="N91" s="1890"/>
      <c r="O91" s="1890"/>
      <c r="P91" s="1890"/>
      <c r="Q91" s="1890"/>
      <c r="R91" s="1890"/>
      <c r="S91" s="1890"/>
      <c r="T91" s="1890"/>
      <c r="U91" s="1890"/>
      <c r="V91" s="1890"/>
      <c r="W91" s="1890"/>
      <c r="X91" s="1890"/>
      <c r="Y91" s="1890"/>
      <c r="Z91" s="1890"/>
      <c r="AA91" s="1890"/>
      <c r="AB91" s="1890"/>
      <c r="AC91" s="1890"/>
      <c r="AD91" s="1890"/>
      <c r="AE91" s="1890"/>
      <c r="AF91" s="1882" t="s">
        <v>993</v>
      </c>
      <c r="AG91" s="1866">
        <v>3500</v>
      </c>
      <c r="AH91" s="1867"/>
      <c r="AI91" s="1867"/>
      <c r="AJ91" s="1867"/>
      <c r="AK91" s="1867"/>
      <c r="AL91" s="1867"/>
      <c r="AM91" s="1867"/>
      <c r="AN91" s="1868"/>
      <c r="AO91" s="1886"/>
      <c r="AP91" s="1887"/>
      <c r="AQ91" s="1887"/>
      <c r="AR91" s="1887"/>
      <c r="AS91" s="1887"/>
      <c r="AT91" s="1887"/>
      <c r="AU91" s="1887"/>
      <c r="AV91" s="1888"/>
      <c r="AW91" s="1911"/>
      <c r="AX91" s="1911"/>
      <c r="AY91" s="1911"/>
      <c r="AZ91" s="1911"/>
      <c r="BA91" s="1911"/>
      <c r="BB91" s="1911"/>
      <c r="BC91" s="1911"/>
      <c r="BD91" s="1911"/>
      <c r="BE91" s="1911"/>
      <c r="BF91" s="1911"/>
      <c r="BG91" s="1911"/>
      <c r="BH91" s="1911"/>
      <c r="BI91" s="1911"/>
      <c r="BJ91" s="1911"/>
      <c r="BK91" s="1912"/>
      <c r="BL91" s="1913"/>
      <c r="BM91" s="1751"/>
    </row>
    <row r="92" spans="1:65" ht="21.75" customHeight="1">
      <c r="A92" s="1889" t="s">
        <v>311</v>
      </c>
      <c r="B92" s="1890"/>
      <c r="C92" s="1890"/>
      <c r="D92" s="1890"/>
      <c r="E92" s="1890"/>
      <c r="F92" s="1890"/>
      <c r="G92" s="1890"/>
      <c r="H92" s="1890"/>
      <c r="I92" s="1890"/>
      <c r="J92" s="1890"/>
      <c r="K92" s="1890"/>
      <c r="L92" s="1890"/>
      <c r="M92" s="1890"/>
      <c r="N92" s="1890"/>
      <c r="O92" s="1890"/>
      <c r="P92" s="1890"/>
      <c r="Q92" s="1890"/>
      <c r="R92" s="1890"/>
      <c r="S92" s="1890"/>
      <c r="T92" s="1890"/>
      <c r="U92" s="1890"/>
      <c r="V92" s="1890"/>
      <c r="W92" s="1890"/>
      <c r="X92" s="1890"/>
      <c r="Y92" s="1890"/>
      <c r="Z92" s="1890"/>
      <c r="AA92" s="1890"/>
      <c r="AB92" s="1890"/>
      <c r="AC92" s="1890"/>
      <c r="AD92" s="1890"/>
      <c r="AE92" s="1890"/>
      <c r="AF92" s="1882" t="s">
        <v>995</v>
      </c>
      <c r="AG92" s="1866">
        <v>8326000</v>
      </c>
      <c r="AH92" s="1867"/>
      <c r="AI92" s="1867"/>
      <c r="AJ92" s="1867"/>
      <c r="AK92" s="1867"/>
      <c r="AL92" s="1867"/>
      <c r="AM92" s="1867"/>
      <c r="AN92" s="1868"/>
      <c r="AO92" s="1869"/>
      <c r="AP92" s="1870"/>
      <c r="AQ92" s="1870"/>
      <c r="AR92" s="1870"/>
      <c r="AS92" s="1870"/>
      <c r="AT92" s="1870"/>
      <c r="AU92" s="1870"/>
      <c r="AV92" s="1871"/>
      <c r="AW92" s="1911"/>
      <c r="AX92" s="1911"/>
      <c r="AY92" s="1911"/>
      <c r="AZ92" s="1911"/>
      <c r="BA92" s="1911"/>
      <c r="BB92" s="1911"/>
      <c r="BC92" s="1911"/>
      <c r="BD92" s="1911"/>
      <c r="BE92" s="1911"/>
      <c r="BF92" s="1911"/>
      <c r="BG92" s="1911"/>
      <c r="BH92" s="1911"/>
      <c r="BI92" s="1911"/>
      <c r="BJ92" s="1911"/>
      <c r="BK92" s="1912"/>
      <c r="BL92" s="1913"/>
      <c r="BM92" s="1751"/>
    </row>
    <row r="93" spans="1:65" ht="21.75" customHeight="1">
      <c r="A93" s="1914" t="s">
        <v>312</v>
      </c>
      <c r="B93" s="1915"/>
      <c r="C93" s="1915"/>
      <c r="D93" s="1915"/>
      <c r="E93" s="1915"/>
      <c r="F93" s="1915"/>
      <c r="G93" s="1915"/>
      <c r="H93" s="1915"/>
      <c r="I93" s="1915"/>
      <c r="J93" s="1915"/>
      <c r="K93" s="1915"/>
      <c r="L93" s="1915"/>
      <c r="M93" s="1915"/>
      <c r="N93" s="1915"/>
      <c r="O93" s="1915"/>
      <c r="P93" s="1915"/>
      <c r="Q93" s="1915"/>
      <c r="R93" s="1915"/>
      <c r="S93" s="1915"/>
      <c r="T93" s="1915"/>
      <c r="U93" s="1915"/>
      <c r="V93" s="1915"/>
      <c r="W93" s="1915"/>
      <c r="X93" s="1915"/>
      <c r="Y93" s="1915"/>
      <c r="Z93" s="1915"/>
      <c r="AA93" s="1915"/>
      <c r="AB93" s="1915"/>
      <c r="AC93" s="1915"/>
      <c r="AD93" s="1915"/>
      <c r="AE93" s="1916"/>
      <c r="AF93" s="1865" t="s">
        <v>997</v>
      </c>
      <c r="AG93" s="1866">
        <v>2700000</v>
      </c>
      <c r="AH93" s="1867"/>
      <c r="AI93" s="1867"/>
      <c r="AJ93" s="1867"/>
      <c r="AK93" s="1867"/>
      <c r="AL93" s="1867"/>
      <c r="AM93" s="1867"/>
      <c r="AN93" s="1868"/>
      <c r="AO93" s="1886"/>
      <c r="AP93" s="1887"/>
      <c r="AQ93" s="1887"/>
      <c r="AR93" s="1887"/>
      <c r="AS93" s="1887"/>
      <c r="AT93" s="1887"/>
      <c r="AU93" s="1887"/>
      <c r="AV93" s="1888"/>
      <c r="AW93" s="1911"/>
      <c r="AX93" s="1911"/>
      <c r="AY93" s="1911"/>
      <c r="AZ93" s="1911"/>
      <c r="BA93" s="1911"/>
      <c r="BB93" s="1911"/>
      <c r="BC93" s="1911"/>
      <c r="BD93" s="1911"/>
      <c r="BE93" s="1911"/>
      <c r="BF93" s="1911"/>
      <c r="BG93" s="1911"/>
      <c r="BH93" s="1911"/>
      <c r="BI93" s="1911"/>
      <c r="BJ93" s="1911"/>
      <c r="BK93" s="1912"/>
      <c r="BL93" s="1913"/>
      <c r="BM93" s="1751"/>
    </row>
    <row r="94" spans="1:65" ht="15.75" customHeight="1">
      <c r="A94" s="1914" t="s">
        <v>313</v>
      </c>
      <c r="B94" s="1915"/>
      <c r="C94" s="1915"/>
      <c r="D94" s="1915"/>
      <c r="E94" s="1915"/>
      <c r="F94" s="1915"/>
      <c r="G94" s="1915"/>
      <c r="H94" s="1915"/>
      <c r="I94" s="1915"/>
      <c r="J94" s="1915"/>
      <c r="K94" s="1915"/>
      <c r="L94" s="1915"/>
      <c r="M94" s="1915"/>
      <c r="N94" s="1915"/>
      <c r="O94" s="1915"/>
      <c r="P94" s="1915"/>
      <c r="Q94" s="1915"/>
      <c r="R94" s="1915"/>
      <c r="S94" s="1915"/>
      <c r="T94" s="1915"/>
      <c r="U94" s="1915"/>
      <c r="V94" s="1915"/>
      <c r="W94" s="1915"/>
      <c r="X94" s="1915"/>
      <c r="Y94" s="1915"/>
      <c r="Z94" s="1915"/>
      <c r="AA94" s="1915"/>
      <c r="AB94" s="1915"/>
      <c r="AC94" s="1915"/>
      <c r="AD94" s="1915"/>
      <c r="AE94" s="1916"/>
      <c r="AF94" s="1865" t="s">
        <v>999</v>
      </c>
      <c r="AG94" s="1866">
        <v>100000</v>
      </c>
      <c r="AH94" s="1867"/>
      <c r="AI94" s="1867"/>
      <c r="AJ94" s="1867"/>
      <c r="AK94" s="1867"/>
      <c r="AL94" s="1867"/>
      <c r="AM94" s="1867"/>
      <c r="AN94" s="1868"/>
      <c r="AO94" s="1886"/>
      <c r="AP94" s="1887"/>
      <c r="AQ94" s="1887"/>
      <c r="AR94" s="1887"/>
      <c r="AS94" s="1887"/>
      <c r="AT94" s="1887"/>
      <c r="AU94" s="1887"/>
      <c r="AV94" s="1888"/>
      <c r="AW94" s="1911"/>
      <c r="AX94" s="1911"/>
      <c r="AY94" s="1911"/>
      <c r="AZ94" s="1911"/>
      <c r="BA94" s="1911"/>
      <c r="BB94" s="1911"/>
      <c r="BC94" s="1911"/>
      <c r="BD94" s="1911"/>
      <c r="BE94" s="1911"/>
      <c r="BF94" s="1911"/>
      <c r="BG94" s="1911"/>
      <c r="BH94" s="1911"/>
      <c r="BI94" s="1911"/>
      <c r="BJ94" s="1911"/>
      <c r="BK94" s="1912"/>
      <c r="BL94" s="1913"/>
      <c r="BM94" s="1751"/>
    </row>
    <row r="95" spans="1:65" ht="15.75" customHeight="1">
      <c r="A95" s="1914" t="s">
        <v>314</v>
      </c>
      <c r="B95" s="1915"/>
      <c r="C95" s="1915"/>
      <c r="D95" s="1915"/>
      <c r="E95" s="1915"/>
      <c r="F95" s="1915"/>
      <c r="G95" s="1915"/>
      <c r="H95" s="1915"/>
      <c r="I95" s="1915"/>
      <c r="J95" s="1915"/>
      <c r="K95" s="1915"/>
      <c r="L95" s="1915"/>
      <c r="M95" s="1915"/>
      <c r="N95" s="1915"/>
      <c r="O95" s="1915"/>
      <c r="P95" s="1915"/>
      <c r="Q95" s="1915"/>
      <c r="R95" s="1915"/>
      <c r="S95" s="1915"/>
      <c r="T95" s="1915"/>
      <c r="U95" s="1915"/>
      <c r="V95" s="1915"/>
      <c r="W95" s="1915"/>
      <c r="X95" s="1915"/>
      <c r="Y95" s="1915"/>
      <c r="Z95" s="1915"/>
      <c r="AA95" s="1915"/>
      <c r="AB95" s="1915"/>
      <c r="AC95" s="1915"/>
      <c r="AD95" s="1915"/>
      <c r="AE95" s="1916"/>
      <c r="AF95" s="1865" t="s">
        <v>1001</v>
      </c>
      <c r="AG95" s="1866"/>
      <c r="AH95" s="1867"/>
      <c r="AI95" s="1867"/>
      <c r="AJ95" s="1867"/>
      <c r="AK95" s="1867"/>
      <c r="AL95" s="1867"/>
      <c r="AM95" s="1867"/>
      <c r="AN95" s="1868"/>
      <c r="AO95" s="1886"/>
      <c r="AP95" s="1887"/>
      <c r="AQ95" s="1887"/>
      <c r="AR95" s="1887"/>
      <c r="AS95" s="1887"/>
      <c r="AT95" s="1887"/>
      <c r="AU95" s="1887"/>
      <c r="AV95" s="1888"/>
      <c r="AW95" s="1911"/>
      <c r="AX95" s="1911"/>
      <c r="AY95" s="1911"/>
      <c r="AZ95" s="1911"/>
      <c r="BA95" s="1911"/>
      <c r="BB95" s="1911"/>
      <c r="BC95" s="1911"/>
      <c r="BD95" s="1911"/>
      <c r="BE95" s="1911"/>
      <c r="BF95" s="1911"/>
      <c r="BG95" s="1911"/>
      <c r="BH95" s="1911"/>
      <c r="BI95" s="1911"/>
      <c r="BJ95" s="1911"/>
      <c r="BK95" s="1912"/>
      <c r="BL95" s="1913"/>
      <c r="BM95" s="1751"/>
    </row>
    <row r="96" spans="1:65" ht="15.75" customHeight="1">
      <c r="A96" s="1914" t="s">
        <v>315</v>
      </c>
      <c r="B96" s="1915"/>
      <c r="C96" s="1915"/>
      <c r="D96" s="1915"/>
      <c r="E96" s="1915"/>
      <c r="F96" s="1915"/>
      <c r="G96" s="1915"/>
      <c r="H96" s="1915"/>
      <c r="I96" s="1915"/>
      <c r="J96" s="1915"/>
      <c r="K96" s="1915"/>
      <c r="L96" s="1915"/>
      <c r="M96" s="1915"/>
      <c r="N96" s="1915"/>
      <c r="O96" s="1915"/>
      <c r="P96" s="1915"/>
      <c r="Q96" s="1915"/>
      <c r="R96" s="1915"/>
      <c r="S96" s="1915"/>
      <c r="T96" s="1915"/>
      <c r="U96" s="1915"/>
      <c r="V96" s="1915"/>
      <c r="W96" s="1915"/>
      <c r="X96" s="1915"/>
      <c r="Y96" s="1915"/>
      <c r="Z96" s="1915"/>
      <c r="AA96" s="1915"/>
      <c r="AB96" s="1915"/>
      <c r="AC96" s="1915"/>
      <c r="AD96" s="1915"/>
      <c r="AE96" s="1916"/>
      <c r="AF96" s="1865" t="s">
        <v>1003</v>
      </c>
      <c r="AG96" s="1866"/>
      <c r="AH96" s="1867"/>
      <c r="AI96" s="1867"/>
      <c r="AJ96" s="1867"/>
      <c r="AK96" s="1867"/>
      <c r="AL96" s="1867"/>
      <c r="AM96" s="1867"/>
      <c r="AN96" s="1868"/>
      <c r="AO96" s="1886"/>
      <c r="AP96" s="1887"/>
      <c r="AQ96" s="1887"/>
      <c r="AR96" s="1887"/>
      <c r="AS96" s="1887"/>
      <c r="AT96" s="1887"/>
      <c r="AU96" s="1887"/>
      <c r="AV96" s="1888"/>
      <c r="AW96" s="1911"/>
      <c r="AX96" s="1911"/>
      <c r="AY96" s="1911"/>
      <c r="AZ96" s="1911"/>
      <c r="BA96" s="1911"/>
      <c r="BB96" s="1911"/>
      <c r="BC96" s="1911"/>
      <c r="BD96" s="1911"/>
      <c r="BE96" s="1911"/>
      <c r="BF96" s="1911"/>
      <c r="BG96" s="1911"/>
      <c r="BH96" s="1911"/>
      <c r="BI96" s="1911"/>
      <c r="BJ96" s="1911"/>
      <c r="BK96" s="1912"/>
      <c r="BL96" s="1913"/>
      <c r="BM96" s="1751"/>
    </row>
    <row r="97" spans="1:65" ht="15.75" customHeight="1">
      <c r="A97" s="1914" t="s">
        <v>316</v>
      </c>
      <c r="B97" s="1915"/>
      <c r="C97" s="1915"/>
      <c r="D97" s="1915"/>
      <c r="E97" s="1915"/>
      <c r="F97" s="1915"/>
      <c r="G97" s="1915"/>
      <c r="H97" s="1915"/>
      <c r="I97" s="1915"/>
      <c r="J97" s="1915"/>
      <c r="K97" s="1915"/>
      <c r="L97" s="1915"/>
      <c r="M97" s="1915"/>
      <c r="N97" s="1915"/>
      <c r="O97" s="1915"/>
      <c r="P97" s="1915"/>
      <c r="Q97" s="1915"/>
      <c r="R97" s="1915"/>
      <c r="S97" s="1915"/>
      <c r="T97" s="1915"/>
      <c r="U97" s="1915"/>
      <c r="V97" s="1915"/>
      <c r="W97" s="1915"/>
      <c r="X97" s="1915"/>
      <c r="Y97" s="1915"/>
      <c r="Z97" s="1915"/>
      <c r="AA97" s="1915"/>
      <c r="AB97" s="1915"/>
      <c r="AC97" s="1915"/>
      <c r="AD97" s="1915"/>
      <c r="AE97" s="1916"/>
      <c r="AF97" s="1865" t="s">
        <v>1005</v>
      </c>
      <c r="AG97" s="1866"/>
      <c r="AH97" s="1867"/>
      <c r="AI97" s="1867"/>
      <c r="AJ97" s="1867"/>
      <c r="AK97" s="1867"/>
      <c r="AL97" s="1867"/>
      <c r="AM97" s="1867"/>
      <c r="AN97" s="1868"/>
      <c r="AO97" s="1886"/>
      <c r="AP97" s="1887"/>
      <c r="AQ97" s="1887"/>
      <c r="AR97" s="1887"/>
      <c r="AS97" s="1887"/>
      <c r="AT97" s="1887"/>
      <c r="AU97" s="1887"/>
      <c r="AV97" s="1888"/>
      <c r="AW97" s="1911"/>
      <c r="AX97" s="1911"/>
      <c r="AY97" s="1911"/>
      <c r="AZ97" s="1911"/>
      <c r="BA97" s="1911"/>
      <c r="BB97" s="1911"/>
      <c r="BC97" s="1911"/>
      <c r="BD97" s="1911"/>
      <c r="BE97" s="1911"/>
      <c r="BF97" s="1911"/>
      <c r="BG97" s="1911"/>
      <c r="BH97" s="1911"/>
      <c r="BI97" s="1911"/>
      <c r="BJ97" s="1911"/>
      <c r="BK97" s="1912"/>
      <c r="BL97" s="1913"/>
      <c r="BM97" s="1751"/>
    </row>
    <row r="98" spans="1:65" ht="15.75" customHeight="1">
      <c r="A98" s="1914" t="s">
        <v>317</v>
      </c>
      <c r="B98" s="1915"/>
      <c r="C98" s="1915"/>
      <c r="D98" s="1915"/>
      <c r="E98" s="1915"/>
      <c r="F98" s="1915"/>
      <c r="G98" s="1915"/>
      <c r="H98" s="1915"/>
      <c r="I98" s="1915"/>
      <c r="J98" s="1915"/>
      <c r="K98" s="1915"/>
      <c r="L98" s="1915"/>
      <c r="M98" s="1915"/>
      <c r="N98" s="1915"/>
      <c r="O98" s="1915"/>
      <c r="P98" s="1915"/>
      <c r="Q98" s="1915"/>
      <c r="R98" s="1915"/>
      <c r="S98" s="1915"/>
      <c r="T98" s="1915"/>
      <c r="U98" s="1915"/>
      <c r="V98" s="1915"/>
      <c r="W98" s="1915"/>
      <c r="X98" s="1915"/>
      <c r="Y98" s="1915"/>
      <c r="Z98" s="1915"/>
      <c r="AA98" s="1915"/>
      <c r="AB98" s="1915"/>
      <c r="AC98" s="1915"/>
      <c r="AD98" s="1915"/>
      <c r="AE98" s="1916"/>
      <c r="AF98" s="1865" t="s">
        <v>1007</v>
      </c>
      <c r="AG98" s="1866"/>
      <c r="AH98" s="1867"/>
      <c r="AI98" s="1867"/>
      <c r="AJ98" s="1867"/>
      <c r="AK98" s="1867"/>
      <c r="AL98" s="1867"/>
      <c r="AM98" s="1867"/>
      <c r="AN98" s="1868"/>
      <c r="AO98" s="1869"/>
      <c r="AP98" s="1870"/>
      <c r="AQ98" s="1870"/>
      <c r="AR98" s="1870"/>
      <c r="AS98" s="1870"/>
      <c r="AT98" s="1870"/>
      <c r="AU98" s="1870"/>
      <c r="AV98" s="1871"/>
      <c r="AW98" s="1911"/>
      <c r="AX98" s="1911"/>
      <c r="AY98" s="1911"/>
      <c r="AZ98" s="1911"/>
      <c r="BA98" s="1911"/>
      <c r="BB98" s="1911"/>
      <c r="BC98" s="1911"/>
      <c r="BD98" s="1911"/>
      <c r="BE98" s="1911"/>
      <c r="BF98" s="1911"/>
      <c r="BG98" s="1911"/>
      <c r="BH98" s="1911"/>
      <c r="BI98" s="1911"/>
      <c r="BJ98" s="1911"/>
      <c r="BK98" s="1912"/>
      <c r="BL98" s="1913"/>
      <c r="BM98" s="1751"/>
    </row>
    <row r="99" spans="1:65" ht="15.75" customHeight="1">
      <c r="A99" s="1914" t="s">
        <v>318</v>
      </c>
      <c r="B99" s="1915"/>
      <c r="C99" s="1915"/>
      <c r="D99" s="1915"/>
      <c r="E99" s="1915"/>
      <c r="F99" s="1915"/>
      <c r="G99" s="1915"/>
      <c r="H99" s="1915"/>
      <c r="I99" s="1915"/>
      <c r="J99" s="1915"/>
      <c r="K99" s="1915"/>
      <c r="L99" s="1915"/>
      <c r="M99" s="1915"/>
      <c r="N99" s="1915"/>
      <c r="O99" s="1915"/>
      <c r="P99" s="1915"/>
      <c r="Q99" s="1915"/>
      <c r="R99" s="1915"/>
      <c r="S99" s="1915"/>
      <c r="T99" s="1915"/>
      <c r="U99" s="1915"/>
      <c r="V99" s="1915"/>
      <c r="W99" s="1915"/>
      <c r="X99" s="1915"/>
      <c r="Y99" s="1915"/>
      <c r="Z99" s="1915"/>
      <c r="AA99" s="1915"/>
      <c r="AB99" s="1915"/>
      <c r="AC99" s="1915"/>
      <c r="AD99" s="1915"/>
      <c r="AE99" s="1916"/>
      <c r="AF99" s="1865" t="s">
        <v>1009</v>
      </c>
      <c r="AG99" s="1866">
        <v>5526000</v>
      </c>
      <c r="AH99" s="1867"/>
      <c r="AI99" s="1867"/>
      <c r="AJ99" s="1867"/>
      <c r="AK99" s="1867"/>
      <c r="AL99" s="1867"/>
      <c r="AM99" s="1867"/>
      <c r="AN99" s="1868"/>
      <c r="AO99" s="1886"/>
      <c r="AP99" s="1887"/>
      <c r="AQ99" s="1887"/>
      <c r="AR99" s="1887"/>
      <c r="AS99" s="1887"/>
      <c r="AT99" s="1887"/>
      <c r="AU99" s="1887"/>
      <c r="AV99" s="1888"/>
      <c r="AW99" s="1911"/>
      <c r="AX99" s="1911"/>
      <c r="AY99" s="1911"/>
      <c r="AZ99" s="1911"/>
      <c r="BA99" s="1911"/>
      <c r="BB99" s="1911"/>
      <c r="BC99" s="1911"/>
      <c r="BD99" s="1911"/>
      <c r="BE99" s="1911"/>
      <c r="BF99" s="1911"/>
      <c r="BG99" s="1911"/>
      <c r="BH99" s="1911"/>
      <c r="BI99" s="1911"/>
      <c r="BJ99" s="1911"/>
      <c r="BK99" s="1912"/>
      <c r="BL99" s="1913"/>
      <c r="BM99" s="1751"/>
    </row>
    <row r="100" spans="1:65" ht="15.75" customHeight="1">
      <c r="A100" s="1914" t="s">
        <v>319</v>
      </c>
      <c r="B100" s="1915"/>
      <c r="C100" s="1915"/>
      <c r="D100" s="1915"/>
      <c r="E100" s="1915"/>
      <c r="F100" s="1915"/>
      <c r="G100" s="1915"/>
      <c r="H100" s="1915"/>
      <c r="I100" s="1915"/>
      <c r="J100" s="1915"/>
      <c r="K100" s="1915"/>
      <c r="L100" s="1915"/>
      <c r="M100" s="1915"/>
      <c r="N100" s="1915"/>
      <c r="O100" s="1915"/>
      <c r="P100" s="1915"/>
      <c r="Q100" s="1915"/>
      <c r="R100" s="1915"/>
      <c r="S100" s="1915"/>
      <c r="T100" s="1915"/>
      <c r="U100" s="1915"/>
      <c r="V100" s="1915"/>
      <c r="W100" s="1915"/>
      <c r="X100" s="1915"/>
      <c r="Y100" s="1915"/>
      <c r="Z100" s="1915"/>
      <c r="AA100" s="1915"/>
      <c r="AB100" s="1915"/>
      <c r="AC100" s="1915"/>
      <c r="AD100" s="1915"/>
      <c r="AE100" s="1916"/>
      <c r="AF100" s="1865" t="s">
        <v>1011</v>
      </c>
      <c r="AG100" s="1866"/>
      <c r="AH100" s="1867"/>
      <c r="AI100" s="1867"/>
      <c r="AJ100" s="1867"/>
      <c r="AK100" s="1867"/>
      <c r="AL100" s="1867"/>
      <c r="AM100" s="1867"/>
      <c r="AN100" s="1868"/>
      <c r="AO100" s="1886"/>
      <c r="AP100" s="1887"/>
      <c r="AQ100" s="1887"/>
      <c r="AR100" s="1887"/>
      <c r="AS100" s="1887"/>
      <c r="AT100" s="1887"/>
      <c r="AU100" s="1887"/>
      <c r="AV100" s="1888"/>
      <c r="AW100" s="1911"/>
      <c r="AX100" s="1911"/>
      <c r="AY100" s="1911"/>
      <c r="AZ100" s="1911"/>
      <c r="BA100" s="1911"/>
      <c r="BB100" s="1911"/>
      <c r="BC100" s="1911"/>
      <c r="BD100" s="1911"/>
      <c r="BE100" s="1911"/>
      <c r="BF100" s="1911"/>
      <c r="BG100" s="1911"/>
      <c r="BH100" s="1911"/>
      <c r="BI100" s="1911"/>
      <c r="BJ100" s="1911"/>
      <c r="BK100" s="1912"/>
      <c r="BL100" s="1913"/>
      <c r="BM100" s="1751"/>
    </row>
    <row r="101" spans="1:65" ht="21.75" customHeight="1">
      <c r="A101" s="1891" t="s">
        <v>320</v>
      </c>
      <c r="B101" s="1892"/>
      <c r="C101" s="1892"/>
      <c r="D101" s="1892"/>
      <c r="E101" s="1892"/>
      <c r="F101" s="1892"/>
      <c r="G101" s="1892"/>
      <c r="H101" s="1892"/>
      <c r="I101" s="1892"/>
      <c r="J101" s="1892"/>
      <c r="K101" s="1892"/>
      <c r="L101" s="1892"/>
      <c r="M101" s="1892"/>
      <c r="N101" s="1892"/>
      <c r="O101" s="1892"/>
      <c r="P101" s="1892"/>
      <c r="Q101" s="1892"/>
      <c r="R101" s="1892"/>
      <c r="S101" s="1892"/>
      <c r="T101" s="1892"/>
      <c r="U101" s="1892"/>
      <c r="V101" s="1892"/>
      <c r="W101" s="1892"/>
      <c r="X101" s="1892"/>
      <c r="Y101" s="1892"/>
      <c r="Z101" s="1892"/>
      <c r="AA101" s="1892"/>
      <c r="AB101" s="1892"/>
      <c r="AC101" s="1892"/>
      <c r="AD101" s="1892"/>
      <c r="AE101" s="1893"/>
      <c r="AF101" s="1882" t="s">
        <v>1013</v>
      </c>
      <c r="AG101" s="1883"/>
      <c r="AH101" s="1884"/>
      <c r="AI101" s="1884"/>
      <c r="AJ101" s="1884"/>
      <c r="AK101" s="1884"/>
      <c r="AL101" s="1884"/>
      <c r="AM101" s="1884"/>
      <c r="AN101" s="1885"/>
      <c r="AO101" s="1886"/>
      <c r="AP101" s="1887"/>
      <c r="AQ101" s="1887"/>
      <c r="AR101" s="1887"/>
      <c r="AS101" s="1887"/>
      <c r="AT101" s="1887"/>
      <c r="AU101" s="1887"/>
      <c r="AV101" s="1888"/>
      <c r="AW101" s="1911"/>
      <c r="AX101" s="1911"/>
      <c r="AY101" s="1911"/>
      <c r="AZ101" s="1911"/>
      <c r="BA101" s="1911"/>
      <c r="BB101" s="1911"/>
      <c r="BC101" s="1911"/>
      <c r="BD101" s="1911"/>
      <c r="BE101" s="1911"/>
      <c r="BF101" s="1911"/>
      <c r="BG101" s="1911"/>
      <c r="BH101" s="1911"/>
      <c r="BI101" s="1911"/>
      <c r="BJ101" s="1911"/>
      <c r="BK101" s="1912"/>
      <c r="BL101" s="1913"/>
      <c r="BM101" s="1751"/>
    </row>
    <row r="102" spans="1:65" ht="21.75" customHeight="1">
      <c r="A102" s="1891" t="s">
        <v>321</v>
      </c>
      <c r="B102" s="1892"/>
      <c r="C102" s="1892"/>
      <c r="D102" s="1892"/>
      <c r="E102" s="1892"/>
      <c r="F102" s="1892"/>
      <c r="G102" s="1892"/>
      <c r="H102" s="1892"/>
      <c r="I102" s="1892"/>
      <c r="J102" s="1892"/>
      <c r="K102" s="1892"/>
      <c r="L102" s="1892"/>
      <c r="M102" s="1892"/>
      <c r="N102" s="1892"/>
      <c r="O102" s="1892"/>
      <c r="P102" s="1892"/>
      <c r="Q102" s="1892"/>
      <c r="R102" s="1892"/>
      <c r="S102" s="1892"/>
      <c r="T102" s="1892"/>
      <c r="U102" s="1892"/>
      <c r="V102" s="1892"/>
      <c r="W102" s="1892"/>
      <c r="X102" s="1892"/>
      <c r="Y102" s="1892"/>
      <c r="Z102" s="1892"/>
      <c r="AA102" s="1892"/>
      <c r="AB102" s="1892"/>
      <c r="AC102" s="1892"/>
      <c r="AD102" s="1892"/>
      <c r="AE102" s="1893"/>
      <c r="AF102" s="1882" t="s">
        <v>1015</v>
      </c>
      <c r="AG102" s="1866">
        <v>426447</v>
      </c>
      <c r="AH102" s="1867"/>
      <c r="AI102" s="1867"/>
      <c r="AJ102" s="1867"/>
      <c r="AK102" s="1867"/>
      <c r="AL102" s="1867"/>
      <c r="AM102" s="1867"/>
      <c r="AN102" s="1868"/>
      <c r="AO102" s="1886"/>
      <c r="AP102" s="1887"/>
      <c r="AQ102" s="1887"/>
      <c r="AR102" s="1887"/>
      <c r="AS102" s="1887"/>
      <c r="AT102" s="1887"/>
      <c r="AU102" s="1887"/>
      <c r="AV102" s="1888"/>
      <c r="AW102" s="1911"/>
      <c r="AX102" s="1911"/>
      <c r="AY102" s="1911"/>
      <c r="AZ102" s="1911"/>
      <c r="BA102" s="1911"/>
      <c r="BB102" s="1911"/>
      <c r="BC102" s="1911"/>
      <c r="BD102" s="1911"/>
      <c r="BE102" s="1911"/>
      <c r="BF102" s="1911"/>
      <c r="BG102" s="1911"/>
      <c r="BH102" s="1911"/>
      <c r="BI102" s="1911"/>
      <c r="BJ102" s="1911"/>
      <c r="BK102" s="1912"/>
      <c r="BL102" s="1913"/>
      <c r="BM102" s="1751"/>
    </row>
    <row r="103" spans="1:65" ht="21.75" customHeight="1">
      <c r="A103" s="1891" t="s">
        <v>322</v>
      </c>
      <c r="B103" s="1892"/>
      <c r="C103" s="1892"/>
      <c r="D103" s="1892"/>
      <c r="E103" s="1892"/>
      <c r="F103" s="1892"/>
      <c r="G103" s="1892"/>
      <c r="H103" s="1892"/>
      <c r="I103" s="1892"/>
      <c r="J103" s="1892"/>
      <c r="K103" s="1892"/>
      <c r="L103" s="1892"/>
      <c r="M103" s="1892"/>
      <c r="N103" s="1892"/>
      <c r="O103" s="1892"/>
      <c r="P103" s="1892"/>
      <c r="Q103" s="1892"/>
      <c r="R103" s="1892"/>
      <c r="S103" s="1892"/>
      <c r="T103" s="1892"/>
      <c r="U103" s="1892"/>
      <c r="V103" s="1892"/>
      <c r="W103" s="1892"/>
      <c r="X103" s="1892"/>
      <c r="Y103" s="1892"/>
      <c r="Z103" s="1892"/>
      <c r="AA103" s="1892"/>
      <c r="AB103" s="1892"/>
      <c r="AC103" s="1892"/>
      <c r="AD103" s="1892"/>
      <c r="AE103" s="1893"/>
      <c r="AF103" s="1882" t="s">
        <v>1017</v>
      </c>
      <c r="AG103" s="1866"/>
      <c r="AH103" s="1867"/>
      <c r="AI103" s="1867"/>
      <c r="AJ103" s="1867"/>
      <c r="AK103" s="1867"/>
      <c r="AL103" s="1867"/>
      <c r="AM103" s="1867"/>
      <c r="AN103" s="1868"/>
      <c r="AO103" s="1886"/>
      <c r="AP103" s="1887"/>
      <c r="AQ103" s="1887"/>
      <c r="AR103" s="1887"/>
      <c r="AS103" s="1887"/>
      <c r="AT103" s="1887"/>
      <c r="AU103" s="1887"/>
      <c r="AV103" s="1888"/>
      <c r="AW103" s="1911"/>
      <c r="AX103" s="1911"/>
      <c r="AY103" s="1911"/>
      <c r="AZ103" s="1911"/>
      <c r="BA103" s="1911"/>
      <c r="BB103" s="1911"/>
      <c r="BC103" s="1911"/>
      <c r="BD103" s="1911"/>
      <c r="BE103" s="1911"/>
      <c r="BF103" s="1911"/>
      <c r="BG103" s="1911"/>
      <c r="BH103" s="1911"/>
      <c r="BI103" s="1911"/>
      <c r="BJ103" s="1911"/>
      <c r="BK103" s="1912"/>
      <c r="BL103" s="1913"/>
      <c r="BM103" s="1751"/>
    </row>
    <row r="104" spans="1:65" ht="21.75" customHeight="1">
      <c r="A104" s="1891" t="s">
        <v>323</v>
      </c>
      <c r="B104" s="1892"/>
      <c r="C104" s="1892"/>
      <c r="D104" s="1892"/>
      <c r="E104" s="1892"/>
      <c r="F104" s="1892"/>
      <c r="G104" s="1892"/>
      <c r="H104" s="1892"/>
      <c r="I104" s="1892"/>
      <c r="J104" s="1892"/>
      <c r="K104" s="1892"/>
      <c r="L104" s="1892"/>
      <c r="M104" s="1892"/>
      <c r="N104" s="1892"/>
      <c r="O104" s="1892"/>
      <c r="P104" s="1892"/>
      <c r="Q104" s="1892"/>
      <c r="R104" s="1892"/>
      <c r="S104" s="1892"/>
      <c r="T104" s="1892"/>
      <c r="U104" s="1892"/>
      <c r="V104" s="1892"/>
      <c r="W104" s="1892"/>
      <c r="X104" s="1892"/>
      <c r="Y104" s="1892"/>
      <c r="Z104" s="1892"/>
      <c r="AA104" s="1892"/>
      <c r="AB104" s="1892"/>
      <c r="AC104" s="1892"/>
      <c r="AD104" s="1892"/>
      <c r="AE104" s="1893"/>
      <c r="AF104" s="1882" t="s">
        <v>1019</v>
      </c>
      <c r="AG104" s="1866"/>
      <c r="AH104" s="1867"/>
      <c r="AI104" s="1867"/>
      <c r="AJ104" s="1867"/>
      <c r="AK104" s="1867"/>
      <c r="AL104" s="1867"/>
      <c r="AM104" s="1867"/>
      <c r="AN104" s="1868"/>
      <c r="AO104" s="1869"/>
      <c r="AP104" s="1870"/>
      <c r="AQ104" s="1870"/>
      <c r="AR104" s="1870"/>
      <c r="AS104" s="1870"/>
      <c r="AT104" s="1870"/>
      <c r="AU104" s="1870"/>
      <c r="AV104" s="1871"/>
      <c r="AW104" s="1911"/>
      <c r="AX104" s="1911"/>
      <c r="AY104" s="1911"/>
      <c r="AZ104" s="1911"/>
      <c r="BA104" s="1911"/>
      <c r="BB104" s="1911"/>
      <c r="BC104" s="1911"/>
      <c r="BD104" s="1911"/>
      <c r="BE104" s="1911"/>
      <c r="BF104" s="1911"/>
      <c r="BG104" s="1911"/>
      <c r="BH104" s="1911"/>
      <c r="BI104" s="1911"/>
      <c r="BJ104" s="1911"/>
      <c r="BK104" s="1912"/>
      <c r="BL104" s="1913"/>
      <c r="BM104" s="1751"/>
    </row>
    <row r="105" spans="1:65" ht="21.75" customHeight="1">
      <c r="A105" s="1891" t="s">
        <v>324</v>
      </c>
      <c r="B105" s="1892"/>
      <c r="C105" s="1892"/>
      <c r="D105" s="1892"/>
      <c r="E105" s="1892"/>
      <c r="F105" s="1892"/>
      <c r="G105" s="1892"/>
      <c r="H105" s="1892"/>
      <c r="I105" s="1892"/>
      <c r="J105" s="1892"/>
      <c r="K105" s="1892"/>
      <c r="L105" s="1892"/>
      <c r="M105" s="1892"/>
      <c r="N105" s="1892"/>
      <c r="O105" s="1892"/>
      <c r="P105" s="1892"/>
      <c r="Q105" s="1892"/>
      <c r="R105" s="1892"/>
      <c r="S105" s="1892"/>
      <c r="T105" s="1892"/>
      <c r="U105" s="1892"/>
      <c r="V105" s="1892"/>
      <c r="W105" s="1892"/>
      <c r="X105" s="1892"/>
      <c r="Y105" s="1892"/>
      <c r="Z105" s="1892"/>
      <c r="AA105" s="1892"/>
      <c r="AB105" s="1892"/>
      <c r="AC105" s="1892"/>
      <c r="AD105" s="1892"/>
      <c r="AE105" s="1893"/>
      <c r="AF105" s="1882" t="s">
        <v>1021</v>
      </c>
      <c r="AG105" s="1883"/>
      <c r="AH105" s="1884"/>
      <c r="AI105" s="1884"/>
      <c r="AJ105" s="1884"/>
      <c r="AK105" s="1884"/>
      <c r="AL105" s="1884"/>
      <c r="AM105" s="1884"/>
      <c r="AN105" s="1885"/>
      <c r="AO105" s="1886"/>
      <c r="AP105" s="1887"/>
      <c r="AQ105" s="1887"/>
      <c r="AR105" s="1887"/>
      <c r="AS105" s="1887"/>
      <c r="AT105" s="1887"/>
      <c r="AU105" s="1887"/>
      <c r="AV105" s="1888"/>
      <c r="AW105" s="1911"/>
      <c r="AX105" s="1911"/>
      <c r="AY105" s="1911"/>
      <c r="AZ105" s="1911"/>
      <c r="BA105" s="1911"/>
      <c r="BB105" s="1911"/>
      <c r="BC105" s="1911"/>
      <c r="BD105" s="1911"/>
      <c r="BE105" s="1911"/>
      <c r="BF105" s="1911"/>
      <c r="BG105" s="1911"/>
      <c r="BH105" s="1911"/>
      <c r="BI105" s="1911"/>
      <c r="BJ105" s="1911"/>
      <c r="BK105" s="1912"/>
      <c r="BL105" s="1913"/>
      <c r="BM105" s="1751"/>
    </row>
    <row r="106" spans="1:65" ht="30" customHeight="1">
      <c r="A106" s="1891" t="s">
        <v>325</v>
      </c>
      <c r="B106" s="1892"/>
      <c r="C106" s="1892"/>
      <c r="D106" s="1892"/>
      <c r="E106" s="1892"/>
      <c r="F106" s="1892"/>
      <c r="G106" s="1892"/>
      <c r="H106" s="1892"/>
      <c r="I106" s="1892"/>
      <c r="J106" s="1892"/>
      <c r="K106" s="1892"/>
      <c r="L106" s="1892"/>
      <c r="M106" s="1892"/>
      <c r="N106" s="1892"/>
      <c r="O106" s="1892"/>
      <c r="P106" s="1892"/>
      <c r="Q106" s="1892"/>
      <c r="R106" s="1892"/>
      <c r="S106" s="1892"/>
      <c r="T106" s="1892"/>
      <c r="U106" s="1892"/>
      <c r="V106" s="1892"/>
      <c r="W106" s="1892"/>
      <c r="X106" s="1892"/>
      <c r="Y106" s="1892"/>
      <c r="Z106" s="1892"/>
      <c r="AA106" s="1892"/>
      <c r="AB106" s="1892"/>
      <c r="AC106" s="1892"/>
      <c r="AD106" s="1892"/>
      <c r="AE106" s="1893"/>
      <c r="AF106" s="1882" t="s">
        <v>1023</v>
      </c>
      <c r="AG106" s="1866">
        <v>2336519</v>
      </c>
      <c r="AH106" s="1867"/>
      <c r="AI106" s="1867"/>
      <c r="AJ106" s="1867"/>
      <c r="AK106" s="1867"/>
      <c r="AL106" s="1867"/>
      <c r="AM106" s="1867"/>
      <c r="AN106" s="1868"/>
      <c r="AO106" s="1886"/>
      <c r="AP106" s="1887"/>
      <c r="AQ106" s="1887"/>
      <c r="AR106" s="1887"/>
      <c r="AS106" s="1887"/>
      <c r="AT106" s="1887"/>
      <c r="AU106" s="1887"/>
      <c r="AV106" s="1888"/>
      <c r="AW106" s="1911"/>
      <c r="AX106" s="1911"/>
      <c r="AY106" s="1911"/>
      <c r="AZ106" s="1911"/>
      <c r="BA106" s="1911"/>
      <c r="BB106" s="1911"/>
      <c r="BC106" s="1911"/>
      <c r="BD106" s="1911"/>
      <c r="BE106" s="1911"/>
      <c r="BF106" s="1911"/>
      <c r="BG106" s="1911"/>
      <c r="BH106" s="1911"/>
      <c r="BI106" s="1911"/>
      <c r="BJ106" s="1911"/>
      <c r="BK106" s="1912"/>
      <c r="BL106" s="1913"/>
      <c r="BM106" s="1751"/>
    </row>
    <row r="107" spans="1:65" ht="18" customHeight="1">
      <c r="A107" s="1876" t="s">
        <v>326</v>
      </c>
      <c r="B107" s="1877"/>
      <c r="C107" s="1877"/>
      <c r="D107" s="1877"/>
      <c r="E107" s="1877"/>
      <c r="F107" s="1877"/>
      <c r="G107" s="1877"/>
      <c r="H107" s="1877"/>
      <c r="I107" s="1877"/>
      <c r="J107" s="1877"/>
      <c r="K107" s="1877"/>
      <c r="L107" s="1877"/>
      <c r="M107" s="1877"/>
      <c r="N107" s="1877"/>
      <c r="O107" s="1877"/>
      <c r="P107" s="1877"/>
      <c r="Q107" s="1877"/>
      <c r="R107" s="1877"/>
      <c r="S107" s="1877"/>
      <c r="T107" s="1877"/>
      <c r="U107" s="1877"/>
      <c r="V107" s="1877"/>
      <c r="W107" s="1877"/>
      <c r="X107" s="1877"/>
      <c r="Y107" s="1877"/>
      <c r="Z107" s="1877"/>
      <c r="AA107" s="1877"/>
      <c r="AB107" s="1877"/>
      <c r="AC107" s="1877"/>
      <c r="AD107" s="1877"/>
      <c r="AE107" s="1877"/>
      <c r="AF107" s="1882" t="s">
        <v>1025</v>
      </c>
      <c r="AG107" s="1883"/>
      <c r="AH107" s="1884"/>
      <c r="AI107" s="1884"/>
      <c r="AJ107" s="1884"/>
      <c r="AK107" s="1884"/>
      <c r="AL107" s="1884"/>
      <c r="AM107" s="1884"/>
      <c r="AN107" s="1885"/>
      <c r="AO107" s="1886"/>
      <c r="AP107" s="1887"/>
      <c r="AQ107" s="1887"/>
      <c r="AR107" s="1887"/>
      <c r="AS107" s="1887"/>
      <c r="AT107" s="1887"/>
      <c r="AU107" s="1887"/>
      <c r="AV107" s="1888"/>
      <c r="AW107" s="1911"/>
      <c r="AX107" s="1911"/>
      <c r="AY107" s="1911"/>
      <c r="AZ107" s="1911"/>
      <c r="BA107" s="1911"/>
      <c r="BB107" s="1911"/>
      <c r="BC107" s="1911"/>
      <c r="BD107" s="1911"/>
      <c r="BE107" s="1873" t="s">
        <v>656</v>
      </c>
      <c r="BF107" s="1873"/>
      <c r="BG107" s="1873"/>
      <c r="BH107" s="1873"/>
      <c r="BI107" s="1873"/>
      <c r="BJ107" s="1873"/>
      <c r="BK107" s="1874"/>
      <c r="BL107" s="1875"/>
      <c r="BM107" s="1751"/>
    </row>
    <row r="108" spans="1:65" ht="18" customHeight="1">
      <c r="A108" s="1876" t="s">
        <v>327</v>
      </c>
      <c r="B108" s="1877"/>
      <c r="C108" s="1877"/>
      <c r="D108" s="1877"/>
      <c r="E108" s="1877"/>
      <c r="F108" s="1877"/>
      <c r="G108" s="1877"/>
      <c r="H108" s="1877"/>
      <c r="I108" s="1877"/>
      <c r="J108" s="1877"/>
      <c r="K108" s="1877"/>
      <c r="L108" s="1877"/>
      <c r="M108" s="1877"/>
      <c r="N108" s="1877"/>
      <c r="O108" s="1877"/>
      <c r="P108" s="1877"/>
      <c r="Q108" s="1877"/>
      <c r="R108" s="1877"/>
      <c r="S108" s="1877"/>
      <c r="T108" s="1877"/>
      <c r="U108" s="1877"/>
      <c r="V108" s="1877"/>
      <c r="W108" s="1877"/>
      <c r="X108" s="1877"/>
      <c r="Y108" s="1877"/>
      <c r="Z108" s="1877"/>
      <c r="AA108" s="1877"/>
      <c r="AB108" s="1877"/>
      <c r="AC108" s="1877"/>
      <c r="AD108" s="1877"/>
      <c r="AE108" s="1877"/>
      <c r="AF108" s="1882" t="s">
        <v>1027</v>
      </c>
      <c r="AG108" s="1883"/>
      <c r="AH108" s="1884"/>
      <c r="AI108" s="1884"/>
      <c r="AJ108" s="1884"/>
      <c r="AK108" s="1884"/>
      <c r="AL108" s="1884"/>
      <c r="AM108" s="1884"/>
      <c r="AN108" s="1885"/>
      <c r="AO108" s="1886"/>
      <c r="AP108" s="1887"/>
      <c r="AQ108" s="1887"/>
      <c r="AR108" s="1887"/>
      <c r="AS108" s="1887"/>
      <c r="AT108" s="1887"/>
      <c r="AU108" s="1887"/>
      <c r="AV108" s="1888"/>
      <c r="AW108" s="1911"/>
      <c r="AX108" s="1911"/>
      <c r="AY108" s="1911"/>
      <c r="AZ108" s="1911"/>
      <c r="BA108" s="1911"/>
      <c r="BB108" s="1911"/>
      <c r="BC108" s="1911"/>
      <c r="BD108" s="1911"/>
      <c r="BE108" s="1873" t="s">
        <v>656</v>
      </c>
      <c r="BF108" s="1873"/>
      <c r="BG108" s="1873"/>
      <c r="BH108" s="1873"/>
      <c r="BI108" s="1873"/>
      <c r="BJ108" s="1873"/>
      <c r="BK108" s="1874"/>
      <c r="BL108" s="1875"/>
      <c r="BM108" s="1751"/>
    </row>
    <row r="109" spans="1:65" ht="18" customHeight="1">
      <c r="A109" s="1863" t="s">
        <v>328</v>
      </c>
      <c r="B109" s="1864"/>
      <c r="C109" s="1864"/>
      <c r="D109" s="1864"/>
      <c r="E109" s="1864"/>
      <c r="F109" s="1864"/>
      <c r="G109" s="1864"/>
      <c r="H109" s="1864"/>
      <c r="I109" s="1864"/>
      <c r="J109" s="1864"/>
      <c r="K109" s="1864"/>
      <c r="L109" s="1864"/>
      <c r="M109" s="1864"/>
      <c r="N109" s="1864"/>
      <c r="O109" s="1864"/>
      <c r="P109" s="1864"/>
      <c r="Q109" s="1864"/>
      <c r="R109" s="1864"/>
      <c r="S109" s="1864"/>
      <c r="T109" s="1864"/>
      <c r="U109" s="1864"/>
      <c r="V109" s="1864"/>
      <c r="W109" s="1864"/>
      <c r="X109" s="1864"/>
      <c r="Y109" s="1864"/>
      <c r="Z109" s="1864"/>
      <c r="AA109" s="1864"/>
      <c r="AB109" s="1864"/>
      <c r="AC109" s="1864"/>
      <c r="AD109" s="1864"/>
      <c r="AE109" s="1864"/>
      <c r="AF109" s="1865" t="s">
        <v>1029</v>
      </c>
      <c r="AG109" s="1866">
        <v>3000</v>
      </c>
      <c r="AH109" s="1867"/>
      <c r="AI109" s="1867"/>
      <c r="AJ109" s="1867"/>
      <c r="AK109" s="1867"/>
      <c r="AL109" s="1867"/>
      <c r="AM109" s="1867"/>
      <c r="AN109" s="1868"/>
      <c r="AO109" s="1886"/>
      <c r="AP109" s="1887"/>
      <c r="AQ109" s="1887"/>
      <c r="AR109" s="1887"/>
      <c r="AS109" s="1887"/>
      <c r="AT109" s="1887"/>
      <c r="AU109" s="1887"/>
      <c r="AV109" s="1888"/>
      <c r="AW109" s="1911"/>
      <c r="AX109" s="1911"/>
      <c r="AY109" s="1911"/>
      <c r="AZ109" s="1911"/>
      <c r="BA109" s="1911"/>
      <c r="BB109" s="1911"/>
      <c r="BC109" s="1911"/>
      <c r="BD109" s="1911"/>
      <c r="BE109" s="1873" t="s">
        <v>656</v>
      </c>
      <c r="BF109" s="1873"/>
      <c r="BG109" s="1873"/>
      <c r="BH109" s="1873"/>
      <c r="BI109" s="1873"/>
      <c r="BJ109" s="1873"/>
      <c r="BK109" s="1874"/>
      <c r="BL109" s="1875"/>
      <c r="BM109" s="1751"/>
    </row>
    <row r="110" spans="1:65" ht="18" customHeight="1">
      <c r="A110" s="1863" t="s">
        <v>329</v>
      </c>
      <c r="B110" s="1864"/>
      <c r="C110" s="1864"/>
      <c r="D110" s="1864"/>
      <c r="E110" s="1864"/>
      <c r="F110" s="1864"/>
      <c r="G110" s="1864"/>
      <c r="H110" s="1864"/>
      <c r="I110" s="1864"/>
      <c r="J110" s="1864"/>
      <c r="K110" s="1864"/>
      <c r="L110" s="1864"/>
      <c r="M110" s="1864"/>
      <c r="N110" s="1864"/>
      <c r="O110" s="1864"/>
      <c r="P110" s="1864"/>
      <c r="Q110" s="1864"/>
      <c r="R110" s="1864"/>
      <c r="S110" s="1864"/>
      <c r="T110" s="1864"/>
      <c r="U110" s="1864"/>
      <c r="V110" s="1864"/>
      <c r="W110" s="1864"/>
      <c r="X110" s="1864"/>
      <c r="Y110" s="1864"/>
      <c r="Z110" s="1864"/>
      <c r="AA110" s="1864"/>
      <c r="AB110" s="1864"/>
      <c r="AC110" s="1864"/>
      <c r="AD110" s="1864"/>
      <c r="AE110" s="1864"/>
      <c r="AF110" s="1865" t="s">
        <v>1031</v>
      </c>
      <c r="AG110" s="1866"/>
      <c r="AH110" s="1867"/>
      <c r="AI110" s="1867"/>
      <c r="AJ110" s="1867"/>
      <c r="AK110" s="1867"/>
      <c r="AL110" s="1867"/>
      <c r="AM110" s="1867"/>
      <c r="AN110" s="1868"/>
      <c r="AO110" s="1869"/>
      <c r="AP110" s="1870"/>
      <c r="AQ110" s="1870"/>
      <c r="AR110" s="1870"/>
      <c r="AS110" s="1870"/>
      <c r="AT110" s="1870"/>
      <c r="AU110" s="1870"/>
      <c r="AV110" s="1871"/>
      <c r="AW110" s="1911"/>
      <c r="AX110" s="1911"/>
      <c r="AY110" s="1911"/>
      <c r="AZ110" s="1911"/>
      <c r="BA110" s="1911"/>
      <c r="BB110" s="1911"/>
      <c r="BC110" s="1911"/>
      <c r="BD110" s="1911"/>
      <c r="BE110" s="1873" t="s">
        <v>656</v>
      </c>
      <c r="BF110" s="1873"/>
      <c r="BG110" s="1873"/>
      <c r="BH110" s="1873"/>
      <c r="BI110" s="1873"/>
      <c r="BJ110" s="1873"/>
      <c r="BK110" s="1874"/>
      <c r="BL110" s="1875"/>
      <c r="BM110" s="1751"/>
    </row>
    <row r="111" spans="1:65" ht="18" customHeight="1">
      <c r="A111" s="1863" t="s">
        <v>330</v>
      </c>
      <c r="B111" s="1864"/>
      <c r="C111" s="1864"/>
      <c r="D111" s="1864"/>
      <c r="E111" s="1864"/>
      <c r="F111" s="1864"/>
      <c r="G111" s="1864"/>
      <c r="H111" s="1864"/>
      <c r="I111" s="1864"/>
      <c r="J111" s="1864"/>
      <c r="K111" s="1864"/>
      <c r="L111" s="1864"/>
      <c r="M111" s="1864"/>
      <c r="N111" s="1864"/>
      <c r="O111" s="1864"/>
      <c r="P111" s="1864"/>
      <c r="Q111" s="1864"/>
      <c r="R111" s="1864"/>
      <c r="S111" s="1864"/>
      <c r="T111" s="1864"/>
      <c r="U111" s="1864"/>
      <c r="V111" s="1864"/>
      <c r="W111" s="1864"/>
      <c r="X111" s="1864"/>
      <c r="Y111" s="1864"/>
      <c r="Z111" s="1864"/>
      <c r="AA111" s="1864"/>
      <c r="AB111" s="1864"/>
      <c r="AC111" s="1864"/>
      <c r="AD111" s="1864"/>
      <c r="AE111" s="1864"/>
      <c r="AF111" s="1865" t="s">
        <v>1033</v>
      </c>
      <c r="AG111" s="1866"/>
      <c r="AH111" s="1867"/>
      <c r="AI111" s="1867"/>
      <c r="AJ111" s="1867"/>
      <c r="AK111" s="1867"/>
      <c r="AL111" s="1867"/>
      <c r="AM111" s="1867"/>
      <c r="AN111" s="1868"/>
      <c r="AO111" s="1886"/>
      <c r="AP111" s="1887"/>
      <c r="AQ111" s="1887"/>
      <c r="AR111" s="1887"/>
      <c r="AS111" s="1887"/>
      <c r="AT111" s="1887"/>
      <c r="AU111" s="1887"/>
      <c r="AV111" s="1888"/>
      <c r="AW111" s="1911"/>
      <c r="AX111" s="1911"/>
      <c r="AY111" s="1911"/>
      <c r="AZ111" s="1911"/>
      <c r="BA111" s="1911"/>
      <c r="BB111" s="1911"/>
      <c r="BC111" s="1911"/>
      <c r="BD111" s="1911"/>
      <c r="BE111" s="1873" t="s">
        <v>656</v>
      </c>
      <c r="BF111" s="1873"/>
      <c r="BG111" s="1873"/>
      <c r="BH111" s="1873"/>
      <c r="BI111" s="1873"/>
      <c r="BJ111" s="1873"/>
      <c r="BK111" s="1874"/>
      <c r="BL111" s="1875"/>
      <c r="BM111" s="1751"/>
    </row>
    <row r="112" spans="1:65" ht="18" customHeight="1">
      <c r="A112" s="1863" t="s">
        <v>331</v>
      </c>
      <c r="B112" s="1864"/>
      <c r="C112" s="1864"/>
      <c r="D112" s="1864"/>
      <c r="E112" s="1864"/>
      <c r="F112" s="1864"/>
      <c r="G112" s="1864"/>
      <c r="H112" s="1864"/>
      <c r="I112" s="1864"/>
      <c r="J112" s="1864"/>
      <c r="K112" s="1864"/>
      <c r="L112" s="1864"/>
      <c r="M112" s="1864"/>
      <c r="N112" s="1864"/>
      <c r="O112" s="1864"/>
      <c r="P112" s="1864"/>
      <c r="Q112" s="1864"/>
      <c r="R112" s="1864"/>
      <c r="S112" s="1864"/>
      <c r="T112" s="1864"/>
      <c r="U112" s="1864"/>
      <c r="V112" s="1864"/>
      <c r="W112" s="1864"/>
      <c r="X112" s="1864"/>
      <c r="Y112" s="1864"/>
      <c r="Z112" s="1864"/>
      <c r="AA112" s="1864"/>
      <c r="AB112" s="1864"/>
      <c r="AC112" s="1864"/>
      <c r="AD112" s="1864"/>
      <c r="AE112" s="1864"/>
      <c r="AF112" s="1865" t="s">
        <v>1035</v>
      </c>
      <c r="AG112" s="1866"/>
      <c r="AH112" s="1867"/>
      <c r="AI112" s="1867"/>
      <c r="AJ112" s="1867"/>
      <c r="AK112" s="1867"/>
      <c r="AL112" s="1867"/>
      <c r="AM112" s="1867"/>
      <c r="AN112" s="1868"/>
      <c r="AO112" s="1886"/>
      <c r="AP112" s="1887"/>
      <c r="AQ112" s="1887"/>
      <c r="AR112" s="1887"/>
      <c r="AS112" s="1887"/>
      <c r="AT112" s="1887"/>
      <c r="AU112" s="1887"/>
      <c r="AV112" s="1888"/>
      <c r="AW112" s="1911"/>
      <c r="AX112" s="1911"/>
      <c r="AY112" s="1911"/>
      <c r="AZ112" s="1911"/>
      <c r="BA112" s="1911"/>
      <c r="BB112" s="1911"/>
      <c r="BC112" s="1911"/>
      <c r="BD112" s="1911"/>
      <c r="BE112" s="1873" t="s">
        <v>656</v>
      </c>
      <c r="BF112" s="1873"/>
      <c r="BG112" s="1873"/>
      <c r="BH112" s="1873"/>
      <c r="BI112" s="1873"/>
      <c r="BJ112" s="1873"/>
      <c r="BK112" s="1874"/>
      <c r="BL112" s="1875"/>
      <c r="BM112" s="1751"/>
    </row>
    <row r="113" spans="1:65" ht="18" customHeight="1">
      <c r="A113" s="1863" t="s">
        <v>332</v>
      </c>
      <c r="B113" s="1864"/>
      <c r="C113" s="1864"/>
      <c r="D113" s="1864"/>
      <c r="E113" s="1864"/>
      <c r="F113" s="1864"/>
      <c r="G113" s="1864"/>
      <c r="H113" s="1864"/>
      <c r="I113" s="1864"/>
      <c r="J113" s="1864"/>
      <c r="K113" s="1864"/>
      <c r="L113" s="1864"/>
      <c r="M113" s="1864"/>
      <c r="N113" s="1864"/>
      <c r="O113" s="1864"/>
      <c r="P113" s="1864"/>
      <c r="Q113" s="1864"/>
      <c r="R113" s="1864"/>
      <c r="S113" s="1864"/>
      <c r="T113" s="1864"/>
      <c r="U113" s="1864"/>
      <c r="V113" s="1864"/>
      <c r="W113" s="1864"/>
      <c r="X113" s="1864"/>
      <c r="Y113" s="1864"/>
      <c r="Z113" s="1864"/>
      <c r="AA113" s="1864"/>
      <c r="AB113" s="1864"/>
      <c r="AC113" s="1864"/>
      <c r="AD113" s="1864"/>
      <c r="AE113" s="1864"/>
      <c r="AF113" s="1865" t="s">
        <v>1037</v>
      </c>
      <c r="AG113" s="1866">
        <v>96160</v>
      </c>
      <c r="AH113" s="1867"/>
      <c r="AI113" s="1867"/>
      <c r="AJ113" s="1867"/>
      <c r="AK113" s="1867"/>
      <c r="AL113" s="1867"/>
      <c r="AM113" s="1867"/>
      <c r="AN113" s="1868"/>
      <c r="AO113" s="1886"/>
      <c r="AP113" s="1887"/>
      <c r="AQ113" s="1887"/>
      <c r="AR113" s="1887"/>
      <c r="AS113" s="1887"/>
      <c r="AT113" s="1887"/>
      <c r="AU113" s="1887"/>
      <c r="AV113" s="1888"/>
      <c r="AW113" s="1911"/>
      <c r="AX113" s="1911"/>
      <c r="AY113" s="1911"/>
      <c r="AZ113" s="1911"/>
      <c r="BA113" s="1911"/>
      <c r="BB113" s="1911"/>
      <c r="BC113" s="1911"/>
      <c r="BD113" s="1911"/>
      <c r="BE113" s="1873" t="s">
        <v>656</v>
      </c>
      <c r="BF113" s="1873"/>
      <c r="BG113" s="1873"/>
      <c r="BH113" s="1873"/>
      <c r="BI113" s="1873"/>
      <c r="BJ113" s="1873"/>
      <c r="BK113" s="1874"/>
      <c r="BL113" s="1875"/>
      <c r="BM113" s="1751"/>
    </row>
    <row r="114" spans="1:65" ht="18" customHeight="1">
      <c r="A114" s="1863" t="s">
        <v>333</v>
      </c>
      <c r="B114" s="1864"/>
      <c r="C114" s="1864"/>
      <c r="D114" s="1864"/>
      <c r="E114" s="1864"/>
      <c r="F114" s="1864"/>
      <c r="G114" s="1864"/>
      <c r="H114" s="1864"/>
      <c r="I114" s="1864"/>
      <c r="J114" s="1864"/>
      <c r="K114" s="1864"/>
      <c r="L114" s="1864"/>
      <c r="M114" s="1864"/>
      <c r="N114" s="1864"/>
      <c r="O114" s="1864"/>
      <c r="P114" s="1864"/>
      <c r="Q114" s="1864"/>
      <c r="R114" s="1864"/>
      <c r="S114" s="1864"/>
      <c r="T114" s="1864"/>
      <c r="U114" s="1864"/>
      <c r="V114" s="1864"/>
      <c r="W114" s="1864"/>
      <c r="X114" s="1864"/>
      <c r="Y114" s="1864"/>
      <c r="Z114" s="1864"/>
      <c r="AA114" s="1864"/>
      <c r="AB114" s="1864"/>
      <c r="AC114" s="1864"/>
      <c r="AD114" s="1864"/>
      <c r="AE114" s="1864"/>
      <c r="AF114" s="1865" t="s">
        <v>1039</v>
      </c>
      <c r="AG114" s="1866"/>
      <c r="AH114" s="1867"/>
      <c r="AI114" s="1867"/>
      <c r="AJ114" s="1867"/>
      <c r="AK114" s="1867"/>
      <c r="AL114" s="1867"/>
      <c r="AM114" s="1867"/>
      <c r="AN114" s="1868"/>
      <c r="AO114" s="1886"/>
      <c r="AP114" s="1887"/>
      <c r="AQ114" s="1887"/>
      <c r="AR114" s="1887"/>
      <c r="AS114" s="1887"/>
      <c r="AT114" s="1887"/>
      <c r="AU114" s="1887"/>
      <c r="AV114" s="1888"/>
      <c r="AW114" s="1911"/>
      <c r="AX114" s="1911"/>
      <c r="AY114" s="1911"/>
      <c r="AZ114" s="1911"/>
      <c r="BA114" s="1911"/>
      <c r="BB114" s="1911"/>
      <c r="BC114" s="1911"/>
      <c r="BD114" s="1911"/>
      <c r="BE114" s="1873" t="s">
        <v>656</v>
      </c>
      <c r="BF114" s="1873"/>
      <c r="BG114" s="1873"/>
      <c r="BH114" s="1873"/>
      <c r="BI114" s="1873"/>
      <c r="BJ114" s="1873"/>
      <c r="BK114" s="1874"/>
      <c r="BL114" s="1875"/>
      <c r="BM114" s="1751"/>
    </row>
    <row r="115" spans="1:65" ht="18" customHeight="1">
      <c r="A115" s="1863" t="s">
        <v>334</v>
      </c>
      <c r="B115" s="1864"/>
      <c r="C115" s="1864"/>
      <c r="D115" s="1864"/>
      <c r="E115" s="1864"/>
      <c r="F115" s="1864"/>
      <c r="G115" s="1864"/>
      <c r="H115" s="1864"/>
      <c r="I115" s="1864"/>
      <c r="J115" s="1864"/>
      <c r="K115" s="1864"/>
      <c r="L115" s="1864"/>
      <c r="M115" s="1864"/>
      <c r="N115" s="1864"/>
      <c r="O115" s="1864"/>
      <c r="P115" s="1864"/>
      <c r="Q115" s="1864"/>
      <c r="R115" s="1864"/>
      <c r="S115" s="1864"/>
      <c r="T115" s="1864"/>
      <c r="U115" s="1864"/>
      <c r="V115" s="1864"/>
      <c r="W115" s="1864"/>
      <c r="X115" s="1864"/>
      <c r="Y115" s="1864"/>
      <c r="Z115" s="1864"/>
      <c r="AA115" s="1864"/>
      <c r="AB115" s="1864"/>
      <c r="AC115" s="1864"/>
      <c r="AD115" s="1864"/>
      <c r="AE115" s="1864"/>
      <c r="AF115" s="1865" t="s">
        <v>1041</v>
      </c>
      <c r="AG115" s="1883"/>
      <c r="AH115" s="1884"/>
      <c r="AI115" s="1884"/>
      <c r="AJ115" s="1884"/>
      <c r="AK115" s="1884"/>
      <c r="AL115" s="1884"/>
      <c r="AM115" s="1884"/>
      <c r="AN115" s="1885"/>
      <c r="AO115" s="1886"/>
      <c r="AP115" s="1887"/>
      <c r="AQ115" s="1887"/>
      <c r="AR115" s="1887"/>
      <c r="AS115" s="1887"/>
      <c r="AT115" s="1887"/>
      <c r="AU115" s="1887"/>
      <c r="AV115" s="1888"/>
      <c r="AW115" s="1911"/>
      <c r="AX115" s="1911"/>
      <c r="AY115" s="1911"/>
      <c r="AZ115" s="1911"/>
      <c r="BA115" s="1911"/>
      <c r="BB115" s="1911"/>
      <c r="BC115" s="1911"/>
      <c r="BD115" s="1911"/>
      <c r="BE115" s="1873" t="s">
        <v>656</v>
      </c>
      <c r="BF115" s="1873"/>
      <c r="BG115" s="1873"/>
      <c r="BH115" s="1873"/>
      <c r="BI115" s="1873"/>
      <c r="BJ115" s="1873"/>
      <c r="BK115" s="1874"/>
      <c r="BL115" s="1875"/>
      <c r="BM115" s="1751"/>
    </row>
    <row r="116" spans="1:65" ht="18" customHeight="1">
      <c r="A116" s="1863" t="s">
        <v>335</v>
      </c>
      <c r="B116" s="1864"/>
      <c r="C116" s="1864"/>
      <c r="D116" s="1864"/>
      <c r="E116" s="1864"/>
      <c r="F116" s="1864"/>
      <c r="G116" s="1864"/>
      <c r="H116" s="1864"/>
      <c r="I116" s="1864"/>
      <c r="J116" s="1864"/>
      <c r="K116" s="1864"/>
      <c r="L116" s="1864"/>
      <c r="M116" s="1864"/>
      <c r="N116" s="1864"/>
      <c r="O116" s="1864"/>
      <c r="P116" s="1864"/>
      <c r="Q116" s="1864"/>
      <c r="R116" s="1864"/>
      <c r="S116" s="1864"/>
      <c r="T116" s="1864"/>
      <c r="U116" s="1864"/>
      <c r="V116" s="1864"/>
      <c r="W116" s="1864"/>
      <c r="X116" s="1864"/>
      <c r="Y116" s="1864"/>
      <c r="Z116" s="1864"/>
      <c r="AA116" s="1864"/>
      <c r="AB116" s="1864"/>
      <c r="AC116" s="1864"/>
      <c r="AD116" s="1864"/>
      <c r="AE116" s="1864"/>
      <c r="AF116" s="1865" t="s">
        <v>1043</v>
      </c>
      <c r="AG116" s="1883"/>
      <c r="AH116" s="1884"/>
      <c r="AI116" s="1884"/>
      <c r="AJ116" s="1884"/>
      <c r="AK116" s="1884"/>
      <c r="AL116" s="1884"/>
      <c r="AM116" s="1884"/>
      <c r="AN116" s="1885"/>
      <c r="AO116" s="1886"/>
      <c r="AP116" s="1887"/>
      <c r="AQ116" s="1887"/>
      <c r="AR116" s="1887"/>
      <c r="AS116" s="1887"/>
      <c r="AT116" s="1887"/>
      <c r="AU116" s="1887"/>
      <c r="AV116" s="1888"/>
      <c r="AW116" s="1911"/>
      <c r="AX116" s="1911"/>
      <c r="AY116" s="1911"/>
      <c r="AZ116" s="1911"/>
      <c r="BA116" s="1911"/>
      <c r="BB116" s="1911"/>
      <c r="BC116" s="1911"/>
      <c r="BD116" s="1911"/>
      <c r="BE116" s="1873" t="s">
        <v>656</v>
      </c>
      <c r="BF116" s="1873"/>
      <c r="BG116" s="1873"/>
      <c r="BH116" s="1873"/>
      <c r="BI116" s="1873"/>
      <c r="BJ116" s="1873"/>
      <c r="BK116" s="1874"/>
      <c r="BL116" s="1875"/>
      <c r="BM116" s="1751"/>
    </row>
    <row r="117" spans="1:65" ht="18" customHeight="1">
      <c r="A117" s="1917" t="s">
        <v>336</v>
      </c>
      <c r="B117" s="1918"/>
      <c r="C117" s="1918"/>
      <c r="D117" s="1918"/>
      <c r="E117" s="1918"/>
      <c r="F117" s="1918"/>
      <c r="G117" s="1918"/>
      <c r="H117" s="1918"/>
      <c r="I117" s="1918"/>
      <c r="J117" s="1918"/>
      <c r="K117" s="1918"/>
      <c r="L117" s="1918"/>
      <c r="M117" s="1918"/>
      <c r="N117" s="1918"/>
      <c r="O117" s="1918"/>
      <c r="P117" s="1918"/>
      <c r="Q117" s="1918"/>
      <c r="R117" s="1918"/>
      <c r="S117" s="1918"/>
      <c r="T117" s="1918"/>
      <c r="U117" s="1918"/>
      <c r="V117" s="1918"/>
      <c r="W117" s="1918"/>
      <c r="X117" s="1918"/>
      <c r="Y117" s="1919" t="s">
        <v>337</v>
      </c>
      <c r="Z117" s="1919"/>
      <c r="AA117" s="1919"/>
      <c r="AB117" s="1919"/>
      <c r="AC117" s="1919"/>
      <c r="AD117" s="1919"/>
      <c r="AE117" s="1920"/>
      <c r="AF117" s="1882" t="s">
        <v>1045</v>
      </c>
      <c r="AG117" s="1883">
        <f>SUM(AG109:AN116)</f>
        <v>99160</v>
      </c>
      <c r="AH117" s="1884"/>
      <c r="AI117" s="1884"/>
      <c r="AJ117" s="1884"/>
      <c r="AK117" s="1884"/>
      <c r="AL117" s="1884"/>
      <c r="AM117" s="1884"/>
      <c r="AN117" s="1885"/>
      <c r="AO117" s="1869"/>
      <c r="AP117" s="1870"/>
      <c r="AQ117" s="1870"/>
      <c r="AR117" s="1870"/>
      <c r="AS117" s="1870"/>
      <c r="AT117" s="1870"/>
      <c r="AU117" s="1870"/>
      <c r="AV117" s="1871"/>
      <c r="AW117" s="1911"/>
      <c r="AX117" s="1911"/>
      <c r="AY117" s="1911"/>
      <c r="AZ117" s="1911"/>
      <c r="BA117" s="1911"/>
      <c r="BB117" s="1911"/>
      <c r="BC117" s="1911"/>
      <c r="BD117" s="1911"/>
      <c r="BE117" s="1873" t="s">
        <v>656</v>
      </c>
      <c r="BF117" s="1873"/>
      <c r="BG117" s="1873"/>
      <c r="BH117" s="1873"/>
      <c r="BI117" s="1873"/>
      <c r="BJ117" s="1873"/>
      <c r="BK117" s="1874"/>
      <c r="BL117" s="1875"/>
      <c r="BM117" s="1751"/>
    </row>
    <row r="118" spans="1:65" ht="18" customHeight="1">
      <c r="A118" s="1900" t="s">
        <v>338</v>
      </c>
      <c r="B118" s="1901"/>
      <c r="C118" s="1901"/>
      <c r="D118" s="1901"/>
      <c r="E118" s="1901"/>
      <c r="F118" s="1901"/>
      <c r="G118" s="1901"/>
      <c r="H118" s="1901"/>
      <c r="I118" s="1901"/>
      <c r="J118" s="1901"/>
      <c r="K118" s="1901"/>
      <c r="L118" s="1901"/>
      <c r="M118" s="1901"/>
      <c r="N118" s="1901"/>
      <c r="O118" s="1901"/>
      <c r="P118" s="1901"/>
      <c r="Q118" s="1901"/>
      <c r="R118" s="1901"/>
      <c r="S118" s="1901"/>
      <c r="T118" s="1901"/>
      <c r="U118" s="1901"/>
      <c r="V118" s="1901"/>
      <c r="W118" s="1901"/>
      <c r="X118" s="1901"/>
      <c r="Y118" s="1901"/>
      <c r="Z118" s="1901"/>
      <c r="AA118" s="1901"/>
      <c r="AB118" s="1901"/>
      <c r="AC118" s="1901"/>
      <c r="AD118" s="1901"/>
      <c r="AE118" s="1921"/>
      <c r="AF118" s="1882" t="s">
        <v>1047</v>
      </c>
      <c r="AG118" s="1883"/>
      <c r="AH118" s="1884"/>
      <c r="AI118" s="1884"/>
      <c r="AJ118" s="1884"/>
      <c r="AK118" s="1884"/>
      <c r="AL118" s="1884"/>
      <c r="AM118" s="1884"/>
      <c r="AN118" s="1885"/>
      <c r="AO118" s="1886"/>
      <c r="AP118" s="1887"/>
      <c r="AQ118" s="1887"/>
      <c r="AR118" s="1887"/>
      <c r="AS118" s="1887"/>
      <c r="AT118" s="1887"/>
      <c r="AU118" s="1887"/>
      <c r="AV118" s="1888"/>
      <c r="AW118" s="1911"/>
      <c r="AX118" s="1911"/>
      <c r="AY118" s="1911"/>
      <c r="AZ118" s="1911"/>
      <c r="BA118" s="1911"/>
      <c r="BB118" s="1911"/>
      <c r="BC118" s="1911"/>
      <c r="BD118" s="1911"/>
      <c r="BE118" s="1873" t="s">
        <v>656</v>
      </c>
      <c r="BF118" s="1873"/>
      <c r="BG118" s="1873"/>
      <c r="BH118" s="1873"/>
      <c r="BI118" s="1873"/>
      <c r="BJ118" s="1873"/>
      <c r="BK118" s="1874"/>
      <c r="BL118" s="1875"/>
      <c r="BM118" s="1751"/>
    </row>
    <row r="119" spans="1:65" ht="18" customHeight="1">
      <c r="A119" s="1863" t="s">
        <v>339</v>
      </c>
      <c r="B119" s="1864"/>
      <c r="C119" s="1864"/>
      <c r="D119" s="1864"/>
      <c r="E119" s="1864"/>
      <c r="F119" s="1864"/>
      <c r="G119" s="1864"/>
      <c r="H119" s="1864"/>
      <c r="I119" s="1864"/>
      <c r="J119" s="1864"/>
      <c r="K119" s="1864"/>
      <c r="L119" s="1864"/>
      <c r="M119" s="1864"/>
      <c r="N119" s="1864"/>
      <c r="O119" s="1864"/>
      <c r="P119" s="1864"/>
      <c r="Q119" s="1864"/>
      <c r="R119" s="1864"/>
      <c r="S119" s="1864"/>
      <c r="T119" s="1864"/>
      <c r="U119" s="1864"/>
      <c r="V119" s="1864"/>
      <c r="W119" s="1864"/>
      <c r="X119" s="1864"/>
      <c r="Y119" s="1864"/>
      <c r="Z119" s="1864"/>
      <c r="AA119" s="1864"/>
      <c r="AB119" s="1864"/>
      <c r="AC119" s="1864"/>
      <c r="AD119" s="1864"/>
      <c r="AE119" s="1864"/>
      <c r="AF119" s="1865" t="s">
        <v>1049</v>
      </c>
      <c r="AG119" s="1883"/>
      <c r="AH119" s="1884"/>
      <c r="AI119" s="1884"/>
      <c r="AJ119" s="1884"/>
      <c r="AK119" s="1884"/>
      <c r="AL119" s="1884"/>
      <c r="AM119" s="1884"/>
      <c r="AN119" s="1885"/>
      <c r="AO119" s="1886"/>
      <c r="AP119" s="1887"/>
      <c r="AQ119" s="1887"/>
      <c r="AR119" s="1887"/>
      <c r="AS119" s="1887"/>
      <c r="AT119" s="1887"/>
      <c r="AU119" s="1887"/>
      <c r="AV119" s="1888"/>
      <c r="AW119" s="1911"/>
      <c r="AX119" s="1911"/>
      <c r="AY119" s="1911"/>
      <c r="AZ119" s="1911"/>
      <c r="BA119" s="1911"/>
      <c r="BB119" s="1911"/>
      <c r="BC119" s="1911"/>
      <c r="BD119" s="1911"/>
      <c r="BE119" s="1873" t="s">
        <v>656</v>
      </c>
      <c r="BF119" s="1873"/>
      <c r="BG119" s="1873"/>
      <c r="BH119" s="1873"/>
      <c r="BI119" s="1873"/>
      <c r="BJ119" s="1873"/>
      <c r="BK119" s="1874"/>
      <c r="BL119" s="1875"/>
      <c r="BM119" s="1751"/>
    </row>
    <row r="120" spans="1:64" ht="19.5" customHeight="1">
      <c r="A120" s="1922" t="s">
        <v>340</v>
      </c>
      <c r="B120" s="1923"/>
      <c r="C120" s="1923"/>
      <c r="D120" s="1923"/>
      <c r="E120" s="1923"/>
      <c r="F120" s="1923"/>
      <c r="G120" s="1923"/>
      <c r="H120" s="1923"/>
      <c r="I120" s="1923"/>
      <c r="J120" s="1923"/>
      <c r="K120" s="1923"/>
      <c r="L120" s="1923"/>
      <c r="M120" s="1923"/>
      <c r="N120" s="1923"/>
      <c r="O120" s="1923"/>
      <c r="P120" s="1923"/>
      <c r="Q120" s="1923"/>
      <c r="R120" s="1923"/>
      <c r="S120" s="1923"/>
      <c r="T120" s="1923"/>
      <c r="U120" s="1923"/>
      <c r="V120" s="1923"/>
      <c r="W120" s="1923"/>
      <c r="X120" s="1923"/>
      <c r="Y120" s="1923"/>
      <c r="Z120" s="1923"/>
      <c r="AA120" s="1923"/>
      <c r="AB120" s="1923"/>
      <c r="AC120" s="1923"/>
      <c r="AD120" s="1923"/>
      <c r="AE120" s="1924"/>
      <c r="AF120" s="1865" t="s">
        <v>1051</v>
      </c>
      <c r="AG120" s="1866">
        <v>1110000</v>
      </c>
      <c r="AH120" s="1867"/>
      <c r="AI120" s="1867"/>
      <c r="AJ120" s="1867"/>
      <c r="AK120" s="1867"/>
      <c r="AL120" s="1867"/>
      <c r="AM120" s="1867"/>
      <c r="AN120" s="1868"/>
      <c r="AO120" s="1886"/>
      <c r="AP120" s="1887"/>
      <c r="AQ120" s="1887"/>
      <c r="AR120" s="1887"/>
      <c r="AS120" s="1887"/>
      <c r="AT120" s="1887"/>
      <c r="AU120" s="1887"/>
      <c r="AV120" s="1888"/>
      <c r="AW120" s="1911"/>
      <c r="AX120" s="1911"/>
      <c r="AY120" s="1911"/>
      <c r="AZ120" s="1911"/>
      <c r="BA120" s="1911"/>
      <c r="BB120" s="1911"/>
      <c r="BC120" s="1911"/>
      <c r="BD120" s="1911"/>
      <c r="BE120" s="1873" t="s">
        <v>656</v>
      </c>
      <c r="BF120" s="1873"/>
      <c r="BG120" s="1873"/>
      <c r="BH120" s="1873"/>
      <c r="BI120" s="1873"/>
      <c r="BJ120" s="1873"/>
      <c r="BK120" s="1874"/>
      <c r="BL120" s="1875"/>
    </row>
    <row r="121" spans="1:64" ht="19.5" customHeight="1">
      <c r="A121" s="1863" t="s">
        <v>341</v>
      </c>
      <c r="B121" s="1864"/>
      <c r="C121" s="1864"/>
      <c r="D121" s="1864"/>
      <c r="E121" s="1864"/>
      <c r="F121" s="1864"/>
      <c r="G121" s="1864"/>
      <c r="H121" s="1864"/>
      <c r="I121" s="1864"/>
      <c r="J121" s="1864"/>
      <c r="K121" s="1864"/>
      <c r="L121" s="1864"/>
      <c r="M121" s="1864"/>
      <c r="N121" s="1864"/>
      <c r="O121" s="1864"/>
      <c r="P121" s="1864"/>
      <c r="Q121" s="1864"/>
      <c r="R121" s="1864"/>
      <c r="S121" s="1864"/>
      <c r="T121" s="1864"/>
      <c r="U121" s="1864"/>
      <c r="V121" s="1864"/>
      <c r="W121" s="1864"/>
      <c r="X121" s="1864"/>
      <c r="Y121" s="1864"/>
      <c r="Z121" s="1864"/>
      <c r="AA121" s="1864"/>
      <c r="AB121" s="1864"/>
      <c r="AC121" s="1864"/>
      <c r="AD121" s="1864"/>
      <c r="AE121" s="1864"/>
      <c r="AF121" s="1865" t="s">
        <v>1053</v>
      </c>
      <c r="AG121" s="1883"/>
      <c r="AH121" s="1884"/>
      <c r="AI121" s="1884"/>
      <c r="AJ121" s="1884"/>
      <c r="AK121" s="1884"/>
      <c r="AL121" s="1884"/>
      <c r="AM121" s="1884"/>
      <c r="AN121" s="1885"/>
      <c r="AO121" s="1886"/>
      <c r="AP121" s="1887"/>
      <c r="AQ121" s="1887"/>
      <c r="AR121" s="1887"/>
      <c r="AS121" s="1887"/>
      <c r="AT121" s="1887"/>
      <c r="AU121" s="1887"/>
      <c r="AV121" s="1888"/>
      <c r="AW121" s="1911"/>
      <c r="AX121" s="1911"/>
      <c r="AY121" s="1911"/>
      <c r="AZ121" s="1911"/>
      <c r="BA121" s="1911"/>
      <c r="BB121" s="1911"/>
      <c r="BC121" s="1911"/>
      <c r="BD121" s="1911"/>
      <c r="BE121" s="1873" t="s">
        <v>656</v>
      </c>
      <c r="BF121" s="1873"/>
      <c r="BG121" s="1873"/>
      <c r="BH121" s="1873"/>
      <c r="BI121" s="1873"/>
      <c r="BJ121" s="1873"/>
      <c r="BK121" s="1874"/>
      <c r="BL121" s="1875"/>
    </row>
    <row r="122" spans="1:64" ht="19.5" customHeight="1">
      <c r="A122" s="1863" t="s">
        <v>342</v>
      </c>
      <c r="B122" s="1864"/>
      <c r="C122" s="1864"/>
      <c r="D122" s="1864"/>
      <c r="E122" s="1864"/>
      <c r="F122" s="1864"/>
      <c r="G122" s="1864"/>
      <c r="H122" s="1864"/>
      <c r="I122" s="1864"/>
      <c r="J122" s="1864"/>
      <c r="K122" s="1864"/>
      <c r="L122" s="1864"/>
      <c r="M122" s="1864"/>
      <c r="N122" s="1864"/>
      <c r="O122" s="1864"/>
      <c r="P122" s="1864"/>
      <c r="Q122" s="1864"/>
      <c r="R122" s="1864"/>
      <c r="S122" s="1864"/>
      <c r="T122" s="1864"/>
      <c r="U122" s="1864"/>
      <c r="V122" s="1864"/>
      <c r="W122" s="1864"/>
      <c r="X122" s="1864"/>
      <c r="Y122" s="1864"/>
      <c r="Z122" s="1864"/>
      <c r="AA122" s="1864"/>
      <c r="AB122" s="1864"/>
      <c r="AC122" s="1864"/>
      <c r="AD122" s="1864"/>
      <c r="AE122" s="1864"/>
      <c r="AF122" s="1865" t="s">
        <v>1055</v>
      </c>
      <c r="AG122" s="1883"/>
      <c r="AH122" s="1884"/>
      <c r="AI122" s="1884"/>
      <c r="AJ122" s="1884"/>
      <c r="AK122" s="1884"/>
      <c r="AL122" s="1884"/>
      <c r="AM122" s="1884"/>
      <c r="AN122" s="1885"/>
      <c r="AO122" s="1886"/>
      <c r="AP122" s="1887"/>
      <c r="AQ122" s="1887"/>
      <c r="AR122" s="1887"/>
      <c r="AS122" s="1887"/>
      <c r="AT122" s="1887"/>
      <c r="AU122" s="1887"/>
      <c r="AV122" s="1888"/>
      <c r="AW122" s="1911"/>
      <c r="AX122" s="1911"/>
      <c r="AY122" s="1911"/>
      <c r="AZ122" s="1911"/>
      <c r="BA122" s="1911"/>
      <c r="BB122" s="1911"/>
      <c r="BC122" s="1911"/>
      <c r="BD122" s="1911"/>
      <c r="BE122" s="1873" t="s">
        <v>656</v>
      </c>
      <c r="BF122" s="1873"/>
      <c r="BG122" s="1873"/>
      <c r="BH122" s="1873"/>
      <c r="BI122" s="1873"/>
      <c r="BJ122" s="1873"/>
      <c r="BK122" s="1874"/>
      <c r="BL122" s="1875"/>
    </row>
    <row r="123" spans="1:64" ht="19.5" customHeight="1">
      <c r="A123" s="1863" t="s">
        <v>343</v>
      </c>
      <c r="B123" s="1864"/>
      <c r="C123" s="1864"/>
      <c r="D123" s="1864"/>
      <c r="E123" s="1864"/>
      <c r="F123" s="1864"/>
      <c r="G123" s="1864"/>
      <c r="H123" s="1864"/>
      <c r="I123" s="1864"/>
      <c r="J123" s="1864"/>
      <c r="K123" s="1864"/>
      <c r="L123" s="1864"/>
      <c r="M123" s="1864"/>
      <c r="N123" s="1864"/>
      <c r="O123" s="1864"/>
      <c r="P123" s="1864"/>
      <c r="Q123" s="1864"/>
      <c r="R123" s="1864"/>
      <c r="S123" s="1864"/>
      <c r="T123" s="1864"/>
      <c r="U123" s="1864"/>
      <c r="V123" s="1864"/>
      <c r="W123" s="1864"/>
      <c r="X123" s="1864"/>
      <c r="Y123" s="1864"/>
      <c r="Z123" s="1864"/>
      <c r="AA123" s="1864"/>
      <c r="AB123" s="1864"/>
      <c r="AC123" s="1864"/>
      <c r="AD123" s="1864"/>
      <c r="AE123" s="1864"/>
      <c r="AF123" s="1865" t="s">
        <v>1057</v>
      </c>
      <c r="AG123" s="1866"/>
      <c r="AH123" s="1867"/>
      <c r="AI123" s="1867"/>
      <c r="AJ123" s="1867"/>
      <c r="AK123" s="1867"/>
      <c r="AL123" s="1867"/>
      <c r="AM123" s="1867"/>
      <c r="AN123" s="1868"/>
      <c r="AO123" s="1869"/>
      <c r="AP123" s="1870"/>
      <c r="AQ123" s="1870"/>
      <c r="AR123" s="1870"/>
      <c r="AS123" s="1870"/>
      <c r="AT123" s="1870"/>
      <c r="AU123" s="1870"/>
      <c r="AV123" s="1871"/>
      <c r="AW123" s="1911"/>
      <c r="AX123" s="1911"/>
      <c r="AY123" s="1911"/>
      <c r="AZ123" s="1911"/>
      <c r="BA123" s="1911"/>
      <c r="BB123" s="1911"/>
      <c r="BC123" s="1911"/>
      <c r="BD123" s="1911"/>
      <c r="BE123" s="1873" t="s">
        <v>656</v>
      </c>
      <c r="BF123" s="1873"/>
      <c r="BG123" s="1873"/>
      <c r="BH123" s="1873"/>
      <c r="BI123" s="1873"/>
      <c r="BJ123" s="1873"/>
      <c r="BK123" s="1874"/>
      <c r="BL123" s="1875"/>
    </row>
    <row r="124" spans="1:64" ht="19.5" customHeight="1">
      <c r="A124" s="1863" t="s">
        <v>344</v>
      </c>
      <c r="B124" s="1864"/>
      <c r="C124" s="1864"/>
      <c r="D124" s="1864"/>
      <c r="E124" s="1864"/>
      <c r="F124" s="1864"/>
      <c r="G124" s="1864"/>
      <c r="H124" s="1864"/>
      <c r="I124" s="1864"/>
      <c r="J124" s="1864"/>
      <c r="K124" s="1864"/>
      <c r="L124" s="1864"/>
      <c r="M124" s="1864"/>
      <c r="N124" s="1864"/>
      <c r="O124" s="1864"/>
      <c r="P124" s="1864"/>
      <c r="Q124" s="1864"/>
      <c r="R124" s="1864"/>
      <c r="S124" s="1864"/>
      <c r="T124" s="1864"/>
      <c r="U124" s="1864"/>
      <c r="V124" s="1864"/>
      <c r="W124" s="1864"/>
      <c r="X124" s="1864"/>
      <c r="Y124" s="1864"/>
      <c r="Z124" s="1864"/>
      <c r="AA124" s="1864"/>
      <c r="AB124" s="1864"/>
      <c r="AC124" s="1864"/>
      <c r="AD124" s="1864"/>
      <c r="AE124" s="1864"/>
      <c r="AF124" s="1865" t="s">
        <v>1059</v>
      </c>
      <c r="AG124" s="1883"/>
      <c r="AH124" s="1884"/>
      <c r="AI124" s="1884"/>
      <c r="AJ124" s="1884"/>
      <c r="AK124" s="1884"/>
      <c r="AL124" s="1884"/>
      <c r="AM124" s="1884"/>
      <c r="AN124" s="1885"/>
      <c r="AO124" s="1886"/>
      <c r="AP124" s="1887"/>
      <c r="AQ124" s="1887"/>
      <c r="AR124" s="1887"/>
      <c r="AS124" s="1887"/>
      <c r="AT124" s="1887"/>
      <c r="AU124" s="1887"/>
      <c r="AV124" s="1888"/>
      <c r="AW124" s="1911"/>
      <c r="AX124" s="1911"/>
      <c r="AY124" s="1911"/>
      <c r="AZ124" s="1911"/>
      <c r="BA124" s="1911"/>
      <c r="BB124" s="1911"/>
      <c r="BC124" s="1911"/>
      <c r="BD124" s="1911"/>
      <c r="BE124" s="1873" t="s">
        <v>656</v>
      </c>
      <c r="BF124" s="1873"/>
      <c r="BG124" s="1873"/>
      <c r="BH124" s="1873"/>
      <c r="BI124" s="1873"/>
      <c r="BJ124" s="1873"/>
      <c r="BK124" s="1874"/>
      <c r="BL124" s="1875"/>
    </row>
    <row r="125" spans="1:64" ht="19.5" customHeight="1">
      <c r="A125" s="1863" t="s">
        <v>345</v>
      </c>
      <c r="B125" s="1864"/>
      <c r="C125" s="1864"/>
      <c r="D125" s="1864"/>
      <c r="E125" s="1864"/>
      <c r="F125" s="1864"/>
      <c r="G125" s="1864"/>
      <c r="H125" s="1864"/>
      <c r="I125" s="1864"/>
      <c r="J125" s="1864"/>
      <c r="K125" s="1864"/>
      <c r="L125" s="1864"/>
      <c r="M125" s="1864"/>
      <c r="N125" s="1864"/>
      <c r="O125" s="1864"/>
      <c r="P125" s="1864"/>
      <c r="Q125" s="1864"/>
      <c r="R125" s="1864"/>
      <c r="S125" s="1864"/>
      <c r="T125" s="1864"/>
      <c r="U125" s="1864"/>
      <c r="V125" s="1864"/>
      <c r="W125" s="1864"/>
      <c r="X125" s="1864"/>
      <c r="Y125" s="1864"/>
      <c r="Z125" s="1864"/>
      <c r="AA125" s="1864"/>
      <c r="AB125" s="1864"/>
      <c r="AC125" s="1864"/>
      <c r="AD125" s="1864"/>
      <c r="AE125" s="1864"/>
      <c r="AF125" s="1865" t="s">
        <v>1061</v>
      </c>
      <c r="AG125" s="1866">
        <v>150000</v>
      </c>
      <c r="AH125" s="1867"/>
      <c r="AI125" s="1867"/>
      <c r="AJ125" s="1867"/>
      <c r="AK125" s="1867"/>
      <c r="AL125" s="1867"/>
      <c r="AM125" s="1867"/>
      <c r="AN125" s="1868"/>
      <c r="AO125" s="1886"/>
      <c r="AP125" s="1887"/>
      <c r="AQ125" s="1887"/>
      <c r="AR125" s="1887"/>
      <c r="AS125" s="1887"/>
      <c r="AT125" s="1887"/>
      <c r="AU125" s="1887"/>
      <c r="AV125" s="1888"/>
      <c r="AW125" s="1911"/>
      <c r="AX125" s="1911"/>
      <c r="AY125" s="1911"/>
      <c r="AZ125" s="1911"/>
      <c r="BA125" s="1911"/>
      <c r="BB125" s="1911"/>
      <c r="BC125" s="1911"/>
      <c r="BD125" s="1911"/>
      <c r="BE125" s="1873" t="s">
        <v>656</v>
      </c>
      <c r="BF125" s="1873"/>
      <c r="BG125" s="1873"/>
      <c r="BH125" s="1873"/>
      <c r="BI125" s="1873"/>
      <c r="BJ125" s="1873"/>
      <c r="BK125" s="1874"/>
      <c r="BL125" s="1875"/>
    </row>
    <row r="126" spans="1:64" ht="19.5" customHeight="1">
      <c r="A126" s="1863" t="s">
        <v>346</v>
      </c>
      <c r="B126" s="1864"/>
      <c r="C126" s="1864"/>
      <c r="D126" s="1864"/>
      <c r="E126" s="1864"/>
      <c r="F126" s="1864"/>
      <c r="G126" s="1864"/>
      <c r="H126" s="1864"/>
      <c r="I126" s="1864"/>
      <c r="J126" s="1864"/>
      <c r="K126" s="1864"/>
      <c r="L126" s="1864"/>
      <c r="M126" s="1864"/>
      <c r="N126" s="1864"/>
      <c r="O126" s="1864"/>
      <c r="P126" s="1864"/>
      <c r="Q126" s="1864"/>
      <c r="R126" s="1864"/>
      <c r="S126" s="1864"/>
      <c r="T126" s="1864"/>
      <c r="U126" s="1864"/>
      <c r="V126" s="1864"/>
      <c r="W126" s="1864"/>
      <c r="X126" s="1864"/>
      <c r="Y126" s="1864"/>
      <c r="Z126" s="1864"/>
      <c r="AA126" s="1864"/>
      <c r="AB126" s="1864"/>
      <c r="AC126" s="1864"/>
      <c r="AD126" s="1864"/>
      <c r="AE126" s="1864"/>
      <c r="AF126" s="1865" t="s">
        <v>1063</v>
      </c>
      <c r="AG126" s="1883"/>
      <c r="AH126" s="1884"/>
      <c r="AI126" s="1884"/>
      <c r="AJ126" s="1884"/>
      <c r="AK126" s="1884"/>
      <c r="AL126" s="1884"/>
      <c r="AM126" s="1884"/>
      <c r="AN126" s="1885"/>
      <c r="AO126" s="1886"/>
      <c r="AP126" s="1887"/>
      <c r="AQ126" s="1887"/>
      <c r="AR126" s="1887"/>
      <c r="AS126" s="1887"/>
      <c r="AT126" s="1887"/>
      <c r="AU126" s="1887"/>
      <c r="AV126" s="1888"/>
      <c r="AW126" s="1911"/>
      <c r="AX126" s="1911"/>
      <c r="AY126" s="1911"/>
      <c r="AZ126" s="1911"/>
      <c r="BA126" s="1911"/>
      <c r="BB126" s="1911"/>
      <c r="BC126" s="1911"/>
      <c r="BD126" s="1911"/>
      <c r="BE126" s="1873" t="s">
        <v>656</v>
      </c>
      <c r="BF126" s="1873"/>
      <c r="BG126" s="1873"/>
      <c r="BH126" s="1873"/>
      <c r="BI126" s="1873"/>
      <c r="BJ126" s="1873"/>
      <c r="BK126" s="1874"/>
      <c r="BL126" s="1875"/>
    </row>
    <row r="127" spans="1:64" ht="19.5" customHeight="1">
      <c r="A127" s="1863" t="s">
        <v>347</v>
      </c>
      <c r="B127" s="1864"/>
      <c r="C127" s="1864"/>
      <c r="D127" s="1864"/>
      <c r="E127" s="1864"/>
      <c r="F127" s="1864"/>
      <c r="G127" s="1864"/>
      <c r="H127" s="1864"/>
      <c r="I127" s="1864"/>
      <c r="J127" s="1864"/>
      <c r="K127" s="1864"/>
      <c r="L127" s="1864"/>
      <c r="M127" s="1864"/>
      <c r="N127" s="1864"/>
      <c r="O127" s="1864"/>
      <c r="P127" s="1864"/>
      <c r="Q127" s="1864"/>
      <c r="R127" s="1864"/>
      <c r="S127" s="1864"/>
      <c r="T127" s="1864"/>
      <c r="U127" s="1864"/>
      <c r="V127" s="1864"/>
      <c r="W127" s="1864"/>
      <c r="X127" s="1864"/>
      <c r="Y127" s="1864"/>
      <c r="Z127" s="1864"/>
      <c r="AA127" s="1864"/>
      <c r="AB127" s="1864"/>
      <c r="AC127" s="1864"/>
      <c r="AD127" s="1864"/>
      <c r="AE127" s="1864"/>
      <c r="AF127" s="1865" t="s">
        <v>1065</v>
      </c>
      <c r="AG127" s="1883"/>
      <c r="AH127" s="1884"/>
      <c r="AI127" s="1884"/>
      <c r="AJ127" s="1884"/>
      <c r="AK127" s="1884"/>
      <c r="AL127" s="1884"/>
      <c r="AM127" s="1884"/>
      <c r="AN127" s="1885"/>
      <c r="AO127" s="1886"/>
      <c r="AP127" s="1887"/>
      <c r="AQ127" s="1887"/>
      <c r="AR127" s="1887"/>
      <c r="AS127" s="1887"/>
      <c r="AT127" s="1887"/>
      <c r="AU127" s="1887"/>
      <c r="AV127" s="1888"/>
      <c r="AW127" s="1911"/>
      <c r="AX127" s="1911"/>
      <c r="AY127" s="1911"/>
      <c r="AZ127" s="1911"/>
      <c r="BA127" s="1911"/>
      <c r="BB127" s="1911"/>
      <c r="BC127" s="1911"/>
      <c r="BD127" s="1911"/>
      <c r="BE127" s="1873" t="s">
        <v>656</v>
      </c>
      <c r="BF127" s="1873"/>
      <c r="BG127" s="1873"/>
      <c r="BH127" s="1873"/>
      <c r="BI127" s="1873"/>
      <c r="BJ127" s="1873"/>
      <c r="BK127" s="1874"/>
      <c r="BL127" s="1875"/>
    </row>
    <row r="128" spans="1:65" ht="18" customHeight="1">
      <c r="A128" s="1925" t="s">
        <v>348</v>
      </c>
      <c r="B128" s="1926"/>
      <c r="C128" s="1926"/>
      <c r="D128" s="1926"/>
      <c r="E128" s="1926"/>
      <c r="F128" s="1926"/>
      <c r="G128" s="1926"/>
      <c r="H128" s="1926"/>
      <c r="I128" s="1926"/>
      <c r="J128" s="1926"/>
      <c r="K128" s="1926"/>
      <c r="L128" s="1926"/>
      <c r="M128" s="1926"/>
      <c r="N128" s="1926"/>
      <c r="O128" s="1926"/>
      <c r="P128" s="1926"/>
      <c r="Q128" s="1926"/>
      <c r="R128" s="1926"/>
      <c r="S128" s="1926"/>
      <c r="T128" s="1926"/>
      <c r="U128" s="1926"/>
      <c r="V128" s="1926"/>
      <c r="W128" s="1926"/>
      <c r="X128" s="1926"/>
      <c r="Y128" s="1919" t="s">
        <v>349</v>
      </c>
      <c r="Z128" s="1919"/>
      <c r="AA128" s="1919"/>
      <c r="AB128" s="1919"/>
      <c r="AC128" s="1919"/>
      <c r="AD128" s="1919"/>
      <c r="AE128" s="1920"/>
      <c r="AF128" s="1882" t="s">
        <v>1067</v>
      </c>
      <c r="AG128" s="1883">
        <f>SUM(AG121:AN127)</f>
        <v>150000</v>
      </c>
      <c r="AH128" s="1884"/>
      <c r="AI128" s="1884"/>
      <c r="AJ128" s="1884"/>
      <c r="AK128" s="1884"/>
      <c r="AL128" s="1884"/>
      <c r="AM128" s="1884"/>
      <c r="AN128" s="1885"/>
      <c r="AO128" s="1886"/>
      <c r="AP128" s="1887"/>
      <c r="AQ128" s="1887"/>
      <c r="AR128" s="1887"/>
      <c r="AS128" s="1887"/>
      <c r="AT128" s="1887"/>
      <c r="AU128" s="1887"/>
      <c r="AV128" s="1888"/>
      <c r="AW128" s="1911"/>
      <c r="AX128" s="1911"/>
      <c r="AY128" s="1911"/>
      <c r="AZ128" s="1911"/>
      <c r="BA128" s="1911"/>
      <c r="BB128" s="1911"/>
      <c r="BC128" s="1911"/>
      <c r="BD128" s="1911"/>
      <c r="BE128" s="1873" t="s">
        <v>656</v>
      </c>
      <c r="BF128" s="1873"/>
      <c r="BG128" s="1873"/>
      <c r="BH128" s="1873"/>
      <c r="BI128" s="1873"/>
      <c r="BJ128" s="1873"/>
      <c r="BK128" s="1874"/>
      <c r="BL128" s="1875"/>
      <c r="BM128" s="1751"/>
    </row>
    <row r="129" spans="1:65" ht="18" customHeight="1">
      <c r="A129" s="1917" t="s">
        <v>350</v>
      </c>
      <c r="B129" s="1918"/>
      <c r="C129" s="1918"/>
      <c r="D129" s="1918"/>
      <c r="E129" s="1918"/>
      <c r="F129" s="1918"/>
      <c r="G129" s="1918"/>
      <c r="H129" s="1918"/>
      <c r="I129" s="1918"/>
      <c r="J129" s="1918"/>
      <c r="K129" s="1918"/>
      <c r="L129" s="1918"/>
      <c r="M129" s="1918"/>
      <c r="N129" s="1918"/>
      <c r="O129" s="1918"/>
      <c r="P129" s="1918"/>
      <c r="Q129" s="1918"/>
      <c r="R129" s="1918"/>
      <c r="S129" s="1918"/>
      <c r="T129" s="1918"/>
      <c r="U129" s="1918"/>
      <c r="V129" s="1918"/>
      <c r="W129" s="1918"/>
      <c r="X129" s="1918"/>
      <c r="Y129" s="1918"/>
      <c r="Z129" s="1918"/>
      <c r="AA129" s="1918"/>
      <c r="AB129" s="1918"/>
      <c r="AC129" s="1918"/>
      <c r="AD129" s="1918"/>
      <c r="AE129" s="1927"/>
      <c r="AF129" s="1882" t="s">
        <v>1069</v>
      </c>
      <c r="AG129" s="1883"/>
      <c r="AH129" s="1884"/>
      <c r="AI129" s="1884"/>
      <c r="AJ129" s="1884"/>
      <c r="AK129" s="1884"/>
      <c r="AL129" s="1884"/>
      <c r="AM129" s="1884"/>
      <c r="AN129" s="1885"/>
      <c r="AO129" s="1886"/>
      <c r="AP129" s="1887"/>
      <c r="AQ129" s="1887"/>
      <c r="AR129" s="1887"/>
      <c r="AS129" s="1887"/>
      <c r="AT129" s="1887"/>
      <c r="AU129" s="1887"/>
      <c r="AV129" s="1888"/>
      <c r="AW129" s="1911"/>
      <c r="AX129" s="1911"/>
      <c r="AY129" s="1911"/>
      <c r="AZ129" s="1911"/>
      <c r="BA129" s="1911"/>
      <c r="BB129" s="1911"/>
      <c r="BC129" s="1911"/>
      <c r="BD129" s="1911"/>
      <c r="BE129" s="1873" t="s">
        <v>656</v>
      </c>
      <c r="BF129" s="1873"/>
      <c r="BG129" s="1873"/>
      <c r="BH129" s="1873"/>
      <c r="BI129" s="1873"/>
      <c r="BJ129" s="1873"/>
      <c r="BK129" s="1874"/>
      <c r="BL129" s="1875"/>
      <c r="BM129" s="1751"/>
    </row>
    <row r="130" spans="1:65" ht="18" customHeight="1">
      <c r="A130" s="1928" t="s">
        <v>351</v>
      </c>
      <c r="B130" s="1929"/>
      <c r="C130" s="1929"/>
      <c r="D130" s="1929"/>
      <c r="E130" s="1929"/>
      <c r="F130" s="1929"/>
      <c r="G130" s="1929"/>
      <c r="H130" s="1929"/>
      <c r="I130" s="1929"/>
      <c r="J130" s="1929"/>
      <c r="K130" s="1929"/>
      <c r="L130" s="1929"/>
      <c r="M130" s="1929"/>
      <c r="N130" s="1929"/>
      <c r="O130" s="1929"/>
      <c r="P130" s="1929"/>
      <c r="Q130" s="1929"/>
      <c r="R130" s="1929"/>
      <c r="S130" s="1929"/>
      <c r="T130" s="1929"/>
      <c r="U130" s="1929"/>
      <c r="V130" s="1929"/>
      <c r="W130" s="1929"/>
      <c r="X130" s="1929"/>
      <c r="Y130" s="1929"/>
      <c r="Z130" s="1929"/>
      <c r="AA130" s="1929"/>
      <c r="AB130" s="1929"/>
      <c r="AC130" s="1929"/>
      <c r="AD130" s="1929"/>
      <c r="AE130" s="1930"/>
      <c r="AF130" s="1865" t="s">
        <v>1071</v>
      </c>
      <c r="AG130" s="1866"/>
      <c r="AH130" s="1867"/>
      <c r="AI130" s="1867"/>
      <c r="AJ130" s="1867"/>
      <c r="AK130" s="1867"/>
      <c r="AL130" s="1867"/>
      <c r="AM130" s="1867"/>
      <c r="AN130" s="1868"/>
      <c r="AO130" s="1869"/>
      <c r="AP130" s="1870"/>
      <c r="AQ130" s="1870"/>
      <c r="AR130" s="1870"/>
      <c r="AS130" s="1870"/>
      <c r="AT130" s="1870"/>
      <c r="AU130" s="1870"/>
      <c r="AV130" s="1871"/>
      <c r="AW130" s="1911"/>
      <c r="AX130" s="1911"/>
      <c r="AY130" s="1911"/>
      <c r="AZ130" s="1911"/>
      <c r="BA130" s="1911"/>
      <c r="BB130" s="1911"/>
      <c r="BC130" s="1911"/>
      <c r="BD130" s="1911"/>
      <c r="BE130" s="1873" t="s">
        <v>656</v>
      </c>
      <c r="BF130" s="1873"/>
      <c r="BG130" s="1873"/>
      <c r="BH130" s="1873"/>
      <c r="BI130" s="1873"/>
      <c r="BJ130" s="1873"/>
      <c r="BK130" s="1874"/>
      <c r="BL130" s="1875"/>
      <c r="BM130" s="1751"/>
    </row>
    <row r="131" spans="1:64" ht="21.75" customHeight="1">
      <c r="A131" s="1928" t="s">
        <v>352</v>
      </c>
      <c r="B131" s="1929"/>
      <c r="C131" s="1929"/>
      <c r="D131" s="1929"/>
      <c r="E131" s="1929"/>
      <c r="F131" s="1929"/>
      <c r="G131" s="1929"/>
      <c r="H131" s="1929"/>
      <c r="I131" s="1929"/>
      <c r="J131" s="1929"/>
      <c r="K131" s="1929"/>
      <c r="L131" s="1929"/>
      <c r="M131" s="1929"/>
      <c r="N131" s="1929"/>
      <c r="O131" s="1929"/>
      <c r="P131" s="1929"/>
      <c r="Q131" s="1929"/>
      <c r="R131" s="1929"/>
      <c r="S131" s="1929"/>
      <c r="T131" s="1929"/>
      <c r="U131" s="1929"/>
      <c r="V131" s="1929"/>
      <c r="W131" s="1929"/>
      <c r="X131" s="1929"/>
      <c r="Y131" s="1929"/>
      <c r="Z131" s="1929"/>
      <c r="AA131" s="1929"/>
      <c r="AB131" s="1929"/>
      <c r="AC131" s="1929"/>
      <c r="AD131" s="1929"/>
      <c r="AE131" s="1930"/>
      <c r="AF131" s="1865" t="s">
        <v>1073</v>
      </c>
      <c r="AG131" s="1866">
        <v>70000</v>
      </c>
      <c r="AH131" s="1867"/>
      <c r="AI131" s="1867"/>
      <c r="AJ131" s="1867"/>
      <c r="AK131" s="1867"/>
      <c r="AL131" s="1867"/>
      <c r="AM131" s="1867"/>
      <c r="AN131" s="1868"/>
      <c r="AO131" s="1886"/>
      <c r="AP131" s="1887"/>
      <c r="AQ131" s="1887"/>
      <c r="AR131" s="1887"/>
      <c r="AS131" s="1887"/>
      <c r="AT131" s="1887"/>
      <c r="AU131" s="1887"/>
      <c r="AV131" s="1888"/>
      <c r="AW131" s="1911"/>
      <c r="AX131" s="1911"/>
      <c r="AY131" s="1911"/>
      <c r="AZ131" s="1911"/>
      <c r="BA131" s="1911"/>
      <c r="BB131" s="1911"/>
      <c r="BC131" s="1911"/>
      <c r="BD131" s="1911"/>
      <c r="BE131" s="1873" t="s">
        <v>656</v>
      </c>
      <c r="BF131" s="1873"/>
      <c r="BG131" s="1873"/>
      <c r="BH131" s="1873"/>
      <c r="BI131" s="1873"/>
      <c r="BJ131" s="1873"/>
      <c r="BK131" s="1874"/>
      <c r="BL131" s="1875"/>
    </row>
    <row r="132" spans="1:64" ht="21.75" customHeight="1">
      <c r="A132" s="1928" t="s">
        <v>353</v>
      </c>
      <c r="B132" s="1929"/>
      <c r="C132" s="1929"/>
      <c r="D132" s="1929"/>
      <c r="E132" s="1929"/>
      <c r="F132" s="1929"/>
      <c r="G132" s="1929"/>
      <c r="H132" s="1929"/>
      <c r="I132" s="1929"/>
      <c r="J132" s="1929"/>
      <c r="K132" s="1929"/>
      <c r="L132" s="1929"/>
      <c r="M132" s="1929"/>
      <c r="N132" s="1929"/>
      <c r="O132" s="1929"/>
      <c r="P132" s="1929"/>
      <c r="Q132" s="1929"/>
      <c r="R132" s="1929"/>
      <c r="S132" s="1929"/>
      <c r="T132" s="1929"/>
      <c r="U132" s="1929"/>
      <c r="V132" s="1929"/>
      <c r="W132" s="1929"/>
      <c r="X132" s="1929"/>
      <c r="Y132" s="1929"/>
      <c r="Z132" s="1929"/>
      <c r="AA132" s="1929"/>
      <c r="AB132" s="1929"/>
      <c r="AC132" s="1929"/>
      <c r="AD132" s="1929"/>
      <c r="AE132" s="1930"/>
      <c r="AF132" s="1865" t="s">
        <v>1075</v>
      </c>
      <c r="AG132" s="1883"/>
      <c r="AH132" s="1884"/>
      <c r="AI132" s="1884"/>
      <c r="AJ132" s="1884"/>
      <c r="AK132" s="1884"/>
      <c r="AL132" s="1884"/>
      <c r="AM132" s="1884"/>
      <c r="AN132" s="1885"/>
      <c r="AO132" s="1886"/>
      <c r="AP132" s="1887"/>
      <c r="AQ132" s="1887"/>
      <c r="AR132" s="1887"/>
      <c r="AS132" s="1887"/>
      <c r="AT132" s="1887"/>
      <c r="AU132" s="1887"/>
      <c r="AV132" s="1888"/>
      <c r="AW132" s="1911"/>
      <c r="AX132" s="1911"/>
      <c r="AY132" s="1911"/>
      <c r="AZ132" s="1911"/>
      <c r="BA132" s="1911"/>
      <c r="BB132" s="1911"/>
      <c r="BC132" s="1911"/>
      <c r="BD132" s="1911"/>
      <c r="BE132" s="1873" t="s">
        <v>656</v>
      </c>
      <c r="BF132" s="1873"/>
      <c r="BG132" s="1873"/>
      <c r="BH132" s="1873"/>
      <c r="BI132" s="1873"/>
      <c r="BJ132" s="1873"/>
      <c r="BK132" s="1874"/>
      <c r="BL132" s="1875"/>
    </row>
    <row r="133" spans="1:64" ht="21.75" customHeight="1">
      <c r="A133" s="1928" t="s">
        <v>354</v>
      </c>
      <c r="B133" s="1929"/>
      <c r="C133" s="1929"/>
      <c r="D133" s="1929"/>
      <c r="E133" s="1929"/>
      <c r="F133" s="1929"/>
      <c r="G133" s="1929"/>
      <c r="H133" s="1929"/>
      <c r="I133" s="1929"/>
      <c r="J133" s="1929"/>
      <c r="K133" s="1929"/>
      <c r="L133" s="1929"/>
      <c r="M133" s="1929"/>
      <c r="N133" s="1929"/>
      <c r="O133" s="1929"/>
      <c r="P133" s="1929"/>
      <c r="Q133" s="1929"/>
      <c r="R133" s="1929"/>
      <c r="S133" s="1929"/>
      <c r="T133" s="1929"/>
      <c r="U133" s="1929"/>
      <c r="V133" s="1929"/>
      <c r="W133" s="1929"/>
      <c r="X133" s="1929"/>
      <c r="Y133" s="1929"/>
      <c r="Z133" s="1929"/>
      <c r="AA133" s="1929"/>
      <c r="AB133" s="1929"/>
      <c r="AC133" s="1929"/>
      <c r="AD133" s="1929"/>
      <c r="AE133" s="1930"/>
      <c r="AF133" s="1865" t="s">
        <v>1077</v>
      </c>
      <c r="AG133" s="1883"/>
      <c r="AH133" s="1884"/>
      <c r="AI133" s="1884"/>
      <c r="AJ133" s="1884"/>
      <c r="AK133" s="1884"/>
      <c r="AL133" s="1884"/>
      <c r="AM133" s="1884"/>
      <c r="AN133" s="1885"/>
      <c r="AO133" s="1886"/>
      <c r="AP133" s="1887"/>
      <c r="AQ133" s="1887"/>
      <c r="AR133" s="1887"/>
      <c r="AS133" s="1887"/>
      <c r="AT133" s="1887"/>
      <c r="AU133" s="1887"/>
      <c r="AV133" s="1888"/>
      <c r="AW133" s="1911"/>
      <c r="AX133" s="1911"/>
      <c r="AY133" s="1911"/>
      <c r="AZ133" s="1911"/>
      <c r="BA133" s="1911"/>
      <c r="BB133" s="1911"/>
      <c r="BC133" s="1911"/>
      <c r="BD133" s="1911"/>
      <c r="BE133" s="1873" t="s">
        <v>656</v>
      </c>
      <c r="BF133" s="1873"/>
      <c r="BG133" s="1873"/>
      <c r="BH133" s="1873"/>
      <c r="BI133" s="1873"/>
      <c r="BJ133" s="1873"/>
      <c r="BK133" s="1874"/>
      <c r="BL133" s="1875"/>
    </row>
    <row r="134" spans="1:64" ht="26.25" customHeight="1">
      <c r="A134" s="1914" t="s">
        <v>355</v>
      </c>
      <c r="B134" s="1915"/>
      <c r="C134" s="1915"/>
      <c r="D134" s="1915"/>
      <c r="E134" s="1915"/>
      <c r="F134" s="1915"/>
      <c r="G134" s="1915"/>
      <c r="H134" s="1915"/>
      <c r="I134" s="1915"/>
      <c r="J134" s="1915"/>
      <c r="K134" s="1915"/>
      <c r="L134" s="1915"/>
      <c r="M134" s="1915"/>
      <c r="N134" s="1915"/>
      <c r="O134" s="1915"/>
      <c r="P134" s="1915"/>
      <c r="Q134" s="1915"/>
      <c r="R134" s="1915"/>
      <c r="S134" s="1915"/>
      <c r="T134" s="1915"/>
      <c r="U134" s="1915"/>
      <c r="V134" s="1915"/>
      <c r="W134" s="1915"/>
      <c r="X134" s="1915"/>
      <c r="Y134" s="1915"/>
      <c r="Z134" s="1915"/>
      <c r="AA134" s="1915"/>
      <c r="AB134" s="1915"/>
      <c r="AC134" s="1915"/>
      <c r="AD134" s="1915"/>
      <c r="AE134" s="1916"/>
      <c r="AF134" s="1865" t="s">
        <v>1079</v>
      </c>
      <c r="AG134" s="1883"/>
      <c r="AH134" s="1884"/>
      <c r="AI134" s="1884"/>
      <c r="AJ134" s="1884"/>
      <c r="AK134" s="1884"/>
      <c r="AL134" s="1884"/>
      <c r="AM134" s="1884"/>
      <c r="AN134" s="1885"/>
      <c r="AO134" s="1886"/>
      <c r="AP134" s="1887"/>
      <c r="AQ134" s="1887"/>
      <c r="AR134" s="1887"/>
      <c r="AS134" s="1887"/>
      <c r="AT134" s="1887"/>
      <c r="AU134" s="1887"/>
      <c r="AV134" s="1888"/>
      <c r="AW134" s="1911"/>
      <c r="AX134" s="1911"/>
      <c r="AY134" s="1911"/>
      <c r="AZ134" s="1911"/>
      <c r="BA134" s="1911"/>
      <c r="BB134" s="1911"/>
      <c r="BC134" s="1911"/>
      <c r="BD134" s="1911"/>
      <c r="BE134" s="1873" t="s">
        <v>656</v>
      </c>
      <c r="BF134" s="1873"/>
      <c r="BG134" s="1873"/>
      <c r="BH134" s="1873"/>
      <c r="BI134" s="1873"/>
      <c r="BJ134" s="1873"/>
      <c r="BK134" s="1874"/>
      <c r="BL134" s="1875"/>
    </row>
    <row r="135" spans="1:64" ht="21.75" customHeight="1">
      <c r="A135" s="1900" t="s">
        <v>356</v>
      </c>
      <c r="B135" s="1901"/>
      <c r="C135" s="1901"/>
      <c r="D135" s="1901"/>
      <c r="E135" s="1901"/>
      <c r="F135" s="1901"/>
      <c r="G135" s="1901"/>
      <c r="H135" s="1901"/>
      <c r="I135" s="1901"/>
      <c r="J135" s="1901"/>
      <c r="K135" s="1901"/>
      <c r="L135" s="1901"/>
      <c r="M135" s="1901"/>
      <c r="N135" s="1901"/>
      <c r="O135" s="1901"/>
      <c r="P135" s="1901"/>
      <c r="Q135" s="1901"/>
      <c r="R135" s="1901"/>
      <c r="S135" s="1901"/>
      <c r="T135" s="1901"/>
      <c r="U135" s="1901"/>
      <c r="V135" s="1880" t="s">
        <v>357</v>
      </c>
      <c r="W135" s="1880"/>
      <c r="X135" s="1880"/>
      <c r="Y135" s="1880"/>
      <c r="Z135" s="1880"/>
      <c r="AA135" s="1880"/>
      <c r="AB135" s="1880"/>
      <c r="AC135" s="1880"/>
      <c r="AD135" s="1880"/>
      <c r="AE135" s="1881"/>
      <c r="AF135" s="1882" t="s">
        <v>1081</v>
      </c>
      <c r="AG135" s="1883">
        <f>AG120+AG128+AG129+AG131+AG132+AG133+AG134</f>
        <v>1330000</v>
      </c>
      <c r="AH135" s="1884"/>
      <c r="AI135" s="1884"/>
      <c r="AJ135" s="1884"/>
      <c r="AK135" s="1884"/>
      <c r="AL135" s="1884"/>
      <c r="AM135" s="1884"/>
      <c r="AN135" s="1885"/>
      <c r="AO135" s="1886"/>
      <c r="AP135" s="1887"/>
      <c r="AQ135" s="1887"/>
      <c r="AR135" s="1887"/>
      <c r="AS135" s="1887"/>
      <c r="AT135" s="1887"/>
      <c r="AU135" s="1887"/>
      <c r="AV135" s="1888"/>
      <c r="AW135" s="1911"/>
      <c r="AX135" s="1911"/>
      <c r="AY135" s="1911"/>
      <c r="AZ135" s="1911"/>
      <c r="BA135" s="1911"/>
      <c r="BB135" s="1911"/>
      <c r="BC135" s="1911"/>
      <c r="BD135" s="1911"/>
      <c r="BE135" s="1873" t="s">
        <v>656</v>
      </c>
      <c r="BF135" s="1873"/>
      <c r="BG135" s="1873"/>
      <c r="BH135" s="1873"/>
      <c r="BI135" s="1873"/>
      <c r="BJ135" s="1873"/>
      <c r="BK135" s="1874"/>
      <c r="BL135" s="1875"/>
    </row>
    <row r="136" spans="1:65" ht="18" customHeight="1">
      <c r="A136" s="1891" t="s">
        <v>358</v>
      </c>
      <c r="B136" s="1892"/>
      <c r="C136" s="1892"/>
      <c r="D136" s="1892"/>
      <c r="E136" s="1892"/>
      <c r="F136" s="1892"/>
      <c r="G136" s="1892"/>
      <c r="H136" s="1892"/>
      <c r="I136" s="1892"/>
      <c r="J136" s="1892"/>
      <c r="K136" s="1892"/>
      <c r="L136" s="1892"/>
      <c r="M136" s="1892"/>
      <c r="N136" s="1892"/>
      <c r="O136" s="1892"/>
      <c r="P136" s="1892"/>
      <c r="Q136" s="1892"/>
      <c r="R136" s="1892"/>
      <c r="S136" s="1892"/>
      <c r="T136" s="1892"/>
      <c r="U136" s="1892"/>
      <c r="V136" s="1892"/>
      <c r="W136" s="1892"/>
      <c r="X136" s="1892"/>
      <c r="Y136" s="1892"/>
      <c r="Z136" s="1892"/>
      <c r="AA136" s="1892"/>
      <c r="AB136" s="1892"/>
      <c r="AC136" s="1892"/>
      <c r="AD136" s="1892"/>
      <c r="AE136" s="1893"/>
      <c r="AF136" s="1882" t="s">
        <v>359</v>
      </c>
      <c r="AG136" s="1866"/>
      <c r="AH136" s="1867"/>
      <c r="AI136" s="1867"/>
      <c r="AJ136" s="1867"/>
      <c r="AK136" s="1867"/>
      <c r="AL136" s="1867"/>
      <c r="AM136" s="1867"/>
      <c r="AN136" s="1868"/>
      <c r="AO136" s="1869"/>
      <c r="AP136" s="1870"/>
      <c r="AQ136" s="1870"/>
      <c r="AR136" s="1870"/>
      <c r="AS136" s="1870"/>
      <c r="AT136" s="1870"/>
      <c r="AU136" s="1870"/>
      <c r="AV136" s="1871"/>
      <c r="AW136" s="1911"/>
      <c r="AX136" s="1911"/>
      <c r="AY136" s="1911"/>
      <c r="AZ136" s="1911"/>
      <c r="BA136" s="1911"/>
      <c r="BB136" s="1911"/>
      <c r="BC136" s="1911"/>
      <c r="BD136" s="1911"/>
      <c r="BE136" s="1873" t="s">
        <v>656</v>
      </c>
      <c r="BF136" s="1873"/>
      <c r="BG136" s="1873"/>
      <c r="BH136" s="1873"/>
      <c r="BI136" s="1873"/>
      <c r="BJ136" s="1873"/>
      <c r="BK136" s="1874"/>
      <c r="BL136" s="1875"/>
      <c r="BM136" s="1751"/>
    </row>
    <row r="137" spans="1:65" ht="18" customHeight="1">
      <c r="A137" s="1891" t="s">
        <v>360</v>
      </c>
      <c r="B137" s="1892"/>
      <c r="C137" s="1892"/>
      <c r="D137" s="1892"/>
      <c r="E137" s="1892"/>
      <c r="F137" s="1892"/>
      <c r="G137" s="1892"/>
      <c r="H137" s="1892"/>
      <c r="I137" s="1892"/>
      <c r="J137" s="1892"/>
      <c r="K137" s="1892"/>
      <c r="L137" s="1892"/>
      <c r="M137" s="1892"/>
      <c r="N137" s="1892"/>
      <c r="O137" s="1892"/>
      <c r="P137" s="1892"/>
      <c r="Q137" s="1892"/>
      <c r="R137" s="1892"/>
      <c r="S137" s="1892"/>
      <c r="T137" s="1892"/>
      <c r="U137" s="1892"/>
      <c r="V137" s="1892"/>
      <c r="W137" s="1892"/>
      <c r="X137" s="1892"/>
      <c r="Y137" s="1892"/>
      <c r="Z137" s="1892"/>
      <c r="AA137" s="1892"/>
      <c r="AB137" s="1892"/>
      <c r="AC137" s="1892"/>
      <c r="AD137" s="1892"/>
      <c r="AE137" s="1893"/>
      <c r="AF137" s="1882" t="s">
        <v>361</v>
      </c>
      <c r="AG137" s="1866">
        <v>63000</v>
      </c>
      <c r="AH137" s="1867"/>
      <c r="AI137" s="1867"/>
      <c r="AJ137" s="1867"/>
      <c r="AK137" s="1867"/>
      <c r="AL137" s="1867"/>
      <c r="AM137" s="1867"/>
      <c r="AN137" s="1868"/>
      <c r="AO137" s="1886"/>
      <c r="AP137" s="1887"/>
      <c r="AQ137" s="1887"/>
      <c r="AR137" s="1887"/>
      <c r="AS137" s="1887"/>
      <c r="AT137" s="1887"/>
      <c r="AU137" s="1887"/>
      <c r="AV137" s="1888"/>
      <c r="AW137" s="1911"/>
      <c r="AX137" s="1911"/>
      <c r="AY137" s="1911"/>
      <c r="AZ137" s="1911"/>
      <c r="BA137" s="1911"/>
      <c r="BB137" s="1911"/>
      <c r="BC137" s="1911"/>
      <c r="BD137" s="1911"/>
      <c r="BE137" s="1873" t="s">
        <v>656</v>
      </c>
      <c r="BF137" s="1873"/>
      <c r="BG137" s="1873"/>
      <c r="BH137" s="1873"/>
      <c r="BI137" s="1873"/>
      <c r="BJ137" s="1873"/>
      <c r="BK137" s="1874"/>
      <c r="BL137" s="1875"/>
      <c r="BM137" s="1751"/>
    </row>
    <row r="138" spans="1:65" ht="18" customHeight="1">
      <c r="A138" s="1891" t="s">
        <v>362</v>
      </c>
      <c r="B138" s="1892"/>
      <c r="C138" s="1892"/>
      <c r="D138" s="1892"/>
      <c r="E138" s="1892"/>
      <c r="F138" s="1892"/>
      <c r="G138" s="1892"/>
      <c r="H138" s="1892"/>
      <c r="I138" s="1892"/>
      <c r="J138" s="1892"/>
      <c r="K138" s="1892"/>
      <c r="L138" s="1892"/>
      <c r="M138" s="1892"/>
      <c r="N138" s="1892"/>
      <c r="O138" s="1892"/>
      <c r="P138" s="1892"/>
      <c r="Q138" s="1892"/>
      <c r="R138" s="1892"/>
      <c r="S138" s="1892"/>
      <c r="T138" s="1892"/>
      <c r="U138" s="1892"/>
      <c r="V138" s="1892"/>
      <c r="W138" s="1892"/>
      <c r="X138" s="1892"/>
      <c r="Y138" s="1892"/>
      <c r="Z138" s="1892"/>
      <c r="AA138" s="1892"/>
      <c r="AB138" s="1892"/>
      <c r="AC138" s="1892"/>
      <c r="AD138" s="1892"/>
      <c r="AE138" s="1893"/>
      <c r="AF138" s="1882" t="s">
        <v>363</v>
      </c>
      <c r="AG138" s="1883"/>
      <c r="AH138" s="1884"/>
      <c r="AI138" s="1884"/>
      <c r="AJ138" s="1884"/>
      <c r="AK138" s="1884"/>
      <c r="AL138" s="1884"/>
      <c r="AM138" s="1884"/>
      <c r="AN138" s="1885"/>
      <c r="AO138" s="1886"/>
      <c r="AP138" s="1887"/>
      <c r="AQ138" s="1887"/>
      <c r="AR138" s="1887"/>
      <c r="AS138" s="1887"/>
      <c r="AT138" s="1887"/>
      <c r="AU138" s="1887"/>
      <c r="AV138" s="1888"/>
      <c r="AW138" s="1911"/>
      <c r="AX138" s="1911"/>
      <c r="AY138" s="1911"/>
      <c r="AZ138" s="1911"/>
      <c r="BA138" s="1911"/>
      <c r="BB138" s="1911"/>
      <c r="BC138" s="1911"/>
      <c r="BD138" s="1911"/>
      <c r="BE138" s="1873" t="s">
        <v>656</v>
      </c>
      <c r="BF138" s="1873"/>
      <c r="BG138" s="1873"/>
      <c r="BH138" s="1873"/>
      <c r="BI138" s="1873"/>
      <c r="BJ138" s="1873"/>
      <c r="BK138" s="1874"/>
      <c r="BL138" s="1875"/>
      <c r="BM138" s="1751"/>
    </row>
    <row r="139" spans="1:65" ht="18" customHeight="1">
      <c r="A139" s="1891" t="s">
        <v>364</v>
      </c>
      <c r="B139" s="1892"/>
      <c r="C139" s="1892"/>
      <c r="D139" s="1892"/>
      <c r="E139" s="1892"/>
      <c r="F139" s="1892"/>
      <c r="G139" s="1892"/>
      <c r="H139" s="1892"/>
      <c r="I139" s="1892"/>
      <c r="J139" s="1892"/>
      <c r="K139" s="1892"/>
      <c r="L139" s="1892"/>
      <c r="M139" s="1892"/>
      <c r="N139" s="1892"/>
      <c r="O139" s="1892"/>
      <c r="P139" s="1892"/>
      <c r="Q139" s="1892"/>
      <c r="R139" s="1892"/>
      <c r="S139" s="1892"/>
      <c r="T139" s="1892"/>
      <c r="U139" s="1892"/>
      <c r="V139" s="1892"/>
      <c r="W139" s="1892"/>
      <c r="X139" s="1892"/>
      <c r="Y139" s="1892"/>
      <c r="Z139" s="1892"/>
      <c r="AA139" s="1892"/>
      <c r="AB139" s="1892"/>
      <c r="AC139" s="1892"/>
      <c r="AD139" s="1892"/>
      <c r="AE139" s="1893"/>
      <c r="AF139" s="1882" t="s">
        <v>365</v>
      </c>
      <c r="AG139" s="1883"/>
      <c r="AH139" s="1884"/>
      <c r="AI139" s="1884"/>
      <c r="AJ139" s="1884"/>
      <c r="AK139" s="1884"/>
      <c r="AL139" s="1884"/>
      <c r="AM139" s="1884"/>
      <c r="AN139" s="1885"/>
      <c r="AO139" s="1886"/>
      <c r="AP139" s="1887"/>
      <c r="AQ139" s="1887"/>
      <c r="AR139" s="1887"/>
      <c r="AS139" s="1887"/>
      <c r="AT139" s="1887"/>
      <c r="AU139" s="1887"/>
      <c r="AV139" s="1888"/>
      <c r="AW139" s="1911"/>
      <c r="AX139" s="1911"/>
      <c r="AY139" s="1911"/>
      <c r="AZ139" s="1911"/>
      <c r="BA139" s="1911"/>
      <c r="BB139" s="1911"/>
      <c r="BC139" s="1911"/>
      <c r="BD139" s="1911"/>
      <c r="BE139" s="1873" t="s">
        <v>656</v>
      </c>
      <c r="BF139" s="1873"/>
      <c r="BG139" s="1873"/>
      <c r="BH139" s="1873"/>
      <c r="BI139" s="1873"/>
      <c r="BJ139" s="1873"/>
      <c r="BK139" s="1874"/>
      <c r="BL139" s="1875"/>
      <c r="BM139" s="1751"/>
    </row>
    <row r="140" spans="1:66" ht="23.25" customHeight="1">
      <c r="A140" s="1891" t="s">
        <v>366</v>
      </c>
      <c r="B140" s="1892"/>
      <c r="C140" s="1892"/>
      <c r="D140" s="1892"/>
      <c r="E140" s="1892"/>
      <c r="F140" s="1892"/>
      <c r="G140" s="1892"/>
      <c r="H140" s="1892"/>
      <c r="I140" s="1892"/>
      <c r="J140" s="1892"/>
      <c r="K140" s="1892"/>
      <c r="L140" s="1892"/>
      <c r="M140" s="1892"/>
      <c r="N140" s="1892"/>
      <c r="O140" s="1892"/>
      <c r="P140" s="1892"/>
      <c r="Q140" s="1892"/>
      <c r="R140" s="1892"/>
      <c r="S140" s="1892"/>
      <c r="T140" s="1892"/>
      <c r="U140" s="1892"/>
      <c r="V140" s="1892"/>
      <c r="W140" s="1892"/>
      <c r="X140" s="1892"/>
      <c r="Y140" s="1892"/>
      <c r="Z140" s="1892"/>
      <c r="AA140" s="1892"/>
      <c r="AB140" s="1892"/>
      <c r="AC140" s="1892"/>
      <c r="AD140" s="1892"/>
      <c r="AE140" s="1893"/>
      <c r="AF140" s="1882" t="s">
        <v>367</v>
      </c>
      <c r="AG140" s="1883"/>
      <c r="AH140" s="1884"/>
      <c r="AI140" s="1884"/>
      <c r="AJ140" s="1884"/>
      <c r="AK140" s="1884"/>
      <c r="AL140" s="1884"/>
      <c r="AM140" s="1884"/>
      <c r="AN140" s="1885"/>
      <c r="AO140" s="1886"/>
      <c r="AP140" s="1887"/>
      <c r="AQ140" s="1887"/>
      <c r="AR140" s="1887"/>
      <c r="AS140" s="1887"/>
      <c r="AT140" s="1887"/>
      <c r="AU140" s="1887"/>
      <c r="AV140" s="1888"/>
      <c r="AW140" s="1911"/>
      <c r="AX140" s="1911"/>
      <c r="AY140" s="1911"/>
      <c r="AZ140" s="1911"/>
      <c r="BA140" s="1911"/>
      <c r="BB140" s="1911"/>
      <c r="BC140" s="1911"/>
      <c r="BD140" s="1911"/>
      <c r="BE140" s="1873" t="s">
        <v>656</v>
      </c>
      <c r="BF140" s="1873"/>
      <c r="BG140" s="1873"/>
      <c r="BH140" s="1873"/>
      <c r="BI140" s="1873"/>
      <c r="BJ140" s="1873"/>
      <c r="BK140" s="1874"/>
      <c r="BL140" s="1875"/>
      <c r="BM140" s="1751"/>
      <c r="BN140" s="1751"/>
    </row>
    <row r="141" spans="1:64" ht="25.5" customHeight="1">
      <c r="A141" s="1891" t="s">
        <v>368</v>
      </c>
      <c r="B141" s="1892"/>
      <c r="C141" s="1892"/>
      <c r="D141" s="1892"/>
      <c r="E141" s="1892"/>
      <c r="F141" s="1892"/>
      <c r="G141" s="1892"/>
      <c r="H141" s="1892"/>
      <c r="I141" s="1892"/>
      <c r="J141" s="1892"/>
      <c r="K141" s="1892"/>
      <c r="L141" s="1892"/>
      <c r="M141" s="1892"/>
      <c r="N141" s="1892"/>
      <c r="O141" s="1892"/>
      <c r="P141" s="1892"/>
      <c r="Q141" s="1892"/>
      <c r="R141" s="1896" t="s">
        <v>369</v>
      </c>
      <c r="S141" s="1896"/>
      <c r="T141" s="1896"/>
      <c r="U141" s="1896"/>
      <c r="V141" s="1896"/>
      <c r="W141" s="1896"/>
      <c r="X141" s="1896"/>
      <c r="Y141" s="1896"/>
      <c r="Z141" s="1896"/>
      <c r="AA141" s="1896"/>
      <c r="AB141" s="1896"/>
      <c r="AC141" s="1896"/>
      <c r="AD141" s="1896"/>
      <c r="AE141" s="1897"/>
      <c r="AF141" s="1882" t="s">
        <v>370</v>
      </c>
      <c r="AG141" s="1883">
        <f>AG86+AG87+AG88+AG89+AG90+AG91+AG92+AG101+AG102+AG103+AG104+AG105+AG106+AG107+AG108+AG117+AG118+AG119+AG135+AG136+AG137+AG138+AG139+AG140</f>
        <v>15224261</v>
      </c>
      <c r="AH141" s="1884"/>
      <c r="AI141" s="1884"/>
      <c r="AJ141" s="1884"/>
      <c r="AK141" s="1884"/>
      <c r="AL141" s="1884"/>
      <c r="AM141" s="1884"/>
      <c r="AN141" s="1885"/>
      <c r="AO141" s="1886"/>
      <c r="AP141" s="1887"/>
      <c r="AQ141" s="1887"/>
      <c r="AR141" s="1887"/>
      <c r="AS141" s="1887"/>
      <c r="AT141" s="1887"/>
      <c r="AU141" s="1887"/>
      <c r="AV141" s="1888"/>
      <c r="AW141" s="1906"/>
      <c r="AX141" s="1906"/>
      <c r="AY141" s="1906"/>
      <c r="AZ141" s="1906"/>
      <c r="BA141" s="1906"/>
      <c r="BB141" s="1906"/>
      <c r="BC141" s="1906"/>
      <c r="BD141" s="1906"/>
      <c r="BE141" s="1906"/>
      <c r="BF141" s="1906"/>
      <c r="BG141" s="1906"/>
      <c r="BH141" s="1906"/>
      <c r="BI141" s="1906"/>
      <c r="BJ141" s="1906"/>
      <c r="BK141" s="1907"/>
      <c r="BL141" s="1908"/>
    </row>
    <row r="142" spans="1:64" ht="21.75" customHeight="1">
      <c r="A142" s="1891" t="s">
        <v>371</v>
      </c>
      <c r="B142" s="1892"/>
      <c r="C142" s="1892"/>
      <c r="D142" s="1892"/>
      <c r="E142" s="1892"/>
      <c r="F142" s="1892"/>
      <c r="G142" s="1892"/>
      <c r="H142" s="1892"/>
      <c r="I142" s="1892"/>
      <c r="J142" s="1892"/>
      <c r="K142" s="1892"/>
      <c r="L142" s="1892"/>
      <c r="M142" s="1892"/>
      <c r="N142" s="1892"/>
      <c r="O142" s="1892"/>
      <c r="P142" s="1892"/>
      <c r="Q142" s="1892"/>
      <c r="R142" s="1892"/>
      <c r="S142" s="1892"/>
      <c r="T142" s="1892"/>
      <c r="U142" s="1892"/>
      <c r="V142" s="1892"/>
      <c r="W142" s="1892"/>
      <c r="X142" s="1892"/>
      <c r="Y142" s="1892"/>
      <c r="Z142" s="1892"/>
      <c r="AA142" s="1892"/>
      <c r="AB142" s="1892"/>
      <c r="AC142" s="1892"/>
      <c r="AD142" s="1892"/>
      <c r="AE142" s="1893"/>
      <c r="AF142" s="1882" t="s">
        <v>372</v>
      </c>
      <c r="AG142" s="1866">
        <v>4402728</v>
      </c>
      <c r="AH142" s="1867"/>
      <c r="AI142" s="1867"/>
      <c r="AJ142" s="1867"/>
      <c r="AK142" s="1867"/>
      <c r="AL142" s="1867"/>
      <c r="AM142" s="1867"/>
      <c r="AN142" s="1868"/>
      <c r="AO142" s="1869"/>
      <c r="AP142" s="1870"/>
      <c r="AQ142" s="1870"/>
      <c r="AR142" s="1870"/>
      <c r="AS142" s="1870"/>
      <c r="AT142" s="1870"/>
      <c r="AU142" s="1870"/>
      <c r="AV142" s="1871"/>
      <c r="AW142" s="1911"/>
      <c r="AX142" s="1911"/>
      <c r="AY142" s="1911"/>
      <c r="AZ142" s="1911"/>
      <c r="BA142" s="1911"/>
      <c r="BB142" s="1911"/>
      <c r="BC142" s="1911"/>
      <c r="BD142" s="1911"/>
      <c r="BE142" s="1873" t="s">
        <v>656</v>
      </c>
      <c r="BF142" s="1873"/>
      <c r="BG142" s="1873"/>
      <c r="BH142" s="1873"/>
      <c r="BI142" s="1873"/>
      <c r="BJ142" s="1873"/>
      <c r="BK142" s="1874"/>
      <c r="BL142" s="1875"/>
    </row>
    <row r="143" spans="1:64" ht="21.75" customHeight="1">
      <c r="A143" s="1891" t="s">
        <v>373</v>
      </c>
      <c r="B143" s="1892"/>
      <c r="C143" s="1892"/>
      <c r="D143" s="1892"/>
      <c r="E143" s="1892"/>
      <c r="F143" s="1892"/>
      <c r="G143" s="1892"/>
      <c r="H143" s="1892"/>
      <c r="I143" s="1892"/>
      <c r="J143" s="1892"/>
      <c r="K143" s="1892"/>
      <c r="L143" s="1892"/>
      <c r="M143" s="1892"/>
      <c r="N143" s="1892"/>
      <c r="O143" s="1892"/>
      <c r="P143" s="1892"/>
      <c r="Q143" s="1892"/>
      <c r="R143" s="1892"/>
      <c r="S143" s="1892"/>
      <c r="T143" s="1892"/>
      <c r="U143" s="1892"/>
      <c r="V143" s="1892"/>
      <c r="W143" s="1892"/>
      <c r="X143" s="1892"/>
      <c r="Y143" s="1892"/>
      <c r="Z143" s="1892"/>
      <c r="AA143" s="1892"/>
      <c r="AB143" s="1892"/>
      <c r="AC143" s="1892"/>
      <c r="AD143" s="1892"/>
      <c r="AE143" s="1893"/>
      <c r="AF143" s="1882" t="s">
        <v>374</v>
      </c>
      <c r="AG143" s="1883"/>
      <c r="AH143" s="1884"/>
      <c r="AI143" s="1884"/>
      <c r="AJ143" s="1884"/>
      <c r="AK143" s="1884"/>
      <c r="AL143" s="1884"/>
      <c r="AM143" s="1884"/>
      <c r="AN143" s="1885"/>
      <c r="AO143" s="1886"/>
      <c r="AP143" s="1887"/>
      <c r="AQ143" s="1887"/>
      <c r="AR143" s="1887"/>
      <c r="AS143" s="1887"/>
      <c r="AT143" s="1887"/>
      <c r="AU143" s="1887"/>
      <c r="AV143" s="1888"/>
      <c r="AW143" s="1911"/>
      <c r="AX143" s="1911"/>
      <c r="AY143" s="1911"/>
      <c r="AZ143" s="1911"/>
      <c r="BA143" s="1911"/>
      <c r="BB143" s="1911"/>
      <c r="BC143" s="1911"/>
      <c r="BD143" s="1911"/>
      <c r="BE143" s="1873" t="s">
        <v>656</v>
      </c>
      <c r="BF143" s="1873"/>
      <c r="BG143" s="1873"/>
      <c r="BH143" s="1873"/>
      <c r="BI143" s="1873"/>
      <c r="BJ143" s="1873"/>
      <c r="BK143" s="1874"/>
      <c r="BL143" s="1875"/>
    </row>
    <row r="144" spans="1:64" ht="21.75" customHeight="1">
      <c r="A144" s="1891" t="s">
        <v>375</v>
      </c>
      <c r="B144" s="1892"/>
      <c r="C144" s="1892"/>
      <c r="D144" s="1892"/>
      <c r="E144" s="1892"/>
      <c r="F144" s="1892"/>
      <c r="G144" s="1892"/>
      <c r="H144" s="1892"/>
      <c r="I144" s="1892"/>
      <c r="J144" s="1892"/>
      <c r="K144" s="1892"/>
      <c r="L144" s="1892"/>
      <c r="M144" s="1892"/>
      <c r="N144" s="1892"/>
      <c r="O144" s="1892"/>
      <c r="P144" s="1892"/>
      <c r="Q144" s="1892"/>
      <c r="R144" s="1898"/>
      <c r="S144" s="1898"/>
      <c r="T144" s="1898"/>
      <c r="U144" s="1896" t="s">
        <v>376</v>
      </c>
      <c r="V144" s="1896"/>
      <c r="W144" s="1896"/>
      <c r="X144" s="1896"/>
      <c r="Y144" s="1896"/>
      <c r="Z144" s="1896"/>
      <c r="AA144" s="1896"/>
      <c r="AB144" s="1896"/>
      <c r="AC144" s="1896"/>
      <c r="AD144" s="1896"/>
      <c r="AE144" s="1897"/>
      <c r="AF144" s="1882" t="s">
        <v>377</v>
      </c>
      <c r="AG144" s="1883">
        <f>AG85-AG141-AG142-AG143</f>
        <v>403585</v>
      </c>
      <c r="AH144" s="1884"/>
      <c r="AI144" s="1884"/>
      <c r="AJ144" s="1884"/>
      <c r="AK144" s="1884"/>
      <c r="AL144" s="1884"/>
      <c r="AM144" s="1884"/>
      <c r="AN144" s="1885"/>
      <c r="AO144" s="1886"/>
      <c r="AP144" s="1887"/>
      <c r="AQ144" s="1887"/>
      <c r="AR144" s="1887"/>
      <c r="AS144" s="1887"/>
      <c r="AT144" s="1887"/>
      <c r="AU144" s="1887"/>
      <c r="AV144" s="1888"/>
      <c r="AW144" s="1906"/>
      <c r="AX144" s="1906"/>
      <c r="AY144" s="1906"/>
      <c r="AZ144" s="1906"/>
      <c r="BA144" s="1906"/>
      <c r="BB144" s="1906"/>
      <c r="BC144" s="1906"/>
      <c r="BD144" s="1906"/>
      <c r="BE144" s="1906"/>
      <c r="BF144" s="1906"/>
      <c r="BG144" s="1906"/>
      <c r="BH144" s="1906"/>
      <c r="BI144" s="1906"/>
      <c r="BJ144" s="1906"/>
      <c r="BK144" s="1907"/>
      <c r="BL144" s="1908"/>
    </row>
    <row r="145" spans="1:66" ht="21" customHeight="1">
      <c r="A145" s="1891" t="s">
        <v>378</v>
      </c>
      <c r="B145" s="1892"/>
      <c r="C145" s="1892"/>
      <c r="D145" s="1892"/>
      <c r="E145" s="1892"/>
      <c r="F145" s="1892"/>
      <c r="G145" s="1892"/>
      <c r="H145" s="1892"/>
      <c r="I145" s="1892"/>
      <c r="J145" s="1892"/>
      <c r="K145" s="1892"/>
      <c r="L145" s="1892"/>
      <c r="M145" s="1892"/>
      <c r="N145" s="1892"/>
      <c r="O145" s="1892"/>
      <c r="P145" s="1892"/>
      <c r="Q145" s="1892"/>
      <c r="R145" s="1892"/>
      <c r="S145" s="1892"/>
      <c r="T145" s="1892"/>
      <c r="U145" s="1892"/>
      <c r="V145" s="1892"/>
      <c r="W145" s="1892"/>
      <c r="X145" s="1892"/>
      <c r="Y145" s="1892"/>
      <c r="Z145" s="1892"/>
      <c r="AA145" s="1892"/>
      <c r="AB145" s="1892"/>
      <c r="AC145" s="1892"/>
      <c r="AD145" s="1892"/>
      <c r="AE145" s="1893"/>
      <c r="AF145" s="1882" t="s">
        <v>379</v>
      </c>
      <c r="AG145" s="1866">
        <v>416062</v>
      </c>
      <c r="AH145" s="1867"/>
      <c r="AI145" s="1867"/>
      <c r="AJ145" s="1867"/>
      <c r="AK145" s="1867"/>
      <c r="AL145" s="1867"/>
      <c r="AM145" s="1867"/>
      <c r="AN145" s="1868"/>
      <c r="AO145" s="1886"/>
      <c r="AP145" s="1887"/>
      <c r="AQ145" s="1887"/>
      <c r="AR145" s="1887"/>
      <c r="AS145" s="1887"/>
      <c r="AT145" s="1887"/>
      <c r="AU145" s="1887"/>
      <c r="AV145" s="1888"/>
      <c r="AW145" s="1911"/>
      <c r="AX145" s="1911"/>
      <c r="AY145" s="1911"/>
      <c r="AZ145" s="1911"/>
      <c r="BA145" s="1911"/>
      <c r="BB145" s="1911"/>
      <c r="BC145" s="1911"/>
      <c r="BD145" s="1911"/>
      <c r="BE145" s="1873" t="s">
        <v>656</v>
      </c>
      <c r="BF145" s="1873"/>
      <c r="BG145" s="1873"/>
      <c r="BH145" s="1873"/>
      <c r="BI145" s="1873"/>
      <c r="BJ145" s="1873"/>
      <c r="BK145" s="1874"/>
      <c r="BL145" s="1875"/>
      <c r="BN145" s="1751"/>
    </row>
    <row r="146" spans="1:65" ht="18" customHeight="1">
      <c r="A146" s="1914" t="s">
        <v>380</v>
      </c>
      <c r="B146" s="1915"/>
      <c r="C146" s="1915"/>
      <c r="D146" s="1915"/>
      <c r="E146" s="1915"/>
      <c r="F146" s="1915"/>
      <c r="G146" s="1915"/>
      <c r="H146" s="1915"/>
      <c r="I146" s="1915"/>
      <c r="J146" s="1915"/>
      <c r="K146" s="1915"/>
      <c r="L146" s="1915"/>
      <c r="M146" s="1915"/>
      <c r="N146" s="1915"/>
      <c r="O146" s="1915"/>
      <c r="P146" s="1915"/>
      <c r="Q146" s="1915"/>
      <c r="R146" s="1915"/>
      <c r="S146" s="1915"/>
      <c r="T146" s="1915"/>
      <c r="U146" s="1915"/>
      <c r="V146" s="1915"/>
      <c r="W146" s="1915"/>
      <c r="X146" s="1915"/>
      <c r="Y146" s="1915"/>
      <c r="Z146" s="1915"/>
      <c r="AA146" s="1915"/>
      <c r="AB146" s="1915"/>
      <c r="AC146" s="1915"/>
      <c r="AD146" s="1915"/>
      <c r="AE146" s="1916"/>
      <c r="AF146" s="1865" t="s">
        <v>381</v>
      </c>
      <c r="AG146" s="1883"/>
      <c r="AH146" s="1884"/>
      <c r="AI146" s="1884"/>
      <c r="AJ146" s="1884"/>
      <c r="AK146" s="1884"/>
      <c r="AL146" s="1884"/>
      <c r="AM146" s="1884"/>
      <c r="AN146" s="1885"/>
      <c r="AO146" s="1886"/>
      <c r="AP146" s="1887"/>
      <c r="AQ146" s="1887"/>
      <c r="AR146" s="1887"/>
      <c r="AS146" s="1887"/>
      <c r="AT146" s="1887"/>
      <c r="AU146" s="1887"/>
      <c r="AV146" s="1888"/>
      <c r="AW146" s="1911"/>
      <c r="AX146" s="1911"/>
      <c r="AY146" s="1911"/>
      <c r="AZ146" s="1911"/>
      <c r="BA146" s="1911"/>
      <c r="BB146" s="1911"/>
      <c r="BC146" s="1911"/>
      <c r="BD146" s="1911"/>
      <c r="BE146" s="1873" t="s">
        <v>656</v>
      </c>
      <c r="BF146" s="1873"/>
      <c r="BG146" s="1873"/>
      <c r="BH146" s="1873"/>
      <c r="BI146" s="1873"/>
      <c r="BJ146" s="1873"/>
      <c r="BK146" s="1874"/>
      <c r="BL146" s="1875"/>
      <c r="BM146" s="1751"/>
    </row>
    <row r="147" spans="1:65" ht="18" customHeight="1">
      <c r="A147" s="1914" t="s">
        <v>382</v>
      </c>
      <c r="B147" s="1915"/>
      <c r="C147" s="1915"/>
      <c r="D147" s="1915"/>
      <c r="E147" s="1915"/>
      <c r="F147" s="1915"/>
      <c r="G147" s="1915"/>
      <c r="H147" s="1915"/>
      <c r="I147" s="1915"/>
      <c r="J147" s="1915"/>
      <c r="K147" s="1915"/>
      <c r="L147" s="1915"/>
      <c r="M147" s="1915"/>
      <c r="N147" s="1915"/>
      <c r="O147" s="1915"/>
      <c r="P147" s="1915"/>
      <c r="Q147" s="1915"/>
      <c r="R147" s="1915"/>
      <c r="S147" s="1915"/>
      <c r="T147" s="1915"/>
      <c r="U147" s="1915"/>
      <c r="V147" s="1915"/>
      <c r="W147" s="1915"/>
      <c r="X147" s="1915"/>
      <c r="Y147" s="1915"/>
      <c r="Z147" s="1915"/>
      <c r="AA147" s="1915"/>
      <c r="AB147" s="1915"/>
      <c r="AC147" s="1915"/>
      <c r="AD147" s="1915"/>
      <c r="AE147" s="1916"/>
      <c r="AF147" s="1865" t="s">
        <v>383</v>
      </c>
      <c r="AG147" s="1883"/>
      <c r="AH147" s="1884"/>
      <c r="AI147" s="1884"/>
      <c r="AJ147" s="1884"/>
      <c r="AK147" s="1884"/>
      <c r="AL147" s="1884"/>
      <c r="AM147" s="1884"/>
      <c r="AN147" s="1885"/>
      <c r="AO147" s="1886"/>
      <c r="AP147" s="1887"/>
      <c r="AQ147" s="1887"/>
      <c r="AR147" s="1887"/>
      <c r="AS147" s="1887"/>
      <c r="AT147" s="1887"/>
      <c r="AU147" s="1887"/>
      <c r="AV147" s="1888"/>
      <c r="AW147" s="1911"/>
      <c r="AX147" s="1911"/>
      <c r="AY147" s="1911"/>
      <c r="AZ147" s="1911"/>
      <c r="BA147" s="1911"/>
      <c r="BB147" s="1911"/>
      <c r="BC147" s="1911"/>
      <c r="BD147" s="1911"/>
      <c r="BE147" s="1873"/>
      <c r="BF147" s="1873"/>
      <c r="BG147" s="1873"/>
      <c r="BH147" s="1873"/>
      <c r="BI147" s="1873"/>
      <c r="BJ147" s="1873"/>
      <c r="BK147" s="1874"/>
      <c r="BL147" s="1875"/>
      <c r="BM147" s="1751"/>
    </row>
    <row r="148" spans="1:65" ht="18" customHeight="1">
      <c r="A148" s="1914" t="s">
        <v>384</v>
      </c>
      <c r="B148" s="1915"/>
      <c r="C148" s="1915"/>
      <c r="D148" s="1915"/>
      <c r="E148" s="1915"/>
      <c r="F148" s="1915"/>
      <c r="G148" s="1915"/>
      <c r="H148" s="1915"/>
      <c r="I148" s="1915"/>
      <c r="J148" s="1915"/>
      <c r="K148" s="1915"/>
      <c r="L148" s="1915"/>
      <c r="M148" s="1915"/>
      <c r="N148" s="1915"/>
      <c r="O148" s="1915"/>
      <c r="P148" s="1915"/>
      <c r="Q148" s="1915"/>
      <c r="R148" s="1915"/>
      <c r="S148" s="1915"/>
      <c r="T148" s="1915"/>
      <c r="U148" s="1915"/>
      <c r="V148" s="1915"/>
      <c r="W148" s="1915"/>
      <c r="X148" s="1915"/>
      <c r="Y148" s="1915"/>
      <c r="Z148" s="1915"/>
      <c r="AA148" s="1915"/>
      <c r="AB148" s="1915"/>
      <c r="AC148" s="1915"/>
      <c r="AD148" s="1915"/>
      <c r="AE148" s="1916"/>
      <c r="AF148" s="1865" t="s">
        <v>385</v>
      </c>
      <c r="AG148" s="1866">
        <v>12477</v>
      </c>
      <c r="AH148" s="1867"/>
      <c r="AI148" s="1867"/>
      <c r="AJ148" s="1867"/>
      <c r="AK148" s="1867"/>
      <c r="AL148" s="1867"/>
      <c r="AM148" s="1867"/>
      <c r="AN148" s="1868"/>
      <c r="AO148" s="1869"/>
      <c r="AP148" s="1870"/>
      <c r="AQ148" s="1870"/>
      <c r="AR148" s="1870"/>
      <c r="AS148" s="1870"/>
      <c r="AT148" s="1870"/>
      <c r="AU148" s="1870"/>
      <c r="AV148" s="1871"/>
      <c r="AW148" s="1911"/>
      <c r="AX148" s="1911"/>
      <c r="AY148" s="1911"/>
      <c r="AZ148" s="1911"/>
      <c r="BA148" s="1911"/>
      <c r="BB148" s="1911"/>
      <c r="BC148" s="1911"/>
      <c r="BD148" s="1911"/>
      <c r="BE148" s="1873" t="s">
        <v>656</v>
      </c>
      <c r="BF148" s="1873"/>
      <c r="BG148" s="1873"/>
      <c r="BH148" s="1873"/>
      <c r="BI148" s="1873"/>
      <c r="BJ148" s="1873"/>
      <c r="BK148" s="1874"/>
      <c r="BL148" s="1875"/>
      <c r="BM148" s="1751"/>
    </row>
    <row r="149" spans="1:65" ht="18" customHeight="1">
      <c r="A149" s="1914" t="s">
        <v>386</v>
      </c>
      <c r="B149" s="1915"/>
      <c r="C149" s="1915"/>
      <c r="D149" s="1915"/>
      <c r="E149" s="1915"/>
      <c r="F149" s="1915"/>
      <c r="G149" s="1915"/>
      <c r="H149" s="1915"/>
      <c r="I149" s="1915"/>
      <c r="J149" s="1915"/>
      <c r="K149" s="1915"/>
      <c r="L149" s="1915"/>
      <c r="M149" s="1915"/>
      <c r="N149" s="1915"/>
      <c r="O149" s="1915"/>
      <c r="P149" s="1915"/>
      <c r="Q149" s="1915"/>
      <c r="R149" s="1915"/>
      <c r="S149" s="1915"/>
      <c r="T149" s="1915"/>
      <c r="U149" s="1915"/>
      <c r="V149" s="1915"/>
      <c r="W149" s="1915"/>
      <c r="X149" s="1915"/>
      <c r="Y149" s="1915"/>
      <c r="Z149" s="1915"/>
      <c r="AA149" s="1915"/>
      <c r="AB149" s="1915"/>
      <c r="AC149" s="1915"/>
      <c r="AD149" s="1915"/>
      <c r="AE149" s="1916"/>
      <c r="AF149" s="1865" t="s">
        <v>387</v>
      </c>
      <c r="AG149" s="1883"/>
      <c r="AH149" s="1884"/>
      <c r="AI149" s="1884"/>
      <c r="AJ149" s="1884"/>
      <c r="AK149" s="1884"/>
      <c r="AL149" s="1884"/>
      <c r="AM149" s="1884"/>
      <c r="AN149" s="1885"/>
      <c r="AO149" s="1886"/>
      <c r="AP149" s="1887"/>
      <c r="AQ149" s="1887"/>
      <c r="AR149" s="1887"/>
      <c r="AS149" s="1887"/>
      <c r="AT149" s="1887"/>
      <c r="AU149" s="1887"/>
      <c r="AV149" s="1888"/>
      <c r="AW149" s="1911"/>
      <c r="AX149" s="1911"/>
      <c r="AY149" s="1911"/>
      <c r="AZ149" s="1911"/>
      <c r="BA149" s="1911"/>
      <c r="BB149" s="1911"/>
      <c r="BC149" s="1911"/>
      <c r="BD149" s="1911"/>
      <c r="BE149" s="1873" t="s">
        <v>656</v>
      </c>
      <c r="BF149" s="1873"/>
      <c r="BG149" s="1873"/>
      <c r="BH149" s="1873"/>
      <c r="BI149" s="1873"/>
      <c r="BJ149" s="1873"/>
      <c r="BK149" s="1874"/>
      <c r="BL149" s="1875"/>
      <c r="BM149" s="1751"/>
    </row>
    <row r="150" spans="1:65" ht="18" customHeight="1">
      <c r="A150" s="1914" t="s">
        <v>388</v>
      </c>
      <c r="B150" s="1915"/>
      <c r="C150" s="1915"/>
      <c r="D150" s="1915"/>
      <c r="E150" s="1915"/>
      <c r="F150" s="1915"/>
      <c r="G150" s="1915"/>
      <c r="H150" s="1915"/>
      <c r="I150" s="1915"/>
      <c r="J150" s="1915"/>
      <c r="K150" s="1915"/>
      <c r="L150" s="1915"/>
      <c r="M150" s="1915"/>
      <c r="N150" s="1915"/>
      <c r="O150" s="1915"/>
      <c r="P150" s="1915"/>
      <c r="Q150" s="1915"/>
      <c r="R150" s="1915"/>
      <c r="S150" s="1915"/>
      <c r="T150" s="1915"/>
      <c r="U150" s="1915"/>
      <c r="V150" s="1915"/>
      <c r="W150" s="1915"/>
      <c r="X150" s="1915"/>
      <c r="Y150" s="1915"/>
      <c r="Z150" s="1915"/>
      <c r="AA150" s="1915"/>
      <c r="AB150" s="1915"/>
      <c r="AC150" s="1915"/>
      <c r="AD150" s="1915"/>
      <c r="AE150" s="1916"/>
      <c r="AF150" s="1865" t="s">
        <v>389</v>
      </c>
      <c r="AG150" s="1883"/>
      <c r="AH150" s="1884"/>
      <c r="AI150" s="1884"/>
      <c r="AJ150" s="1884"/>
      <c r="AK150" s="1884"/>
      <c r="AL150" s="1884"/>
      <c r="AM150" s="1884"/>
      <c r="AN150" s="1885"/>
      <c r="AO150" s="1886"/>
      <c r="AP150" s="1887"/>
      <c r="AQ150" s="1887"/>
      <c r="AR150" s="1887"/>
      <c r="AS150" s="1887"/>
      <c r="AT150" s="1887"/>
      <c r="AU150" s="1887"/>
      <c r="AV150" s="1888"/>
      <c r="AW150" s="1911"/>
      <c r="AX150" s="1911"/>
      <c r="AY150" s="1911"/>
      <c r="AZ150" s="1911"/>
      <c r="BA150" s="1911"/>
      <c r="BB150" s="1911"/>
      <c r="BC150" s="1911"/>
      <c r="BD150" s="1911"/>
      <c r="BE150" s="1873" t="s">
        <v>656</v>
      </c>
      <c r="BF150" s="1873"/>
      <c r="BG150" s="1873"/>
      <c r="BH150" s="1873"/>
      <c r="BI150" s="1873"/>
      <c r="BJ150" s="1873"/>
      <c r="BK150" s="1874"/>
      <c r="BL150" s="1875"/>
      <c r="BM150" s="1751"/>
    </row>
    <row r="151" spans="1:65" ht="18" customHeight="1">
      <c r="A151" s="1914" t="s">
        <v>390</v>
      </c>
      <c r="B151" s="1915"/>
      <c r="C151" s="1915"/>
      <c r="D151" s="1915"/>
      <c r="E151" s="1915"/>
      <c r="F151" s="1915"/>
      <c r="G151" s="1915"/>
      <c r="H151" s="1915"/>
      <c r="I151" s="1915"/>
      <c r="J151" s="1915"/>
      <c r="K151" s="1915"/>
      <c r="L151" s="1915"/>
      <c r="M151" s="1915"/>
      <c r="N151" s="1915"/>
      <c r="O151" s="1915"/>
      <c r="P151" s="1915"/>
      <c r="Q151" s="1915"/>
      <c r="R151" s="1915"/>
      <c r="S151" s="1915"/>
      <c r="T151" s="1915"/>
      <c r="U151" s="1915"/>
      <c r="V151" s="1915"/>
      <c r="W151" s="1915"/>
      <c r="X151" s="1915"/>
      <c r="Y151" s="1915"/>
      <c r="Z151" s="1915"/>
      <c r="AA151" s="1915"/>
      <c r="AB151" s="1915"/>
      <c r="AC151" s="1915"/>
      <c r="AD151" s="1915"/>
      <c r="AE151" s="1916"/>
      <c r="AF151" s="1865" t="s">
        <v>391</v>
      </c>
      <c r="AG151" s="1883"/>
      <c r="AH151" s="1884"/>
      <c r="AI151" s="1884"/>
      <c r="AJ151" s="1884"/>
      <c r="AK151" s="1884"/>
      <c r="AL151" s="1884"/>
      <c r="AM151" s="1884"/>
      <c r="AN151" s="1885"/>
      <c r="AO151" s="1886"/>
      <c r="AP151" s="1887"/>
      <c r="AQ151" s="1887"/>
      <c r="AR151" s="1887"/>
      <c r="AS151" s="1887"/>
      <c r="AT151" s="1887"/>
      <c r="AU151" s="1887"/>
      <c r="AV151" s="1888"/>
      <c r="AW151" s="1911"/>
      <c r="AX151" s="1911"/>
      <c r="AY151" s="1911"/>
      <c r="AZ151" s="1911"/>
      <c r="BA151" s="1911"/>
      <c r="BB151" s="1911"/>
      <c r="BC151" s="1911"/>
      <c r="BD151" s="1911"/>
      <c r="BE151" s="1873" t="s">
        <v>656</v>
      </c>
      <c r="BF151" s="1873"/>
      <c r="BG151" s="1873"/>
      <c r="BH151" s="1873"/>
      <c r="BI151" s="1873"/>
      <c r="BJ151" s="1873"/>
      <c r="BK151" s="1874"/>
      <c r="BL151" s="1875"/>
      <c r="BM151" s="1751"/>
    </row>
    <row r="152" spans="1:65" ht="18" customHeight="1">
      <c r="A152" s="1914" t="s">
        <v>392</v>
      </c>
      <c r="B152" s="1915"/>
      <c r="C152" s="1915"/>
      <c r="D152" s="1915"/>
      <c r="E152" s="1915"/>
      <c r="F152" s="1915"/>
      <c r="G152" s="1915"/>
      <c r="H152" s="1915"/>
      <c r="I152" s="1915"/>
      <c r="J152" s="1915"/>
      <c r="K152" s="1915"/>
      <c r="L152" s="1915"/>
      <c r="M152" s="1915"/>
      <c r="N152" s="1915"/>
      <c r="O152" s="1915"/>
      <c r="P152" s="1915"/>
      <c r="Q152" s="1915"/>
      <c r="R152" s="1915"/>
      <c r="S152" s="1915"/>
      <c r="T152" s="1915"/>
      <c r="U152" s="1915"/>
      <c r="V152" s="1915"/>
      <c r="W152" s="1915"/>
      <c r="X152" s="1915"/>
      <c r="Y152" s="1915"/>
      <c r="Z152" s="1915"/>
      <c r="AA152" s="1915"/>
      <c r="AB152" s="1915"/>
      <c r="AC152" s="1915"/>
      <c r="AD152" s="1915"/>
      <c r="AE152" s="1916"/>
      <c r="AF152" s="1865" t="s">
        <v>393</v>
      </c>
      <c r="AG152" s="1883"/>
      <c r="AH152" s="1884"/>
      <c r="AI152" s="1884"/>
      <c r="AJ152" s="1884"/>
      <c r="AK152" s="1884"/>
      <c r="AL152" s="1884"/>
      <c r="AM152" s="1884"/>
      <c r="AN152" s="1885"/>
      <c r="AO152" s="1886"/>
      <c r="AP152" s="1887"/>
      <c r="AQ152" s="1887"/>
      <c r="AR152" s="1887"/>
      <c r="AS152" s="1887"/>
      <c r="AT152" s="1887"/>
      <c r="AU152" s="1887"/>
      <c r="AV152" s="1888"/>
      <c r="AW152" s="1911"/>
      <c r="AX152" s="1911"/>
      <c r="AY152" s="1911"/>
      <c r="AZ152" s="1911"/>
      <c r="BA152" s="1911"/>
      <c r="BB152" s="1911"/>
      <c r="BC152" s="1911"/>
      <c r="BD152" s="1911"/>
      <c r="BE152" s="1873" t="s">
        <v>656</v>
      </c>
      <c r="BF152" s="1873"/>
      <c r="BG152" s="1873"/>
      <c r="BH152" s="1873"/>
      <c r="BI152" s="1873"/>
      <c r="BJ152" s="1873"/>
      <c r="BK152" s="1874"/>
      <c r="BL152" s="1875"/>
      <c r="BM152" s="1751"/>
    </row>
    <row r="153" spans="1:65" ht="18" customHeight="1">
      <c r="A153" s="1914" t="s">
        <v>394</v>
      </c>
      <c r="B153" s="1915"/>
      <c r="C153" s="1915"/>
      <c r="D153" s="1915"/>
      <c r="E153" s="1915"/>
      <c r="F153" s="1915"/>
      <c r="G153" s="1915"/>
      <c r="H153" s="1915"/>
      <c r="I153" s="1915"/>
      <c r="J153" s="1915"/>
      <c r="K153" s="1915"/>
      <c r="L153" s="1915"/>
      <c r="M153" s="1915"/>
      <c r="N153" s="1915"/>
      <c r="O153" s="1915"/>
      <c r="P153" s="1915"/>
      <c r="Q153" s="1915"/>
      <c r="R153" s="1915"/>
      <c r="S153" s="1915"/>
      <c r="T153" s="1915"/>
      <c r="U153" s="1915"/>
      <c r="V153" s="1915"/>
      <c r="W153" s="1915"/>
      <c r="X153" s="1915"/>
      <c r="Y153" s="1915"/>
      <c r="Z153" s="1915"/>
      <c r="AA153" s="1915"/>
      <c r="AB153" s="1915"/>
      <c r="AC153" s="1915"/>
      <c r="AD153" s="1915"/>
      <c r="AE153" s="1916"/>
      <c r="AF153" s="1865" t="s">
        <v>395</v>
      </c>
      <c r="AG153" s="1883"/>
      <c r="AH153" s="1884"/>
      <c r="AI153" s="1884"/>
      <c r="AJ153" s="1884"/>
      <c r="AK153" s="1884"/>
      <c r="AL153" s="1884"/>
      <c r="AM153" s="1884"/>
      <c r="AN153" s="1885"/>
      <c r="AO153" s="1886"/>
      <c r="AP153" s="1887"/>
      <c r="AQ153" s="1887"/>
      <c r="AR153" s="1887"/>
      <c r="AS153" s="1887"/>
      <c r="AT153" s="1887"/>
      <c r="AU153" s="1887"/>
      <c r="AV153" s="1888"/>
      <c r="AW153" s="1911"/>
      <c r="AX153" s="1911"/>
      <c r="AY153" s="1911"/>
      <c r="AZ153" s="1911"/>
      <c r="BA153" s="1911"/>
      <c r="BB153" s="1911"/>
      <c r="BC153" s="1911"/>
      <c r="BD153" s="1911"/>
      <c r="BE153" s="1873" t="s">
        <v>656</v>
      </c>
      <c r="BF153" s="1873"/>
      <c r="BG153" s="1873"/>
      <c r="BH153" s="1873"/>
      <c r="BI153" s="1873"/>
      <c r="BJ153" s="1873"/>
      <c r="BK153" s="1874"/>
      <c r="BL153" s="1875"/>
      <c r="BM153" s="1751"/>
    </row>
    <row r="154" spans="1:65" ht="18" customHeight="1">
      <c r="A154" s="1914" t="s">
        <v>396</v>
      </c>
      <c r="B154" s="1915"/>
      <c r="C154" s="1915"/>
      <c r="D154" s="1915"/>
      <c r="E154" s="1915"/>
      <c r="F154" s="1915"/>
      <c r="G154" s="1915"/>
      <c r="H154" s="1915"/>
      <c r="I154" s="1915"/>
      <c r="J154" s="1915"/>
      <c r="K154" s="1915"/>
      <c r="L154" s="1915"/>
      <c r="M154" s="1915"/>
      <c r="N154" s="1915"/>
      <c r="O154" s="1915"/>
      <c r="P154" s="1915"/>
      <c r="Q154" s="1915"/>
      <c r="R154" s="1915"/>
      <c r="S154" s="1915"/>
      <c r="T154" s="1915"/>
      <c r="U154" s="1915"/>
      <c r="V154" s="1915"/>
      <c r="W154" s="1915"/>
      <c r="X154" s="1915"/>
      <c r="Y154" s="1915"/>
      <c r="Z154" s="1915"/>
      <c r="AA154" s="1915"/>
      <c r="AB154" s="1915"/>
      <c r="AC154" s="1915"/>
      <c r="AD154" s="1915"/>
      <c r="AE154" s="1916"/>
      <c r="AF154" s="1865" t="s">
        <v>397</v>
      </c>
      <c r="AG154" s="1866"/>
      <c r="AH154" s="1867"/>
      <c r="AI154" s="1867"/>
      <c r="AJ154" s="1867"/>
      <c r="AK154" s="1867"/>
      <c r="AL154" s="1867"/>
      <c r="AM154" s="1867"/>
      <c r="AN154" s="1868"/>
      <c r="AO154" s="1869"/>
      <c r="AP154" s="1870"/>
      <c r="AQ154" s="1870"/>
      <c r="AR154" s="1870"/>
      <c r="AS154" s="1870"/>
      <c r="AT154" s="1870"/>
      <c r="AU154" s="1870"/>
      <c r="AV154" s="1871"/>
      <c r="AW154" s="1911"/>
      <c r="AX154" s="1911"/>
      <c r="AY154" s="1911"/>
      <c r="AZ154" s="1911"/>
      <c r="BA154" s="1911"/>
      <c r="BB154" s="1911"/>
      <c r="BC154" s="1911"/>
      <c r="BD154" s="1911"/>
      <c r="BE154" s="1873" t="s">
        <v>656</v>
      </c>
      <c r="BF154" s="1873"/>
      <c r="BG154" s="1873"/>
      <c r="BH154" s="1873"/>
      <c r="BI154" s="1873"/>
      <c r="BJ154" s="1873"/>
      <c r="BK154" s="1874"/>
      <c r="BL154" s="1875"/>
      <c r="BM154" s="1751"/>
    </row>
    <row r="155" spans="1:65" ht="18" customHeight="1">
      <c r="A155" s="1914" t="s">
        <v>398</v>
      </c>
      <c r="B155" s="1915"/>
      <c r="C155" s="1915"/>
      <c r="D155" s="1915"/>
      <c r="E155" s="1915"/>
      <c r="F155" s="1915"/>
      <c r="G155" s="1915"/>
      <c r="H155" s="1915"/>
      <c r="I155" s="1915"/>
      <c r="J155" s="1915"/>
      <c r="K155" s="1915"/>
      <c r="L155" s="1915"/>
      <c r="M155" s="1915"/>
      <c r="N155" s="1915"/>
      <c r="O155" s="1915"/>
      <c r="P155" s="1915"/>
      <c r="Q155" s="1915"/>
      <c r="R155" s="1915"/>
      <c r="S155" s="1915"/>
      <c r="T155" s="1915"/>
      <c r="U155" s="1915"/>
      <c r="V155" s="1915"/>
      <c r="W155" s="1915"/>
      <c r="X155" s="1915"/>
      <c r="Y155" s="1915"/>
      <c r="Z155" s="1915"/>
      <c r="AA155" s="1915"/>
      <c r="AB155" s="1915"/>
      <c r="AC155" s="1915"/>
      <c r="AD155" s="1915"/>
      <c r="AE155" s="1916"/>
      <c r="AF155" s="1865" t="s">
        <v>399</v>
      </c>
      <c r="AG155" s="1883"/>
      <c r="AH155" s="1884"/>
      <c r="AI155" s="1884"/>
      <c r="AJ155" s="1884"/>
      <c r="AK155" s="1884"/>
      <c r="AL155" s="1884"/>
      <c r="AM155" s="1884"/>
      <c r="AN155" s="1885"/>
      <c r="AO155" s="1886"/>
      <c r="AP155" s="1887"/>
      <c r="AQ155" s="1887"/>
      <c r="AR155" s="1887"/>
      <c r="AS155" s="1887"/>
      <c r="AT155" s="1887"/>
      <c r="AU155" s="1887"/>
      <c r="AV155" s="1888"/>
      <c r="AW155" s="1911"/>
      <c r="AX155" s="1911"/>
      <c r="AY155" s="1911"/>
      <c r="AZ155" s="1911"/>
      <c r="BA155" s="1911"/>
      <c r="BB155" s="1911"/>
      <c r="BC155" s="1911"/>
      <c r="BD155" s="1911"/>
      <c r="BE155" s="1873" t="s">
        <v>656</v>
      </c>
      <c r="BF155" s="1873"/>
      <c r="BG155" s="1873"/>
      <c r="BH155" s="1873"/>
      <c r="BI155" s="1873"/>
      <c r="BJ155" s="1873"/>
      <c r="BK155" s="1874"/>
      <c r="BL155" s="1875"/>
      <c r="BM155" s="1751"/>
    </row>
    <row r="156" spans="1:65" ht="18" customHeight="1">
      <c r="A156" s="1917" t="s">
        <v>400</v>
      </c>
      <c r="B156" s="1918"/>
      <c r="C156" s="1918"/>
      <c r="D156" s="1918"/>
      <c r="E156" s="1918"/>
      <c r="F156" s="1918"/>
      <c r="G156" s="1918"/>
      <c r="H156" s="1918"/>
      <c r="I156" s="1918"/>
      <c r="J156" s="1918"/>
      <c r="K156" s="1918"/>
      <c r="L156" s="1918"/>
      <c r="M156" s="1918"/>
      <c r="N156" s="1918"/>
      <c r="O156" s="1918"/>
      <c r="P156" s="1918"/>
      <c r="Q156" s="1918"/>
      <c r="R156" s="1918"/>
      <c r="S156" s="1918"/>
      <c r="T156" s="1918"/>
      <c r="U156" s="1918"/>
      <c r="V156" s="1918"/>
      <c r="W156" s="1918"/>
      <c r="X156" s="1918"/>
      <c r="Y156" s="1918"/>
      <c r="Z156" s="1918"/>
      <c r="AA156" s="1918"/>
      <c r="AB156" s="1880" t="s">
        <v>401</v>
      </c>
      <c r="AC156" s="1880"/>
      <c r="AD156" s="1880"/>
      <c r="AE156" s="1881"/>
      <c r="AF156" s="1882" t="s">
        <v>402</v>
      </c>
      <c r="AG156" s="1883">
        <f>SUM(AG146:AN155)</f>
        <v>12477</v>
      </c>
      <c r="AH156" s="1884"/>
      <c r="AI156" s="1884"/>
      <c r="AJ156" s="1884"/>
      <c r="AK156" s="1884"/>
      <c r="AL156" s="1884"/>
      <c r="AM156" s="1884"/>
      <c r="AN156" s="1885"/>
      <c r="AO156" s="1886"/>
      <c r="AP156" s="1887"/>
      <c r="AQ156" s="1887"/>
      <c r="AR156" s="1887"/>
      <c r="AS156" s="1887"/>
      <c r="AT156" s="1887"/>
      <c r="AU156" s="1887"/>
      <c r="AV156" s="1888"/>
      <c r="AW156" s="1906"/>
      <c r="AX156" s="1906"/>
      <c r="AY156" s="1906"/>
      <c r="AZ156" s="1906"/>
      <c r="BA156" s="1906"/>
      <c r="BB156" s="1906"/>
      <c r="BC156" s="1906"/>
      <c r="BD156" s="1906"/>
      <c r="BE156" s="1906"/>
      <c r="BF156" s="1906"/>
      <c r="BG156" s="1906"/>
      <c r="BH156" s="1906"/>
      <c r="BI156" s="1906"/>
      <c r="BJ156" s="1906"/>
      <c r="BK156" s="1907"/>
      <c r="BL156" s="1908"/>
      <c r="BM156" s="1751"/>
    </row>
    <row r="157" spans="1:65" ht="18" customHeight="1">
      <c r="A157" s="1914" t="s">
        <v>403</v>
      </c>
      <c r="B157" s="1915"/>
      <c r="C157" s="1915"/>
      <c r="D157" s="1915"/>
      <c r="E157" s="1915"/>
      <c r="F157" s="1915"/>
      <c r="G157" s="1915"/>
      <c r="H157" s="1915"/>
      <c r="I157" s="1915"/>
      <c r="J157" s="1915"/>
      <c r="K157" s="1915"/>
      <c r="L157" s="1915"/>
      <c r="M157" s="1915"/>
      <c r="N157" s="1915"/>
      <c r="O157" s="1915"/>
      <c r="P157" s="1915"/>
      <c r="Q157" s="1915"/>
      <c r="R157" s="1915"/>
      <c r="S157" s="1915"/>
      <c r="T157" s="1915"/>
      <c r="U157" s="1915"/>
      <c r="V157" s="1915"/>
      <c r="W157" s="1915"/>
      <c r="X157" s="1915"/>
      <c r="Y157" s="1915"/>
      <c r="Z157" s="1915"/>
      <c r="AA157" s="1915"/>
      <c r="AB157" s="1915"/>
      <c r="AC157" s="1915"/>
      <c r="AD157" s="1915"/>
      <c r="AE157" s="1916"/>
      <c r="AF157" s="1865" t="s">
        <v>404</v>
      </c>
      <c r="AG157" s="1883"/>
      <c r="AH157" s="1884"/>
      <c r="AI157" s="1884"/>
      <c r="AJ157" s="1884"/>
      <c r="AK157" s="1884"/>
      <c r="AL157" s="1884"/>
      <c r="AM157" s="1884"/>
      <c r="AN157" s="1885"/>
      <c r="AO157" s="1886"/>
      <c r="AP157" s="1887"/>
      <c r="AQ157" s="1887"/>
      <c r="AR157" s="1887"/>
      <c r="AS157" s="1887"/>
      <c r="AT157" s="1887"/>
      <c r="AU157" s="1887"/>
      <c r="AV157" s="1888"/>
      <c r="AW157" s="1911"/>
      <c r="AX157" s="1911"/>
      <c r="AY157" s="1911"/>
      <c r="AZ157" s="1911"/>
      <c r="BA157" s="1911"/>
      <c r="BB157" s="1911"/>
      <c r="BC157" s="1911"/>
      <c r="BD157" s="1911"/>
      <c r="BE157" s="1873" t="s">
        <v>656</v>
      </c>
      <c r="BF157" s="1873"/>
      <c r="BG157" s="1873"/>
      <c r="BH157" s="1873"/>
      <c r="BI157" s="1873"/>
      <c r="BJ157" s="1873"/>
      <c r="BK157" s="1874"/>
      <c r="BL157" s="1875"/>
      <c r="BM157" s="1751"/>
    </row>
    <row r="158" spans="1:65" ht="18" customHeight="1">
      <c r="A158" s="1914" t="s">
        <v>405</v>
      </c>
      <c r="B158" s="1915"/>
      <c r="C158" s="1915"/>
      <c r="D158" s="1915"/>
      <c r="E158" s="1915"/>
      <c r="F158" s="1915"/>
      <c r="G158" s="1915"/>
      <c r="H158" s="1915"/>
      <c r="I158" s="1915"/>
      <c r="J158" s="1915"/>
      <c r="K158" s="1915"/>
      <c r="L158" s="1915"/>
      <c r="M158" s="1915"/>
      <c r="N158" s="1915"/>
      <c r="O158" s="1915"/>
      <c r="P158" s="1915"/>
      <c r="Q158" s="1915"/>
      <c r="R158" s="1915"/>
      <c r="S158" s="1915"/>
      <c r="T158" s="1915"/>
      <c r="U158" s="1915"/>
      <c r="V158" s="1915"/>
      <c r="W158" s="1915"/>
      <c r="X158" s="1915"/>
      <c r="Y158" s="1915"/>
      <c r="Z158" s="1915"/>
      <c r="AA158" s="1915"/>
      <c r="AB158" s="1915"/>
      <c r="AC158" s="1915"/>
      <c r="AD158" s="1915"/>
      <c r="AE158" s="1916"/>
      <c r="AF158" s="1865" t="s">
        <v>406</v>
      </c>
      <c r="AG158" s="1883"/>
      <c r="AH158" s="1884"/>
      <c r="AI158" s="1884"/>
      <c r="AJ158" s="1884"/>
      <c r="AK158" s="1884"/>
      <c r="AL158" s="1884"/>
      <c r="AM158" s="1884"/>
      <c r="AN158" s="1885"/>
      <c r="AO158" s="1886"/>
      <c r="AP158" s="1887"/>
      <c r="AQ158" s="1887"/>
      <c r="AR158" s="1887"/>
      <c r="AS158" s="1887"/>
      <c r="AT158" s="1887"/>
      <c r="AU158" s="1887"/>
      <c r="AV158" s="1888"/>
      <c r="AW158" s="1911"/>
      <c r="AX158" s="1911"/>
      <c r="AY158" s="1911"/>
      <c r="AZ158" s="1911"/>
      <c r="BA158" s="1911"/>
      <c r="BB158" s="1911"/>
      <c r="BC158" s="1911"/>
      <c r="BD158" s="1911"/>
      <c r="BE158" s="1873" t="s">
        <v>656</v>
      </c>
      <c r="BF158" s="1873"/>
      <c r="BG158" s="1873"/>
      <c r="BH158" s="1873"/>
      <c r="BI158" s="1873"/>
      <c r="BJ158" s="1873"/>
      <c r="BK158" s="1874"/>
      <c r="BL158" s="1875"/>
      <c r="BM158" s="1751"/>
    </row>
    <row r="159" spans="1:65" ht="18" customHeight="1">
      <c r="A159" s="1914" t="s">
        <v>407</v>
      </c>
      <c r="B159" s="1915"/>
      <c r="C159" s="1915"/>
      <c r="D159" s="1915"/>
      <c r="E159" s="1915"/>
      <c r="F159" s="1915"/>
      <c r="G159" s="1915"/>
      <c r="H159" s="1915"/>
      <c r="I159" s="1915"/>
      <c r="J159" s="1915"/>
      <c r="K159" s="1915"/>
      <c r="L159" s="1915"/>
      <c r="M159" s="1915"/>
      <c r="N159" s="1915"/>
      <c r="O159" s="1915"/>
      <c r="P159" s="1915"/>
      <c r="Q159" s="1915"/>
      <c r="R159" s="1915"/>
      <c r="S159" s="1915"/>
      <c r="T159" s="1915"/>
      <c r="U159" s="1915"/>
      <c r="V159" s="1915"/>
      <c r="W159" s="1915"/>
      <c r="X159" s="1915"/>
      <c r="Y159" s="1915"/>
      <c r="Z159" s="1915"/>
      <c r="AA159" s="1915"/>
      <c r="AB159" s="1915"/>
      <c r="AC159" s="1915"/>
      <c r="AD159" s="1915"/>
      <c r="AE159" s="1916"/>
      <c r="AF159" s="1865" t="s">
        <v>408</v>
      </c>
      <c r="AG159" s="1883"/>
      <c r="AH159" s="1884"/>
      <c r="AI159" s="1884"/>
      <c r="AJ159" s="1884"/>
      <c r="AK159" s="1884"/>
      <c r="AL159" s="1884"/>
      <c r="AM159" s="1884"/>
      <c r="AN159" s="1885"/>
      <c r="AO159" s="1886"/>
      <c r="AP159" s="1887"/>
      <c r="AQ159" s="1887"/>
      <c r="AR159" s="1887"/>
      <c r="AS159" s="1887"/>
      <c r="AT159" s="1887"/>
      <c r="AU159" s="1887"/>
      <c r="AV159" s="1888"/>
      <c r="AW159" s="1911"/>
      <c r="AX159" s="1911"/>
      <c r="AY159" s="1911"/>
      <c r="AZ159" s="1911"/>
      <c r="BA159" s="1911"/>
      <c r="BB159" s="1911"/>
      <c r="BC159" s="1911"/>
      <c r="BD159" s="1911"/>
      <c r="BE159" s="1873" t="s">
        <v>656</v>
      </c>
      <c r="BF159" s="1873"/>
      <c r="BG159" s="1873"/>
      <c r="BH159" s="1873"/>
      <c r="BI159" s="1873"/>
      <c r="BJ159" s="1873"/>
      <c r="BK159" s="1874"/>
      <c r="BL159" s="1875"/>
      <c r="BM159" s="1751"/>
    </row>
    <row r="160" spans="1:65" ht="18" customHeight="1">
      <c r="A160" s="1914" t="s">
        <v>409</v>
      </c>
      <c r="B160" s="1915"/>
      <c r="C160" s="1915"/>
      <c r="D160" s="1915"/>
      <c r="E160" s="1915"/>
      <c r="F160" s="1915"/>
      <c r="G160" s="1915"/>
      <c r="H160" s="1915"/>
      <c r="I160" s="1915"/>
      <c r="J160" s="1915"/>
      <c r="K160" s="1915"/>
      <c r="L160" s="1915"/>
      <c r="M160" s="1915"/>
      <c r="N160" s="1915"/>
      <c r="O160" s="1915"/>
      <c r="P160" s="1915"/>
      <c r="Q160" s="1915"/>
      <c r="R160" s="1915"/>
      <c r="S160" s="1915"/>
      <c r="T160" s="1915"/>
      <c r="U160" s="1915"/>
      <c r="V160" s="1915"/>
      <c r="W160" s="1915"/>
      <c r="X160" s="1915"/>
      <c r="Y160" s="1915"/>
      <c r="Z160" s="1915"/>
      <c r="AA160" s="1915"/>
      <c r="AB160" s="1915"/>
      <c r="AC160" s="1915"/>
      <c r="AD160" s="1915"/>
      <c r="AE160" s="1916"/>
      <c r="AF160" s="1865" t="s">
        <v>410</v>
      </c>
      <c r="AG160" s="1866"/>
      <c r="AH160" s="1867"/>
      <c r="AI160" s="1867"/>
      <c r="AJ160" s="1867"/>
      <c r="AK160" s="1867"/>
      <c r="AL160" s="1867"/>
      <c r="AM160" s="1867"/>
      <c r="AN160" s="1868"/>
      <c r="AO160" s="1869"/>
      <c r="AP160" s="1870"/>
      <c r="AQ160" s="1870"/>
      <c r="AR160" s="1870"/>
      <c r="AS160" s="1870"/>
      <c r="AT160" s="1870"/>
      <c r="AU160" s="1870"/>
      <c r="AV160" s="1871"/>
      <c r="AW160" s="1911"/>
      <c r="AX160" s="1911"/>
      <c r="AY160" s="1911"/>
      <c r="AZ160" s="1911"/>
      <c r="BA160" s="1911"/>
      <c r="BB160" s="1911"/>
      <c r="BC160" s="1911"/>
      <c r="BD160" s="1911"/>
      <c r="BE160" s="1873" t="s">
        <v>656</v>
      </c>
      <c r="BF160" s="1873"/>
      <c r="BG160" s="1873"/>
      <c r="BH160" s="1873"/>
      <c r="BI160" s="1873"/>
      <c r="BJ160" s="1873"/>
      <c r="BK160" s="1874"/>
      <c r="BL160" s="1875"/>
      <c r="BM160" s="1751"/>
    </row>
    <row r="161" spans="1:65" ht="18" customHeight="1">
      <c r="A161" s="1914" t="s">
        <v>411</v>
      </c>
      <c r="B161" s="1915"/>
      <c r="C161" s="1915"/>
      <c r="D161" s="1915"/>
      <c r="E161" s="1915"/>
      <c r="F161" s="1915"/>
      <c r="G161" s="1915"/>
      <c r="H161" s="1915"/>
      <c r="I161" s="1915"/>
      <c r="J161" s="1915"/>
      <c r="K161" s="1915"/>
      <c r="L161" s="1915"/>
      <c r="M161" s="1915"/>
      <c r="N161" s="1915"/>
      <c r="O161" s="1915"/>
      <c r="P161" s="1915"/>
      <c r="Q161" s="1915"/>
      <c r="R161" s="1915"/>
      <c r="S161" s="1915"/>
      <c r="T161" s="1915"/>
      <c r="U161" s="1915"/>
      <c r="V161" s="1915"/>
      <c r="W161" s="1915"/>
      <c r="X161" s="1915"/>
      <c r="Y161" s="1915"/>
      <c r="Z161" s="1915"/>
      <c r="AA161" s="1915"/>
      <c r="AB161" s="1915"/>
      <c r="AC161" s="1915"/>
      <c r="AD161" s="1915"/>
      <c r="AE161" s="1916"/>
      <c r="AF161" s="1865" t="s">
        <v>412</v>
      </c>
      <c r="AG161" s="1883"/>
      <c r="AH161" s="1884"/>
      <c r="AI161" s="1884"/>
      <c r="AJ161" s="1884"/>
      <c r="AK161" s="1884"/>
      <c r="AL161" s="1884"/>
      <c r="AM161" s="1884"/>
      <c r="AN161" s="1885"/>
      <c r="AO161" s="1886"/>
      <c r="AP161" s="1887"/>
      <c r="AQ161" s="1887"/>
      <c r="AR161" s="1887"/>
      <c r="AS161" s="1887"/>
      <c r="AT161" s="1887"/>
      <c r="AU161" s="1887"/>
      <c r="AV161" s="1888"/>
      <c r="AW161" s="1911"/>
      <c r="AX161" s="1911"/>
      <c r="AY161" s="1911"/>
      <c r="AZ161" s="1911"/>
      <c r="BA161" s="1911"/>
      <c r="BB161" s="1911"/>
      <c r="BC161" s="1911"/>
      <c r="BD161" s="1911"/>
      <c r="BE161" s="1873" t="s">
        <v>656</v>
      </c>
      <c r="BF161" s="1873"/>
      <c r="BG161" s="1873"/>
      <c r="BH161" s="1873"/>
      <c r="BI161" s="1873"/>
      <c r="BJ161" s="1873"/>
      <c r="BK161" s="1874"/>
      <c r="BL161" s="1875"/>
      <c r="BM161" s="1751"/>
    </row>
    <row r="162" spans="1:65" ht="18" customHeight="1">
      <c r="A162" s="1914" t="s">
        <v>413</v>
      </c>
      <c r="B162" s="1915"/>
      <c r="C162" s="1915"/>
      <c r="D162" s="1915"/>
      <c r="E162" s="1915"/>
      <c r="F162" s="1915"/>
      <c r="G162" s="1915"/>
      <c r="H162" s="1915"/>
      <c r="I162" s="1915"/>
      <c r="J162" s="1915"/>
      <c r="K162" s="1915"/>
      <c r="L162" s="1915"/>
      <c r="M162" s="1915"/>
      <c r="N162" s="1915"/>
      <c r="O162" s="1915"/>
      <c r="P162" s="1915"/>
      <c r="Q162" s="1915"/>
      <c r="R162" s="1915"/>
      <c r="S162" s="1915"/>
      <c r="T162" s="1915"/>
      <c r="U162" s="1915"/>
      <c r="V162" s="1915"/>
      <c r="W162" s="1915"/>
      <c r="X162" s="1915"/>
      <c r="Y162" s="1915"/>
      <c r="Z162" s="1915"/>
      <c r="AA162" s="1915"/>
      <c r="AB162" s="1915"/>
      <c r="AC162" s="1915"/>
      <c r="AD162" s="1915"/>
      <c r="AE162" s="1916"/>
      <c r="AF162" s="1865" t="s">
        <v>414</v>
      </c>
      <c r="AG162" s="1883"/>
      <c r="AH162" s="1884"/>
      <c r="AI162" s="1884"/>
      <c r="AJ162" s="1884"/>
      <c r="AK162" s="1884"/>
      <c r="AL162" s="1884"/>
      <c r="AM162" s="1884"/>
      <c r="AN162" s="1885"/>
      <c r="AO162" s="1886"/>
      <c r="AP162" s="1887"/>
      <c r="AQ162" s="1887"/>
      <c r="AR162" s="1887"/>
      <c r="AS162" s="1887"/>
      <c r="AT162" s="1887"/>
      <c r="AU162" s="1887"/>
      <c r="AV162" s="1888"/>
      <c r="AW162" s="1911"/>
      <c r="AX162" s="1911"/>
      <c r="AY162" s="1911"/>
      <c r="AZ162" s="1911"/>
      <c r="BA162" s="1911"/>
      <c r="BB162" s="1911"/>
      <c r="BC162" s="1911"/>
      <c r="BD162" s="1911"/>
      <c r="BE162" s="1873" t="s">
        <v>656</v>
      </c>
      <c r="BF162" s="1873"/>
      <c r="BG162" s="1873"/>
      <c r="BH162" s="1873"/>
      <c r="BI162" s="1873"/>
      <c r="BJ162" s="1873"/>
      <c r="BK162" s="1874"/>
      <c r="BL162" s="1875"/>
      <c r="BM162" s="1751"/>
    </row>
    <row r="163" spans="1:65" ht="18" customHeight="1">
      <c r="A163" s="1914" t="s">
        <v>415</v>
      </c>
      <c r="B163" s="1915"/>
      <c r="C163" s="1915"/>
      <c r="D163" s="1915"/>
      <c r="E163" s="1915"/>
      <c r="F163" s="1915"/>
      <c r="G163" s="1915"/>
      <c r="H163" s="1915"/>
      <c r="I163" s="1915"/>
      <c r="J163" s="1915"/>
      <c r="K163" s="1915"/>
      <c r="L163" s="1915"/>
      <c r="M163" s="1915"/>
      <c r="N163" s="1915"/>
      <c r="O163" s="1915"/>
      <c r="P163" s="1915"/>
      <c r="Q163" s="1915"/>
      <c r="R163" s="1915"/>
      <c r="S163" s="1915"/>
      <c r="T163" s="1915"/>
      <c r="U163" s="1915"/>
      <c r="V163" s="1915"/>
      <c r="W163" s="1915"/>
      <c r="X163" s="1915"/>
      <c r="Y163" s="1915"/>
      <c r="Z163" s="1915"/>
      <c r="AA163" s="1915"/>
      <c r="AB163" s="1915"/>
      <c r="AC163" s="1915"/>
      <c r="AD163" s="1915"/>
      <c r="AE163" s="1916"/>
      <c r="AF163" s="1865" t="s">
        <v>416</v>
      </c>
      <c r="AG163" s="1883"/>
      <c r="AH163" s="1884"/>
      <c r="AI163" s="1884"/>
      <c r="AJ163" s="1884"/>
      <c r="AK163" s="1884"/>
      <c r="AL163" s="1884"/>
      <c r="AM163" s="1884"/>
      <c r="AN163" s="1885"/>
      <c r="AO163" s="1886"/>
      <c r="AP163" s="1887"/>
      <c r="AQ163" s="1887"/>
      <c r="AR163" s="1887"/>
      <c r="AS163" s="1887"/>
      <c r="AT163" s="1887"/>
      <c r="AU163" s="1887"/>
      <c r="AV163" s="1888"/>
      <c r="AW163" s="1911"/>
      <c r="AX163" s="1911"/>
      <c r="AY163" s="1911"/>
      <c r="AZ163" s="1911"/>
      <c r="BA163" s="1911"/>
      <c r="BB163" s="1911"/>
      <c r="BC163" s="1911"/>
      <c r="BD163" s="1911"/>
      <c r="BE163" s="1873" t="s">
        <v>656</v>
      </c>
      <c r="BF163" s="1873"/>
      <c r="BG163" s="1873"/>
      <c r="BH163" s="1873"/>
      <c r="BI163" s="1873"/>
      <c r="BJ163" s="1873"/>
      <c r="BK163" s="1874"/>
      <c r="BL163" s="1875"/>
      <c r="BM163" s="1751"/>
    </row>
    <row r="164" spans="1:65" ht="18" customHeight="1">
      <c r="A164" s="1914" t="s">
        <v>417</v>
      </c>
      <c r="B164" s="1915"/>
      <c r="C164" s="1915"/>
      <c r="D164" s="1915"/>
      <c r="E164" s="1915"/>
      <c r="F164" s="1915"/>
      <c r="G164" s="1915"/>
      <c r="H164" s="1915"/>
      <c r="I164" s="1915"/>
      <c r="J164" s="1915"/>
      <c r="K164" s="1915"/>
      <c r="L164" s="1915"/>
      <c r="M164" s="1915"/>
      <c r="N164" s="1915"/>
      <c r="O164" s="1915"/>
      <c r="P164" s="1915"/>
      <c r="Q164" s="1915"/>
      <c r="R164" s="1915"/>
      <c r="S164" s="1915"/>
      <c r="T164" s="1915"/>
      <c r="U164" s="1915"/>
      <c r="V164" s="1915"/>
      <c r="W164" s="1915"/>
      <c r="X164" s="1915"/>
      <c r="Y164" s="1915"/>
      <c r="Z164" s="1915"/>
      <c r="AA164" s="1915"/>
      <c r="AB164" s="1915"/>
      <c r="AC164" s="1915"/>
      <c r="AD164" s="1915"/>
      <c r="AE164" s="1916"/>
      <c r="AF164" s="1865" t="s">
        <v>418</v>
      </c>
      <c r="AG164" s="1883"/>
      <c r="AH164" s="1884"/>
      <c r="AI164" s="1884"/>
      <c r="AJ164" s="1884"/>
      <c r="AK164" s="1884"/>
      <c r="AL164" s="1884"/>
      <c r="AM164" s="1884"/>
      <c r="AN164" s="1885"/>
      <c r="AO164" s="1886"/>
      <c r="AP164" s="1887"/>
      <c r="AQ164" s="1887"/>
      <c r="AR164" s="1887"/>
      <c r="AS164" s="1887"/>
      <c r="AT164" s="1887"/>
      <c r="AU164" s="1887"/>
      <c r="AV164" s="1888"/>
      <c r="AW164" s="1911"/>
      <c r="AX164" s="1911"/>
      <c r="AY164" s="1911"/>
      <c r="AZ164" s="1911"/>
      <c r="BA164" s="1911"/>
      <c r="BB164" s="1911"/>
      <c r="BC164" s="1911"/>
      <c r="BD164" s="1911"/>
      <c r="BE164" s="1873" t="s">
        <v>656</v>
      </c>
      <c r="BF164" s="1873"/>
      <c r="BG164" s="1873"/>
      <c r="BH164" s="1873"/>
      <c r="BI164" s="1873"/>
      <c r="BJ164" s="1873"/>
      <c r="BK164" s="1874"/>
      <c r="BL164" s="1875"/>
      <c r="BM164" s="1751"/>
    </row>
    <row r="165" spans="1:65" ht="18" customHeight="1">
      <c r="A165" s="1914" t="s">
        <v>419</v>
      </c>
      <c r="B165" s="1915"/>
      <c r="C165" s="1915"/>
      <c r="D165" s="1915"/>
      <c r="E165" s="1915"/>
      <c r="F165" s="1915"/>
      <c r="G165" s="1915"/>
      <c r="H165" s="1915"/>
      <c r="I165" s="1915"/>
      <c r="J165" s="1915"/>
      <c r="K165" s="1915"/>
      <c r="L165" s="1915"/>
      <c r="M165" s="1915"/>
      <c r="N165" s="1915"/>
      <c r="O165" s="1915"/>
      <c r="P165" s="1915"/>
      <c r="Q165" s="1915"/>
      <c r="R165" s="1915"/>
      <c r="S165" s="1915"/>
      <c r="T165" s="1915"/>
      <c r="U165" s="1915"/>
      <c r="V165" s="1915"/>
      <c r="W165" s="1915"/>
      <c r="X165" s="1915"/>
      <c r="Y165" s="1915"/>
      <c r="Z165" s="1915"/>
      <c r="AA165" s="1915"/>
      <c r="AB165" s="1915"/>
      <c r="AC165" s="1915"/>
      <c r="AD165" s="1915"/>
      <c r="AE165" s="1916"/>
      <c r="AF165" s="1865" t="s">
        <v>420</v>
      </c>
      <c r="AG165" s="1883"/>
      <c r="AH165" s="1884"/>
      <c r="AI165" s="1884"/>
      <c r="AJ165" s="1884"/>
      <c r="AK165" s="1884"/>
      <c r="AL165" s="1884"/>
      <c r="AM165" s="1884"/>
      <c r="AN165" s="1885"/>
      <c r="AO165" s="1886"/>
      <c r="AP165" s="1887"/>
      <c r="AQ165" s="1887"/>
      <c r="AR165" s="1887"/>
      <c r="AS165" s="1887"/>
      <c r="AT165" s="1887"/>
      <c r="AU165" s="1887"/>
      <c r="AV165" s="1888"/>
      <c r="AW165" s="1911"/>
      <c r="AX165" s="1911"/>
      <c r="AY165" s="1911"/>
      <c r="AZ165" s="1911"/>
      <c r="BA165" s="1911"/>
      <c r="BB165" s="1911"/>
      <c r="BC165" s="1911"/>
      <c r="BD165" s="1911"/>
      <c r="BE165" s="1873" t="s">
        <v>656</v>
      </c>
      <c r="BF165" s="1873"/>
      <c r="BG165" s="1873"/>
      <c r="BH165" s="1873"/>
      <c r="BI165" s="1873"/>
      <c r="BJ165" s="1873"/>
      <c r="BK165" s="1874"/>
      <c r="BL165" s="1875"/>
      <c r="BM165" s="1751"/>
    </row>
    <row r="166" spans="1:65" ht="18" customHeight="1">
      <c r="A166" s="1914" t="s">
        <v>421</v>
      </c>
      <c r="B166" s="1915"/>
      <c r="C166" s="1915"/>
      <c r="D166" s="1915"/>
      <c r="E166" s="1915"/>
      <c r="F166" s="1915"/>
      <c r="G166" s="1915"/>
      <c r="H166" s="1915"/>
      <c r="I166" s="1915"/>
      <c r="J166" s="1915"/>
      <c r="K166" s="1915"/>
      <c r="L166" s="1915"/>
      <c r="M166" s="1915"/>
      <c r="N166" s="1915"/>
      <c r="O166" s="1915"/>
      <c r="P166" s="1915"/>
      <c r="Q166" s="1915"/>
      <c r="R166" s="1915"/>
      <c r="S166" s="1915"/>
      <c r="T166" s="1915"/>
      <c r="U166" s="1915"/>
      <c r="V166" s="1915"/>
      <c r="W166" s="1915"/>
      <c r="X166" s="1915"/>
      <c r="Y166" s="1915"/>
      <c r="Z166" s="1915"/>
      <c r="AA166" s="1915"/>
      <c r="AB166" s="1915"/>
      <c r="AC166" s="1915"/>
      <c r="AD166" s="1915"/>
      <c r="AE166" s="1916"/>
      <c r="AF166" s="1865" t="s">
        <v>422</v>
      </c>
      <c r="AG166" s="1866"/>
      <c r="AH166" s="1867"/>
      <c r="AI166" s="1867"/>
      <c r="AJ166" s="1867"/>
      <c r="AK166" s="1867"/>
      <c r="AL166" s="1867"/>
      <c r="AM166" s="1867"/>
      <c r="AN166" s="1868"/>
      <c r="AO166" s="1869"/>
      <c r="AP166" s="1870"/>
      <c r="AQ166" s="1870"/>
      <c r="AR166" s="1870"/>
      <c r="AS166" s="1870"/>
      <c r="AT166" s="1870"/>
      <c r="AU166" s="1870"/>
      <c r="AV166" s="1871"/>
      <c r="AW166" s="1911"/>
      <c r="AX166" s="1911"/>
      <c r="AY166" s="1911"/>
      <c r="AZ166" s="1911"/>
      <c r="BA166" s="1911"/>
      <c r="BB166" s="1911"/>
      <c r="BC166" s="1911"/>
      <c r="BD166" s="1911"/>
      <c r="BE166" s="1873" t="s">
        <v>656</v>
      </c>
      <c r="BF166" s="1873"/>
      <c r="BG166" s="1873"/>
      <c r="BH166" s="1873"/>
      <c r="BI166" s="1873"/>
      <c r="BJ166" s="1873"/>
      <c r="BK166" s="1874"/>
      <c r="BL166" s="1875"/>
      <c r="BM166" s="1751"/>
    </row>
    <row r="167" spans="1:65" ht="18" customHeight="1">
      <c r="A167" s="1917" t="s">
        <v>423</v>
      </c>
      <c r="B167" s="1918"/>
      <c r="C167" s="1918"/>
      <c r="D167" s="1918"/>
      <c r="E167" s="1918"/>
      <c r="F167" s="1918"/>
      <c r="G167" s="1918"/>
      <c r="H167" s="1918"/>
      <c r="I167" s="1918"/>
      <c r="J167" s="1918"/>
      <c r="K167" s="1918"/>
      <c r="L167" s="1918"/>
      <c r="M167" s="1918"/>
      <c r="N167" s="1918"/>
      <c r="O167" s="1918"/>
      <c r="P167" s="1918"/>
      <c r="Q167" s="1918"/>
      <c r="R167" s="1918"/>
      <c r="S167" s="1918"/>
      <c r="T167" s="1918"/>
      <c r="U167" s="1918"/>
      <c r="V167" s="1918"/>
      <c r="W167" s="1918"/>
      <c r="X167" s="1918"/>
      <c r="Y167" s="1918"/>
      <c r="Z167" s="1918"/>
      <c r="AA167" s="1918"/>
      <c r="AB167" s="1880" t="s">
        <v>424</v>
      </c>
      <c r="AC167" s="1880"/>
      <c r="AD167" s="1880"/>
      <c r="AE167" s="1881"/>
      <c r="AF167" s="1882" t="s">
        <v>425</v>
      </c>
      <c r="AG167" s="1883">
        <f>SUM(AG157:AN166)</f>
        <v>0</v>
      </c>
      <c r="AH167" s="1884"/>
      <c r="AI167" s="1884"/>
      <c r="AJ167" s="1884"/>
      <c r="AK167" s="1884"/>
      <c r="AL167" s="1884"/>
      <c r="AM167" s="1884"/>
      <c r="AN167" s="1885"/>
      <c r="AO167" s="1886"/>
      <c r="AP167" s="1887"/>
      <c r="AQ167" s="1887"/>
      <c r="AR167" s="1887"/>
      <c r="AS167" s="1887"/>
      <c r="AT167" s="1887"/>
      <c r="AU167" s="1887"/>
      <c r="AV167" s="1888"/>
      <c r="AW167" s="1906"/>
      <c r="AX167" s="1906"/>
      <c r="AY167" s="1906"/>
      <c r="AZ167" s="1906"/>
      <c r="BA167" s="1906"/>
      <c r="BB167" s="1906"/>
      <c r="BC167" s="1906"/>
      <c r="BD167" s="1906"/>
      <c r="BE167" s="1906"/>
      <c r="BF167" s="1906"/>
      <c r="BG167" s="1906"/>
      <c r="BH167" s="1906"/>
      <c r="BI167" s="1906"/>
      <c r="BJ167" s="1906"/>
      <c r="BK167" s="1907"/>
      <c r="BL167" s="1908"/>
      <c r="BM167" s="1751"/>
    </row>
    <row r="168" spans="1:65" ht="18" customHeight="1">
      <c r="A168" s="1891" t="s">
        <v>426</v>
      </c>
      <c r="B168" s="1892"/>
      <c r="C168" s="1892"/>
      <c r="D168" s="1892"/>
      <c r="E168" s="1892"/>
      <c r="F168" s="1892"/>
      <c r="G168" s="1892"/>
      <c r="H168" s="1892"/>
      <c r="I168" s="1892"/>
      <c r="J168" s="1892"/>
      <c r="K168" s="1892"/>
      <c r="L168" s="1892"/>
      <c r="M168" s="1892"/>
      <c r="N168" s="1892"/>
      <c r="O168" s="1892"/>
      <c r="P168" s="1892"/>
      <c r="Q168" s="1892"/>
      <c r="R168" s="1892"/>
      <c r="S168" s="1892"/>
      <c r="T168" s="1892"/>
      <c r="U168" s="1892"/>
      <c r="V168" s="1892"/>
      <c r="W168" s="1898"/>
      <c r="X168" s="1898"/>
      <c r="Y168" s="1898"/>
      <c r="Z168" s="1896" t="s">
        <v>427</v>
      </c>
      <c r="AA168" s="1896"/>
      <c r="AB168" s="1896"/>
      <c r="AC168" s="1896"/>
      <c r="AD168" s="1896"/>
      <c r="AE168" s="1897"/>
      <c r="AF168" s="1882" t="s">
        <v>428</v>
      </c>
      <c r="AG168" s="1883">
        <v>403585</v>
      </c>
      <c r="AH168" s="1884"/>
      <c r="AI168" s="1884"/>
      <c r="AJ168" s="1884"/>
      <c r="AK168" s="1884"/>
      <c r="AL168" s="1884"/>
      <c r="AM168" s="1884"/>
      <c r="AN168" s="1885"/>
      <c r="AO168" s="1886"/>
      <c r="AP168" s="1887"/>
      <c r="AQ168" s="1887"/>
      <c r="AR168" s="1887"/>
      <c r="AS168" s="1887"/>
      <c r="AT168" s="1887"/>
      <c r="AU168" s="1887"/>
      <c r="AV168" s="1888"/>
      <c r="AW168" s="1906"/>
      <c r="AX168" s="1906"/>
      <c r="AY168" s="1906"/>
      <c r="AZ168" s="1906"/>
      <c r="BA168" s="1906"/>
      <c r="BB168" s="1906"/>
      <c r="BC168" s="1906"/>
      <c r="BD168" s="1906"/>
      <c r="BE168" s="1906"/>
      <c r="BF168" s="1906"/>
      <c r="BG168" s="1906"/>
      <c r="BH168" s="1906"/>
      <c r="BI168" s="1906"/>
      <c r="BJ168" s="1906"/>
      <c r="BK168" s="1907"/>
      <c r="BL168" s="1908"/>
      <c r="BM168" s="1751"/>
    </row>
    <row r="169" spans="1:65" ht="18" customHeight="1">
      <c r="A169" s="1891" t="s">
        <v>429</v>
      </c>
      <c r="B169" s="1892"/>
      <c r="C169" s="1892"/>
      <c r="D169" s="1892"/>
      <c r="E169" s="1892"/>
      <c r="F169" s="1892"/>
      <c r="G169" s="1892"/>
      <c r="H169" s="1892"/>
      <c r="I169" s="1892"/>
      <c r="J169" s="1892"/>
      <c r="K169" s="1892"/>
      <c r="L169" s="1892"/>
      <c r="M169" s="1892"/>
      <c r="N169" s="1892"/>
      <c r="O169" s="1892"/>
      <c r="P169" s="1892"/>
      <c r="Q169" s="1892"/>
      <c r="R169" s="1892"/>
      <c r="S169" s="1892"/>
      <c r="T169" s="1892"/>
      <c r="U169" s="1892"/>
      <c r="V169" s="1892"/>
      <c r="W169" s="1892"/>
      <c r="X169" s="1892"/>
      <c r="Y169" s="1892"/>
      <c r="Z169" s="1892"/>
      <c r="AA169" s="1892"/>
      <c r="AB169" s="1892"/>
      <c r="AC169" s="1892"/>
      <c r="AD169" s="1892"/>
      <c r="AE169" s="1893"/>
      <c r="AF169" s="1882" t="s">
        <v>430</v>
      </c>
      <c r="AG169" s="1883"/>
      <c r="AH169" s="1884"/>
      <c r="AI169" s="1884"/>
      <c r="AJ169" s="1884"/>
      <c r="AK169" s="1884"/>
      <c r="AL169" s="1884"/>
      <c r="AM169" s="1884"/>
      <c r="AN169" s="1885"/>
      <c r="AO169" s="1886"/>
      <c r="AP169" s="1887"/>
      <c r="AQ169" s="1887"/>
      <c r="AR169" s="1887"/>
      <c r="AS169" s="1887"/>
      <c r="AT169" s="1887"/>
      <c r="AU169" s="1887"/>
      <c r="AV169" s="1888"/>
      <c r="AW169" s="1911"/>
      <c r="AX169" s="1911"/>
      <c r="AY169" s="1911"/>
      <c r="AZ169" s="1911"/>
      <c r="BA169" s="1911"/>
      <c r="BB169" s="1911"/>
      <c r="BC169" s="1911"/>
      <c r="BD169" s="1911"/>
      <c r="BE169" s="1873" t="s">
        <v>656</v>
      </c>
      <c r="BF169" s="1873"/>
      <c r="BG169" s="1873"/>
      <c r="BH169" s="1873"/>
      <c r="BI169" s="1873"/>
      <c r="BJ169" s="1873"/>
      <c r="BK169" s="1874"/>
      <c r="BL169" s="1875"/>
      <c r="BM169" s="1751"/>
    </row>
    <row r="170" spans="1:65" ht="18" customHeight="1">
      <c r="A170" s="1891" t="s">
        <v>431</v>
      </c>
      <c r="B170" s="1892"/>
      <c r="C170" s="1892"/>
      <c r="D170" s="1892"/>
      <c r="E170" s="1892"/>
      <c r="F170" s="1892"/>
      <c r="G170" s="1892"/>
      <c r="H170" s="1892"/>
      <c r="I170" s="1892"/>
      <c r="J170" s="1892"/>
      <c r="K170" s="1892"/>
      <c r="L170" s="1892"/>
      <c r="M170" s="1892"/>
      <c r="N170" s="1892"/>
      <c r="O170" s="1892"/>
      <c r="P170" s="1892"/>
      <c r="Q170" s="1892"/>
      <c r="R170" s="1892"/>
      <c r="S170" s="1892"/>
      <c r="T170" s="1892"/>
      <c r="U170" s="1892"/>
      <c r="V170" s="1892"/>
      <c r="W170" s="1892"/>
      <c r="X170" s="1892"/>
      <c r="Y170" s="1892"/>
      <c r="Z170" s="1892"/>
      <c r="AA170" s="1892"/>
      <c r="AB170" s="1892"/>
      <c r="AC170" s="1892"/>
      <c r="AD170" s="1892"/>
      <c r="AE170" s="1893"/>
      <c r="AF170" s="1882" t="s">
        <v>432</v>
      </c>
      <c r="AG170" s="1883"/>
      <c r="AH170" s="1884"/>
      <c r="AI170" s="1884"/>
      <c r="AJ170" s="1884"/>
      <c r="AK170" s="1884"/>
      <c r="AL170" s="1884"/>
      <c r="AM170" s="1884"/>
      <c r="AN170" s="1885"/>
      <c r="AO170" s="1886"/>
      <c r="AP170" s="1887"/>
      <c r="AQ170" s="1887"/>
      <c r="AR170" s="1887"/>
      <c r="AS170" s="1887"/>
      <c r="AT170" s="1887"/>
      <c r="AU170" s="1887"/>
      <c r="AV170" s="1888"/>
      <c r="AW170" s="1911"/>
      <c r="AX170" s="1911"/>
      <c r="AY170" s="1911"/>
      <c r="AZ170" s="1911"/>
      <c r="BA170" s="1911"/>
      <c r="BB170" s="1911"/>
      <c r="BC170" s="1911"/>
      <c r="BD170" s="1911"/>
      <c r="BE170" s="1873" t="s">
        <v>656</v>
      </c>
      <c r="BF170" s="1873"/>
      <c r="BG170" s="1873"/>
      <c r="BH170" s="1873"/>
      <c r="BI170" s="1873"/>
      <c r="BJ170" s="1873"/>
      <c r="BK170" s="1874"/>
      <c r="BL170" s="1875"/>
      <c r="BM170" s="1751"/>
    </row>
    <row r="171" spans="1:65" ht="18" customHeight="1">
      <c r="A171" s="1891" t="s">
        <v>433</v>
      </c>
      <c r="B171" s="1892"/>
      <c r="C171" s="1892"/>
      <c r="D171" s="1892"/>
      <c r="E171" s="1892"/>
      <c r="F171" s="1892"/>
      <c r="G171" s="1892"/>
      <c r="H171" s="1892"/>
      <c r="I171" s="1892"/>
      <c r="J171" s="1892"/>
      <c r="K171" s="1892"/>
      <c r="L171" s="1892"/>
      <c r="M171" s="1892"/>
      <c r="N171" s="1892"/>
      <c r="O171" s="1892"/>
      <c r="P171" s="1892"/>
      <c r="Q171" s="1892"/>
      <c r="R171" s="1892"/>
      <c r="S171" s="1892"/>
      <c r="T171" s="1892"/>
      <c r="U171" s="1892"/>
      <c r="V171" s="1892"/>
      <c r="W171" s="1892"/>
      <c r="X171" s="1892"/>
      <c r="Y171" s="1892"/>
      <c r="Z171" s="1892"/>
      <c r="AA171" s="1892"/>
      <c r="AB171" s="1892"/>
      <c r="AC171" s="1892"/>
      <c r="AD171" s="1892"/>
      <c r="AE171" s="1893"/>
      <c r="AF171" s="1882" t="s">
        <v>434</v>
      </c>
      <c r="AG171" s="1883"/>
      <c r="AH171" s="1884"/>
      <c r="AI171" s="1884"/>
      <c r="AJ171" s="1884"/>
      <c r="AK171" s="1884"/>
      <c r="AL171" s="1884"/>
      <c r="AM171" s="1884"/>
      <c r="AN171" s="1885"/>
      <c r="AO171" s="1886"/>
      <c r="AP171" s="1887"/>
      <c r="AQ171" s="1887"/>
      <c r="AR171" s="1887"/>
      <c r="AS171" s="1887"/>
      <c r="AT171" s="1887"/>
      <c r="AU171" s="1887"/>
      <c r="AV171" s="1888"/>
      <c r="AW171" s="1911"/>
      <c r="AX171" s="1911"/>
      <c r="AY171" s="1911"/>
      <c r="AZ171" s="1911"/>
      <c r="BA171" s="1911"/>
      <c r="BB171" s="1911"/>
      <c r="BC171" s="1911"/>
      <c r="BD171" s="1911"/>
      <c r="BE171" s="1873" t="s">
        <v>656</v>
      </c>
      <c r="BF171" s="1873"/>
      <c r="BG171" s="1873"/>
      <c r="BH171" s="1873"/>
      <c r="BI171" s="1873"/>
      <c r="BJ171" s="1873"/>
      <c r="BK171" s="1874"/>
      <c r="BL171" s="1875"/>
      <c r="BM171" s="1751"/>
    </row>
    <row r="172" spans="1:65" ht="16.5" customHeight="1">
      <c r="A172" s="1891" t="s">
        <v>435</v>
      </c>
      <c r="B172" s="1892"/>
      <c r="C172" s="1892"/>
      <c r="D172" s="1892"/>
      <c r="E172" s="1892"/>
      <c r="F172" s="1892"/>
      <c r="G172" s="1892"/>
      <c r="H172" s="1892"/>
      <c r="I172" s="1892"/>
      <c r="J172" s="1892"/>
      <c r="K172" s="1892"/>
      <c r="L172" s="1892"/>
      <c r="M172" s="1892"/>
      <c r="N172" s="1892"/>
      <c r="O172" s="1892"/>
      <c r="P172" s="1892"/>
      <c r="Q172" s="1892"/>
      <c r="R172" s="1892"/>
      <c r="S172" s="1892"/>
      <c r="T172" s="1892"/>
      <c r="U172" s="1892"/>
      <c r="V172" s="1892"/>
      <c r="W172" s="1892"/>
      <c r="X172" s="1892"/>
      <c r="Y172" s="1892"/>
      <c r="Z172" s="1892"/>
      <c r="AA172" s="1892"/>
      <c r="AB172" s="1892"/>
      <c r="AC172" s="1892"/>
      <c r="AD172" s="1892"/>
      <c r="AE172" s="1893"/>
      <c r="AF172" s="1882" t="s">
        <v>436</v>
      </c>
      <c r="AG172" s="1866"/>
      <c r="AH172" s="1867"/>
      <c r="AI172" s="1867"/>
      <c r="AJ172" s="1867"/>
      <c r="AK172" s="1867"/>
      <c r="AL172" s="1867"/>
      <c r="AM172" s="1867"/>
      <c r="AN172" s="1868"/>
      <c r="AO172" s="1869"/>
      <c r="AP172" s="1870"/>
      <c r="AQ172" s="1870"/>
      <c r="AR172" s="1870"/>
      <c r="AS172" s="1870"/>
      <c r="AT172" s="1870"/>
      <c r="AU172" s="1870"/>
      <c r="AV172" s="1871"/>
      <c r="AW172" s="1911"/>
      <c r="AX172" s="1911"/>
      <c r="AY172" s="1911"/>
      <c r="AZ172" s="1911"/>
      <c r="BA172" s="1911"/>
      <c r="BB172" s="1911"/>
      <c r="BC172" s="1911"/>
      <c r="BD172" s="1911"/>
      <c r="BE172" s="1873" t="s">
        <v>656</v>
      </c>
      <c r="BF172" s="1873"/>
      <c r="BG172" s="1873"/>
      <c r="BH172" s="1873"/>
      <c r="BI172" s="1873"/>
      <c r="BJ172" s="1873"/>
      <c r="BK172" s="1874"/>
      <c r="BL172" s="1875"/>
      <c r="BM172" s="1751"/>
    </row>
    <row r="173" spans="1:65" ht="22.5" customHeight="1">
      <c r="A173" s="1931" t="s">
        <v>437</v>
      </c>
      <c r="B173" s="1932"/>
      <c r="C173" s="1933"/>
      <c r="D173" s="1933"/>
      <c r="E173" s="1933"/>
      <c r="F173" s="1933"/>
      <c r="G173" s="1933"/>
      <c r="H173" s="1933"/>
      <c r="I173" s="1933"/>
      <c r="J173" s="1933"/>
      <c r="K173" s="1933"/>
      <c r="L173" s="1933"/>
      <c r="M173" s="1933"/>
      <c r="N173" s="1933"/>
      <c r="O173" s="1933"/>
      <c r="P173" s="1933"/>
      <c r="Q173" s="1933"/>
      <c r="R173" s="1933"/>
      <c r="S173" s="1933"/>
      <c r="T173" s="1933"/>
      <c r="U173" s="1933"/>
      <c r="V173" s="1934"/>
      <c r="W173" s="1934"/>
      <c r="X173" s="1934"/>
      <c r="Y173" s="1934"/>
      <c r="Z173" s="1935"/>
      <c r="AA173" s="1935"/>
      <c r="AB173" s="1935"/>
      <c r="AC173" s="1935"/>
      <c r="AD173" s="1935"/>
      <c r="AE173" s="1936" t="s">
        <v>438</v>
      </c>
      <c r="AF173" s="1882" t="s">
        <v>439</v>
      </c>
      <c r="AG173" s="1883"/>
      <c r="AH173" s="1884"/>
      <c r="AI173" s="1884"/>
      <c r="AJ173" s="1884"/>
      <c r="AK173" s="1884"/>
      <c r="AL173" s="1884"/>
      <c r="AM173" s="1884"/>
      <c r="AN173" s="1885"/>
      <c r="AO173" s="1886"/>
      <c r="AP173" s="1887"/>
      <c r="AQ173" s="1887"/>
      <c r="AR173" s="1887"/>
      <c r="AS173" s="1887"/>
      <c r="AT173" s="1887"/>
      <c r="AU173" s="1887"/>
      <c r="AV173" s="1888"/>
      <c r="AW173" s="1911"/>
      <c r="AX173" s="1911"/>
      <c r="AY173" s="1911"/>
      <c r="AZ173" s="1911"/>
      <c r="BA173" s="1911"/>
      <c r="BB173" s="1911"/>
      <c r="BC173" s="1911"/>
      <c r="BD173" s="1911"/>
      <c r="BE173" s="1873" t="s">
        <v>656</v>
      </c>
      <c r="BF173" s="1873"/>
      <c r="BG173" s="1873"/>
      <c r="BH173" s="1873"/>
      <c r="BI173" s="1873"/>
      <c r="BJ173" s="1873"/>
      <c r="BK173" s="1874"/>
      <c r="BL173" s="1875"/>
      <c r="BM173" s="1751"/>
    </row>
    <row r="174" spans="1:64" ht="21.75" customHeight="1">
      <c r="A174" s="1914" t="s">
        <v>440</v>
      </c>
      <c r="B174" s="1915"/>
      <c r="C174" s="1915"/>
      <c r="D174" s="1915"/>
      <c r="E174" s="1915"/>
      <c r="F174" s="1915"/>
      <c r="G174" s="1915"/>
      <c r="H174" s="1915"/>
      <c r="I174" s="1915"/>
      <c r="J174" s="1915"/>
      <c r="K174" s="1915"/>
      <c r="L174" s="1915"/>
      <c r="M174" s="1915"/>
      <c r="N174" s="1915"/>
      <c r="O174" s="1915"/>
      <c r="P174" s="1915"/>
      <c r="Q174" s="1915"/>
      <c r="R174" s="1915"/>
      <c r="S174" s="1915"/>
      <c r="T174" s="1915"/>
      <c r="U174" s="1915"/>
      <c r="V174" s="1915"/>
      <c r="W174" s="1915"/>
      <c r="X174" s="1915"/>
      <c r="Y174" s="1915"/>
      <c r="Z174" s="1915"/>
      <c r="AA174" s="1915"/>
      <c r="AB174" s="1915"/>
      <c r="AC174" s="1915"/>
      <c r="AD174" s="1915"/>
      <c r="AE174" s="1916"/>
      <c r="AF174" s="1865" t="s">
        <v>441</v>
      </c>
      <c r="AG174" s="1883"/>
      <c r="AH174" s="1884"/>
      <c r="AI174" s="1884"/>
      <c r="AJ174" s="1884"/>
      <c r="AK174" s="1884"/>
      <c r="AL174" s="1884"/>
      <c r="AM174" s="1884"/>
      <c r="AN174" s="1885"/>
      <c r="AO174" s="1886"/>
      <c r="AP174" s="1887"/>
      <c r="AQ174" s="1887"/>
      <c r="AR174" s="1887"/>
      <c r="AS174" s="1887"/>
      <c r="AT174" s="1887"/>
      <c r="AU174" s="1887"/>
      <c r="AV174" s="1888"/>
      <c r="AW174" s="1911"/>
      <c r="AX174" s="1911"/>
      <c r="AY174" s="1911"/>
      <c r="AZ174" s="1911"/>
      <c r="BA174" s="1911"/>
      <c r="BB174" s="1911"/>
      <c r="BC174" s="1911"/>
      <c r="BD174" s="1911"/>
      <c r="BE174" s="1873" t="s">
        <v>656</v>
      </c>
      <c r="BF174" s="1873"/>
      <c r="BG174" s="1873"/>
      <c r="BH174" s="1873"/>
      <c r="BI174" s="1873"/>
      <c r="BJ174" s="1873"/>
      <c r="BK174" s="1874"/>
      <c r="BL174" s="1875"/>
    </row>
    <row r="175" spans="1:64" ht="21.75" customHeight="1">
      <c r="A175" s="1928" t="s">
        <v>442</v>
      </c>
      <c r="B175" s="1929"/>
      <c r="C175" s="1929"/>
      <c r="D175" s="1929"/>
      <c r="E175" s="1929"/>
      <c r="F175" s="1929"/>
      <c r="G175" s="1929"/>
      <c r="H175" s="1929"/>
      <c r="I175" s="1929"/>
      <c r="J175" s="1929"/>
      <c r="K175" s="1929"/>
      <c r="L175" s="1929"/>
      <c r="M175" s="1929"/>
      <c r="N175" s="1929"/>
      <c r="O175" s="1929"/>
      <c r="P175" s="1929"/>
      <c r="Q175" s="1929"/>
      <c r="R175" s="1929"/>
      <c r="S175" s="1929"/>
      <c r="T175" s="1929"/>
      <c r="U175" s="1929"/>
      <c r="V175" s="1929"/>
      <c r="W175" s="1929"/>
      <c r="X175" s="1929"/>
      <c r="Y175" s="1929"/>
      <c r="Z175" s="1929"/>
      <c r="AA175" s="1929"/>
      <c r="AB175" s="1937" t="s">
        <v>443</v>
      </c>
      <c r="AC175" s="1938"/>
      <c r="AD175" s="1938"/>
      <c r="AE175" s="1938"/>
      <c r="AF175" s="1865" t="s">
        <v>444</v>
      </c>
      <c r="AG175" s="1883"/>
      <c r="AH175" s="1884"/>
      <c r="AI175" s="1884"/>
      <c r="AJ175" s="1884"/>
      <c r="AK175" s="1884"/>
      <c r="AL175" s="1884"/>
      <c r="AM175" s="1884"/>
      <c r="AN175" s="1885"/>
      <c r="AO175" s="1886"/>
      <c r="AP175" s="1887"/>
      <c r="AQ175" s="1887"/>
      <c r="AR175" s="1887"/>
      <c r="AS175" s="1887"/>
      <c r="AT175" s="1887"/>
      <c r="AU175" s="1887"/>
      <c r="AV175" s="1888"/>
      <c r="AW175" s="1911"/>
      <c r="AX175" s="1911"/>
      <c r="AY175" s="1911"/>
      <c r="AZ175" s="1911"/>
      <c r="BA175" s="1911"/>
      <c r="BB175" s="1911"/>
      <c r="BC175" s="1911"/>
      <c r="BD175" s="1911"/>
      <c r="BE175" s="1873" t="s">
        <v>656</v>
      </c>
      <c r="BF175" s="1873"/>
      <c r="BG175" s="1873"/>
      <c r="BH175" s="1873"/>
      <c r="BI175" s="1873"/>
      <c r="BJ175" s="1873"/>
      <c r="BK175" s="1874"/>
      <c r="BL175" s="1875"/>
    </row>
    <row r="176" spans="1:64" ht="21.75" customHeight="1">
      <c r="A176" s="1891" t="s">
        <v>445</v>
      </c>
      <c r="B176" s="1892"/>
      <c r="C176" s="1892"/>
      <c r="D176" s="1892"/>
      <c r="E176" s="1892"/>
      <c r="F176" s="1892"/>
      <c r="G176" s="1892"/>
      <c r="H176" s="1892"/>
      <c r="I176" s="1892"/>
      <c r="J176" s="1892"/>
      <c r="K176" s="1892"/>
      <c r="L176" s="1892"/>
      <c r="M176" s="1892"/>
      <c r="N176" s="1892"/>
      <c r="O176" s="1892"/>
      <c r="P176" s="1892"/>
      <c r="Q176" s="1892"/>
      <c r="R176" s="1892"/>
      <c r="S176" s="1892"/>
      <c r="T176" s="1892"/>
      <c r="U176" s="1892"/>
      <c r="V176" s="1892"/>
      <c r="W176" s="1892"/>
      <c r="X176" s="1892"/>
      <c r="Y176" s="1892"/>
      <c r="Z176" s="1892"/>
      <c r="AA176" s="1892"/>
      <c r="AB176" s="1892"/>
      <c r="AC176" s="1892"/>
      <c r="AD176" s="1892"/>
      <c r="AE176" s="1893"/>
      <c r="AF176" s="1882" t="s">
        <v>446</v>
      </c>
      <c r="AG176" s="1866">
        <v>200</v>
      </c>
      <c r="AH176" s="1867"/>
      <c r="AI176" s="1867"/>
      <c r="AJ176" s="1867"/>
      <c r="AK176" s="1867"/>
      <c r="AL176" s="1867"/>
      <c r="AM176" s="1867"/>
      <c r="AN176" s="1868"/>
      <c r="AO176" s="1886"/>
      <c r="AP176" s="1887"/>
      <c r="AQ176" s="1887"/>
      <c r="AR176" s="1887"/>
      <c r="AS176" s="1887"/>
      <c r="AT176" s="1887"/>
      <c r="AU176" s="1887"/>
      <c r="AV176" s="1888"/>
      <c r="AW176" s="1911"/>
      <c r="AX176" s="1911"/>
      <c r="AY176" s="1911"/>
      <c r="AZ176" s="1911"/>
      <c r="BA176" s="1911"/>
      <c r="BB176" s="1911"/>
      <c r="BC176" s="1911"/>
      <c r="BD176" s="1911"/>
      <c r="BE176" s="1873" t="s">
        <v>656</v>
      </c>
      <c r="BF176" s="1873"/>
      <c r="BG176" s="1873"/>
      <c r="BH176" s="1873"/>
      <c r="BI176" s="1873"/>
      <c r="BJ176" s="1873"/>
      <c r="BK176" s="1874"/>
      <c r="BL176" s="1875"/>
    </row>
    <row r="177" spans="1:64" ht="21.75" customHeight="1">
      <c r="A177" s="1891" t="s">
        <v>447</v>
      </c>
      <c r="B177" s="1892"/>
      <c r="C177" s="1892"/>
      <c r="D177" s="1892"/>
      <c r="E177" s="1892"/>
      <c r="F177" s="1892"/>
      <c r="G177" s="1892"/>
      <c r="H177" s="1892"/>
      <c r="I177" s="1892"/>
      <c r="J177" s="1892"/>
      <c r="K177" s="1892"/>
      <c r="L177" s="1892"/>
      <c r="M177" s="1892"/>
      <c r="N177" s="1892"/>
      <c r="O177" s="1892"/>
      <c r="P177" s="1892"/>
      <c r="Q177" s="1892"/>
      <c r="R177" s="1892"/>
      <c r="S177" s="1892"/>
      <c r="T177" s="1892"/>
      <c r="U177" s="1892"/>
      <c r="V177" s="1892"/>
      <c r="W177" s="1892"/>
      <c r="X177" s="1892"/>
      <c r="Y177" s="1892"/>
      <c r="Z177" s="1892"/>
      <c r="AA177" s="1892"/>
      <c r="AB177" s="1892"/>
      <c r="AC177" s="1892"/>
      <c r="AD177" s="1892"/>
      <c r="AE177" s="1893"/>
      <c r="AF177" s="1882" t="s">
        <v>448</v>
      </c>
      <c r="AG177" s="1883"/>
      <c r="AH177" s="1884"/>
      <c r="AI177" s="1884"/>
      <c r="AJ177" s="1884"/>
      <c r="AK177" s="1884"/>
      <c r="AL177" s="1884"/>
      <c r="AM177" s="1884"/>
      <c r="AN177" s="1885"/>
      <c r="AO177" s="1886"/>
      <c r="AP177" s="1887"/>
      <c r="AQ177" s="1887"/>
      <c r="AR177" s="1887"/>
      <c r="AS177" s="1887"/>
      <c r="AT177" s="1887"/>
      <c r="AU177" s="1887"/>
      <c r="AV177" s="1888"/>
      <c r="AW177" s="1911"/>
      <c r="AX177" s="1911"/>
      <c r="AY177" s="1911"/>
      <c r="AZ177" s="1911"/>
      <c r="BA177" s="1911"/>
      <c r="BB177" s="1911"/>
      <c r="BC177" s="1911"/>
      <c r="BD177" s="1911"/>
      <c r="BE177" s="1873" t="s">
        <v>656</v>
      </c>
      <c r="BF177" s="1873"/>
      <c r="BG177" s="1873"/>
      <c r="BH177" s="1873"/>
      <c r="BI177" s="1873"/>
      <c r="BJ177" s="1873"/>
      <c r="BK177" s="1874"/>
      <c r="BL177" s="1875"/>
    </row>
    <row r="178" spans="33:40" ht="14.25">
      <c r="AG178" s="1939"/>
      <c r="AH178" s="1939"/>
      <c r="AI178" s="1939"/>
      <c r="AJ178" s="1939"/>
      <c r="AK178" s="1939"/>
      <c r="AL178" s="1939"/>
      <c r="AM178" s="1939"/>
      <c r="AN178" s="1939"/>
    </row>
  </sheetData>
  <mergeCells count="848">
    <mergeCell ref="AF12:AF14"/>
    <mergeCell ref="BE12:BL14"/>
    <mergeCell ref="AW177:BD177"/>
    <mergeCell ref="BE177:BL177"/>
    <mergeCell ref="AW175:BD175"/>
    <mergeCell ref="BE175:BL175"/>
    <mergeCell ref="AW176:BD176"/>
    <mergeCell ref="BE176:BL176"/>
    <mergeCell ref="AW173:BD173"/>
    <mergeCell ref="BE173:BL173"/>
    <mergeCell ref="AW174:BD174"/>
    <mergeCell ref="BE174:BL174"/>
    <mergeCell ref="AW171:BD171"/>
    <mergeCell ref="BE171:BL171"/>
    <mergeCell ref="AW172:BD172"/>
    <mergeCell ref="BE172:BL172"/>
    <mergeCell ref="AW169:BD169"/>
    <mergeCell ref="BE169:BL169"/>
    <mergeCell ref="AW170:BD170"/>
    <mergeCell ref="BE170:BL170"/>
    <mergeCell ref="AW167:BD167"/>
    <mergeCell ref="BE167:BL167"/>
    <mergeCell ref="AW168:BD168"/>
    <mergeCell ref="BE168:BL168"/>
    <mergeCell ref="AW165:BD165"/>
    <mergeCell ref="BE165:BL165"/>
    <mergeCell ref="AW166:BD166"/>
    <mergeCell ref="BE166:BL166"/>
    <mergeCell ref="AW163:BD163"/>
    <mergeCell ref="BE163:BL163"/>
    <mergeCell ref="AW164:BD164"/>
    <mergeCell ref="BE164:BL164"/>
    <mergeCell ref="AW161:BD161"/>
    <mergeCell ref="BE161:BL161"/>
    <mergeCell ref="AW162:BD162"/>
    <mergeCell ref="BE162:BL162"/>
    <mergeCell ref="AW159:BD159"/>
    <mergeCell ref="BE159:BL159"/>
    <mergeCell ref="AW160:BD160"/>
    <mergeCell ref="BE160:BL160"/>
    <mergeCell ref="AW157:BD157"/>
    <mergeCell ref="BE157:BL157"/>
    <mergeCell ref="AW158:BD158"/>
    <mergeCell ref="BE158:BL158"/>
    <mergeCell ref="AW155:BD155"/>
    <mergeCell ref="BE155:BL155"/>
    <mergeCell ref="AW156:BD156"/>
    <mergeCell ref="BE156:BL156"/>
    <mergeCell ref="AW153:BD153"/>
    <mergeCell ref="BE153:BL153"/>
    <mergeCell ref="AW154:BD154"/>
    <mergeCell ref="BE154:BL154"/>
    <mergeCell ref="AW151:BD151"/>
    <mergeCell ref="BE151:BL151"/>
    <mergeCell ref="AW152:BD152"/>
    <mergeCell ref="BE152:BL152"/>
    <mergeCell ref="AW149:BD149"/>
    <mergeCell ref="BE149:BL149"/>
    <mergeCell ref="AW150:BD150"/>
    <mergeCell ref="BE150:BL150"/>
    <mergeCell ref="AW147:BD147"/>
    <mergeCell ref="BE147:BL147"/>
    <mergeCell ref="AW148:BD148"/>
    <mergeCell ref="BE148:BL148"/>
    <mergeCell ref="AW145:BD145"/>
    <mergeCell ref="BE145:BL145"/>
    <mergeCell ref="AW146:BD146"/>
    <mergeCell ref="BE146:BL146"/>
    <mergeCell ref="AW143:BD143"/>
    <mergeCell ref="BE143:BL143"/>
    <mergeCell ref="AW144:BD144"/>
    <mergeCell ref="BE144:BL144"/>
    <mergeCell ref="AW141:BD141"/>
    <mergeCell ref="BE141:BL141"/>
    <mergeCell ref="AW142:BD142"/>
    <mergeCell ref="BE142:BL142"/>
    <mergeCell ref="AW139:BD139"/>
    <mergeCell ref="BE139:BL139"/>
    <mergeCell ref="AW140:BD140"/>
    <mergeCell ref="BE140:BL140"/>
    <mergeCell ref="AW137:BD137"/>
    <mergeCell ref="BE137:BL137"/>
    <mergeCell ref="AW138:BD138"/>
    <mergeCell ref="BE138:BL138"/>
    <mergeCell ref="AW135:BD135"/>
    <mergeCell ref="BE135:BL135"/>
    <mergeCell ref="AW136:BD136"/>
    <mergeCell ref="BE136:BL136"/>
    <mergeCell ref="AW133:BD133"/>
    <mergeCell ref="BE133:BL133"/>
    <mergeCell ref="AW134:BD134"/>
    <mergeCell ref="BE134:BL134"/>
    <mergeCell ref="AW131:BD131"/>
    <mergeCell ref="BE131:BL131"/>
    <mergeCell ref="AW132:BD132"/>
    <mergeCell ref="BE132:BL132"/>
    <mergeCell ref="AW129:BD129"/>
    <mergeCell ref="BE129:BL129"/>
    <mergeCell ref="AW130:BD130"/>
    <mergeCell ref="BE130:BL130"/>
    <mergeCell ref="AW126:BD126"/>
    <mergeCell ref="BE126:BL126"/>
    <mergeCell ref="AW128:BD128"/>
    <mergeCell ref="BE128:BL128"/>
    <mergeCell ref="AW127:BD127"/>
    <mergeCell ref="BE127:BL127"/>
    <mergeCell ref="AW124:BD124"/>
    <mergeCell ref="BE124:BL124"/>
    <mergeCell ref="AW125:BD125"/>
    <mergeCell ref="BE125:BL125"/>
    <mergeCell ref="AW122:BD122"/>
    <mergeCell ref="BE122:BL122"/>
    <mergeCell ref="AW123:BD123"/>
    <mergeCell ref="BE123:BL123"/>
    <mergeCell ref="AW120:BD120"/>
    <mergeCell ref="BE120:BL120"/>
    <mergeCell ref="AW121:BD121"/>
    <mergeCell ref="BE121:BL121"/>
    <mergeCell ref="AW118:BD118"/>
    <mergeCell ref="BE118:BL118"/>
    <mergeCell ref="AW119:BD119"/>
    <mergeCell ref="BE119:BL119"/>
    <mergeCell ref="AW116:BD116"/>
    <mergeCell ref="BE116:BL116"/>
    <mergeCell ref="AW117:BD117"/>
    <mergeCell ref="BE117:BL117"/>
    <mergeCell ref="AW113:BD113"/>
    <mergeCell ref="BE113:BL113"/>
    <mergeCell ref="AW114:BD114"/>
    <mergeCell ref="BE114:BL114"/>
    <mergeCell ref="AW111:BD111"/>
    <mergeCell ref="BE111:BL111"/>
    <mergeCell ref="AW109:BD109"/>
    <mergeCell ref="AW112:BD112"/>
    <mergeCell ref="BE112:BL112"/>
    <mergeCell ref="BE108:BL108"/>
    <mergeCell ref="BE109:BL109"/>
    <mergeCell ref="AW110:BD110"/>
    <mergeCell ref="BE110:BL110"/>
    <mergeCell ref="AW102:BD102"/>
    <mergeCell ref="BE102:BL102"/>
    <mergeCell ref="AW103:BD103"/>
    <mergeCell ref="BE103:BL103"/>
    <mergeCell ref="AW100:BD100"/>
    <mergeCell ref="BE100:BL100"/>
    <mergeCell ref="AW101:BD101"/>
    <mergeCell ref="BE101:BL101"/>
    <mergeCell ref="AW95:BD95"/>
    <mergeCell ref="BE95:BL95"/>
    <mergeCell ref="AW96:BD96"/>
    <mergeCell ref="BE96:BL96"/>
    <mergeCell ref="AW93:BD93"/>
    <mergeCell ref="BE93:BL93"/>
    <mergeCell ref="AW94:BD94"/>
    <mergeCell ref="BE94:BL94"/>
    <mergeCell ref="AW91:BD91"/>
    <mergeCell ref="BE91:BL91"/>
    <mergeCell ref="AW92:BD92"/>
    <mergeCell ref="BE92:BL92"/>
    <mergeCell ref="AW89:BD89"/>
    <mergeCell ref="BE89:BL89"/>
    <mergeCell ref="AW90:BD90"/>
    <mergeCell ref="BE90:BL90"/>
    <mergeCell ref="AW87:BD87"/>
    <mergeCell ref="BE87:BL87"/>
    <mergeCell ref="AW88:BD88"/>
    <mergeCell ref="BE88:BL88"/>
    <mergeCell ref="AW80:BD80"/>
    <mergeCell ref="BE80:BL80"/>
    <mergeCell ref="AW81:BD81"/>
    <mergeCell ref="BE81:BL81"/>
    <mergeCell ref="AW78:BD78"/>
    <mergeCell ref="BE78:BL78"/>
    <mergeCell ref="AW79:BD79"/>
    <mergeCell ref="BE79:BL79"/>
    <mergeCell ref="AW76:BD76"/>
    <mergeCell ref="BE76:BL76"/>
    <mergeCell ref="AW77:BD77"/>
    <mergeCell ref="BE77:BL77"/>
    <mergeCell ref="AW74:BD74"/>
    <mergeCell ref="BE74:BL74"/>
    <mergeCell ref="AW75:BD75"/>
    <mergeCell ref="BE75:BL75"/>
    <mergeCell ref="AW72:BD72"/>
    <mergeCell ref="BE72:BL72"/>
    <mergeCell ref="AW73:BD73"/>
    <mergeCell ref="BE73:BL73"/>
    <mergeCell ref="AW70:BD70"/>
    <mergeCell ref="BE70:BL70"/>
    <mergeCell ref="AW71:BD71"/>
    <mergeCell ref="BE71:BL71"/>
    <mergeCell ref="AW68:BD68"/>
    <mergeCell ref="BE68:BL68"/>
    <mergeCell ref="AW69:BD69"/>
    <mergeCell ref="BE69:BL69"/>
    <mergeCell ref="AW66:BD66"/>
    <mergeCell ref="BE66:BL66"/>
    <mergeCell ref="AW67:BD67"/>
    <mergeCell ref="BE67:BL67"/>
    <mergeCell ref="AW63:BD63"/>
    <mergeCell ref="BE63:BL63"/>
    <mergeCell ref="AW64:BD64"/>
    <mergeCell ref="BE64:BL64"/>
    <mergeCell ref="AW61:BD61"/>
    <mergeCell ref="BE61:BL61"/>
    <mergeCell ref="AW62:BD62"/>
    <mergeCell ref="BE62:BL62"/>
    <mergeCell ref="AW59:BD59"/>
    <mergeCell ref="BE59:BL59"/>
    <mergeCell ref="AW60:BD60"/>
    <mergeCell ref="BE60:BL60"/>
    <mergeCell ref="AW57:BD57"/>
    <mergeCell ref="BE57:BL57"/>
    <mergeCell ref="AW58:BD58"/>
    <mergeCell ref="BE58:BL58"/>
    <mergeCell ref="AW55:BD55"/>
    <mergeCell ref="BE55:BL55"/>
    <mergeCell ref="AW56:BD56"/>
    <mergeCell ref="BE56:BL56"/>
    <mergeCell ref="AW52:BD52"/>
    <mergeCell ref="BE52:BL52"/>
    <mergeCell ref="AW53:BD53"/>
    <mergeCell ref="BE53:BL53"/>
    <mergeCell ref="AW50:BD50"/>
    <mergeCell ref="BE50:BL50"/>
    <mergeCell ref="AW51:BD51"/>
    <mergeCell ref="BE51:BL51"/>
    <mergeCell ref="AW48:BD48"/>
    <mergeCell ref="BE48:BL48"/>
    <mergeCell ref="AW49:BD49"/>
    <mergeCell ref="BE49:BL49"/>
    <mergeCell ref="AW46:BD46"/>
    <mergeCell ref="BE46:BL46"/>
    <mergeCell ref="AW47:BD47"/>
    <mergeCell ref="BE47:BL47"/>
    <mergeCell ref="AW44:BD44"/>
    <mergeCell ref="BE44:BL44"/>
    <mergeCell ref="AW45:BD45"/>
    <mergeCell ref="BE45:BL45"/>
    <mergeCell ref="AW42:BD42"/>
    <mergeCell ref="BE42:BL42"/>
    <mergeCell ref="AW43:BD43"/>
    <mergeCell ref="BE43:BL43"/>
    <mergeCell ref="AW40:BD40"/>
    <mergeCell ref="BE40:BL40"/>
    <mergeCell ref="AW41:BD41"/>
    <mergeCell ref="BE41:BL41"/>
    <mergeCell ref="AW38:BD38"/>
    <mergeCell ref="BE38:BL38"/>
    <mergeCell ref="AW39:BD39"/>
    <mergeCell ref="BE39:BL39"/>
    <mergeCell ref="AW36:BD36"/>
    <mergeCell ref="BE36:BL36"/>
    <mergeCell ref="AW37:BD37"/>
    <mergeCell ref="BE37:BL37"/>
    <mergeCell ref="AW34:BD34"/>
    <mergeCell ref="BE34:BL34"/>
    <mergeCell ref="AW35:BD35"/>
    <mergeCell ref="BE35:BL35"/>
    <mergeCell ref="AW31:BD31"/>
    <mergeCell ref="BE31:BL31"/>
    <mergeCell ref="AW33:BD33"/>
    <mergeCell ref="BE33:BL33"/>
    <mergeCell ref="BE32:BL32"/>
    <mergeCell ref="AW23:BD23"/>
    <mergeCell ref="BE23:BL23"/>
    <mergeCell ref="AW24:BD24"/>
    <mergeCell ref="BE24:BL24"/>
    <mergeCell ref="AW21:BD21"/>
    <mergeCell ref="BE21:BL21"/>
    <mergeCell ref="AW22:BD22"/>
    <mergeCell ref="BE22:BL22"/>
    <mergeCell ref="AW19:BD19"/>
    <mergeCell ref="BE19:BL19"/>
    <mergeCell ref="AW20:BD20"/>
    <mergeCell ref="BE20:BL20"/>
    <mergeCell ref="AW17:BD17"/>
    <mergeCell ref="BE17:BL17"/>
    <mergeCell ref="AW18:BD18"/>
    <mergeCell ref="BE18:BL18"/>
    <mergeCell ref="AW15:BD15"/>
    <mergeCell ref="BE15:BL15"/>
    <mergeCell ref="AW16:BD16"/>
    <mergeCell ref="BE16:BL16"/>
    <mergeCell ref="A98:AE98"/>
    <mergeCell ref="A99:AE99"/>
    <mergeCell ref="A100:AE100"/>
    <mergeCell ref="A94:AE94"/>
    <mergeCell ref="A95:AE95"/>
    <mergeCell ref="A96:AE96"/>
    <mergeCell ref="A97:AE97"/>
    <mergeCell ref="A101:AE101"/>
    <mergeCell ref="A102:AE102"/>
    <mergeCell ref="A103:AE103"/>
    <mergeCell ref="A104:AE104"/>
    <mergeCell ref="A176:AE176"/>
    <mergeCell ref="A177:AE177"/>
    <mergeCell ref="A175:AA175"/>
    <mergeCell ref="AB156:AE156"/>
    <mergeCell ref="AB167:AE167"/>
    <mergeCell ref="A167:AA167"/>
    <mergeCell ref="A156:AA156"/>
    <mergeCell ref="A174:AE174"/>
    <mergeCell ref="A169:AE169"/>
    <mergeCell ref="A170:AE170"/>
    <mergeCell ref="A163:AE163"/>
    <mergeCell ref="A171:AE171"/>
    <mergeCell ref="A172:AE172"/>
    <mergeCell ref="A164:AE164"/>
    <mergeCell ref="A165:AE165"/>
    <mergeCell ref="A166:AE166"/>
    <mergeCell ref="Z168:AE168"/>
    <mergeCell ref="A168:V168"/>
    <mergeCell ref="A159:AE159"/>
    <mergeCell ref="A160:AE160"/>
    <mergeCell ref="A161:AE161"/>
    <mergeCell ref="A162:AE162"/>
    <mergeCell ref="A154:AE154"/>
    <mergeCell ref="A155:AE155"/>
    <mergeCell ref="A157:AE157"/>
    <mergeCell ref="A158:AE158"/>
    <mergeCell ref="A150:AE150"/>
    <mergeCell ref="A151:AE151"/>
    <mergeCell ref="A152:AE152"/>
    <mergeCell ref="A153:AE153"/>
    <mergeCell ref="A147:AE147"/>
    <mergeCell ref="A148:AE148"/>
    <mergeCell ref="A146:AE146"/>
    <mergeCell ref="A149:AE149"/>
    <mergeCell ref="A143:AE143"/>
    <mergeCell ref="A145:AE145"/>
    <mergeCell ref="U144:AE144"/>
    <mergeCell ref="A144:Q144"/>
    <mergeCell ref="A141:Q141"/>
    <mergeCell ref="R141:AE141"/>
    <mergeCell ref="A140:AE140"/>
    <mergeCell ref="A142:AE142"/>
    <mergeCell ref="A136:AE136"/>
    <mergeCell ref="A137:AE137"/>
    <mergeCell ref="A138:AE138"/>
    <mergeCell ref="A139:AE139"/>
    <mergeCell ref="AW105:BD105"/>
    <mergeCell ref="BE105:BL105"/>
    <mergeCell ref="A132:AE132"/>
    <mergeCell ref="A133:AE133"/>
    <mergeCell ref="A107:AE107"/>
    <mergeCell ref="A108:AE108"/>
    <mergeCell ref="A105:AE105"/>
    <mergeCell ref="AW107:BD107"/>
    <mergeCell ref="BE107:BL107"/>
    <mergeCell ref="AW108:BD108"/>
    <mergeCell ref="AW106:BD106"/>
    <mergeCell ref="BE106:BL106"/>
    <mergeCell ref="AW97:BD97"/>
    <mergeCell ref="BE97:BL97"/>
    <mergeCell ref="AW98:BD98"/>
    <mergeCell ref="BE98:BL98"/>
    <mergeCell ref="AW99:BD99"/>
    <mergeCell ref="BE99:BL99"/>
    <mergeCell ref="AW104:BD104"/>
    <mergeCell ref="BE104:BL104"/>
    <mergeCell ref="A16:AE16"/>
    <mergeCell ref="A17:AE17"/>
    <mergeCell ref="A18:AE18"/>
    <mergeCell ref="A93:AE93"/>
    <mergeCell ref="AB19:AE19"/>
    <mergeCell ref="A89:AE89"/>
    <mergeCell ref="A90:AE90"/>
    <mergeCell ref="A91:AE91"/>
    <mergeCell ref="A92:AE92"/>
    <mergeCell ref="A84:AE84"/>
    <mergeCell ref="A77:AE77"/>
    <mergeCell ref="A73:AE73"/>
    <mergeCell ref="A74:AE74"/>
    <mergeCell ref="A75:AE75"/>
    <mergeCell ref="A76:AE76"/>
    <mergeCell ref="A69:AE69"/>
    <mergeCell ref="A70:AE70"/>
    <mergeCell ref="A71:AE71"/>
    <mergeCell ref="AA72:AE72"/>
    <mergeCell ref="A72:Z72"/>
    <mergeCell ref="A67:AE67"/>
    <mergeCell ref="A68:AE68"/>
    <mergeCell ref="A56:AE56"/>
    <mergeCell ref="A63:AE63"/>
    <mergeCell ref="A64:AE64"/>
    <mergeCell ref="A59:AE59"/>
    <mergeCell ref="A62:AE62"/>
    <mergeCell ref="A57:AE57"/>
    <mergeCell ref="A58:AE58"/>
    <mergeCell ref="A65:AE65"/>
    <mergeCell ref="A19:Z19"/>
    <mergeCell ref="A20:AE20"/>
    <mergeCell ref="A23:AE23"/>
    <mergeCell ref="A25:AE25"/>
    <mergeCell ref="A22:AE22"/>
    <mergeCell ref="A21:AE21"/>
    <mergeCell ref="A24:AE24"/>
    <mergeCell ref="A37:AE37"/>
    <mergeCell ref="A31:AE31"/>
    <mergeCell ref="A33:AE33"/>
    <mergeCell ref="A35:AE35"/>
    <mergeCell ref="X34:AE34"/>
    <mergeCell ref="A34:W34"/>
    <mergeCell ref="A36:AE36"/>
    <mergeCell ref="A32:AE32"/>
    <mergeCell ref="BG2:BL2"/>
    <mergeCell ref="AF6:BJ6"/>
    <mergeCell ref="U6:X6"/>
    <mergeCell ref="AW10:AZ10"/>
    <mergeCell ref="X10:AC10"/>
    <mergeCell ref="BE10:BF10"/>
    <mergeCell ref="BH10:BI10"/>
    <mergeCell ref="AI9:AJ9"/>
    <mergeCell ref="AK9:AL9"/>
    <mergeCell ref="AG10:AN10"/>
    <mergeCell ref="A27:AE27"/>
    <mergeCell ref="A26:AE26"/>
    <mergeCell ref="A28:AE28"/>
    <mergeCell ref="A29:AE29"/>
    <mergeCell ref="A30:AE30"/>
    <mergeCell ref="AW28:BD28"/>
    <mergeCell ref="BE28:BL28"/>
    <mergeCell ref="AW29:BD29"/>
    <mergeCell ref="BE29:BL29"/>
    <mergeCell ref="AW30:BD30"/>
    <mergeCell ref="BE30:BL30"/>
    <mergeCell ref="AW82:BD82"/>
    <mergeCell ref="BE82:BL82"/>
    <mergeCell ref="AW25:BD25"/>
    <mergeCell ref="BE25:BL25"/>
    <mergeCell ref="AW26:BD26"/>
    <mergeCell ref="BE26:BL26"/>
    <mergeCell ref="AW27:BD27"/>
    <mergeCell ref="BE27:BL27"/>
    <mergeCell ref="AW54:BD54"/>
    <mergeCell ref="BE54:BL54"/>
    <mergeCell ref="A86:AE86"/>
    <mergeCell ref="A87:AE87"/>
    <mergeCell ref="AW83:BD83"/>
    <mergeCell ref="BE83:BL83"/>
    <mergeCell ref="AW84:BD84"/>
    <mergeCell ref="BE84:BL84"/>
    <mergeCell ref="AW85:BD85"/>
    <mergeCell ref="BE85:BL85"/>
    <mergeCell ref="AW86:BD86"/>
    <mergeCell ref="BE86:BL86"/>
    <mergeCell ref="A55:W55"/>
    <mergeCell ref="Y55:AE55"/>
    <mergeCell ref="Y78:AE78"/>
    <mergeCell ref="A88:AE88"/>
    <mergeCell ref="A80:AE80"/>
    <mergeCell ref="A81:AE81"/>
    <mergeCell ref="A82:AE82"/>
    <mergeCell ref="A83:AE83"/>
    <mergeCell ref="A85:Y85"/>
    <mergeCell ref="Z85:AE85"/>
    <mergeCell ref="A41:Z41"/>
    <mergeCell ref="A42:AE42"/>
    <mergeCell ref="A43:AE43"/>
    <mergeCell ref="AB175:AE175"/>
    <mergeCell ref="A106:AE106"/>
    <mergeCell ref="A114:AE114"/>
    <mergeCell ref="A110:AE110"/>
    <mergeCell ref="A116:AE116"/>
    <mergeCell ref="A112:AE112"/>
    <mergeCell ref="A126:AE126"/>
    <mergeCell ref="A53:AE53"/>
    <mergeCell ref="A51:AE51"/>
    <mergeCell ref="A38:AE38"/>
    <mergeCell ref="A39:AE39"/>
    <mergeCell ref="A40:AE40"/>
    <mergeCell ref="A44:AE44"/>
    <mergeCell ref="A45:AE45"/>
    <mergeCell ref="A52:Y52"/>
    <mergeCell ref="Z52:AE52"/>
    <mergeCell ref="AA41:AE41"/>
    <mergeCell ref="A123:AE123"/>
    <mergeCell ref="A121:AE121"/>
    <mergeCell ref="Y128:AE128"/>
    <mergeCell ref="A122:AE122"/>
    <mergeCell ref="A124:AE124"/>
    <mergeCell ref="A125:AE125"/>
    <mergeCell ref="A78:X78"/>
    <mergeCell ref="A135:U135"/>
    <mergeCell ref="A134:AE134"/>
    <mergeCell ref="A129:AE129"/>
    <mergeCell ref="A120:AE120"/>
    <mergeCell ref="A131:AE131"/>
    <mergeCell ref="V135:AE135"/>
    <mergeCell ref="A130:AE130"/>
    <mergeCell ref="A127:AE127"/>
    <mergeCell ref="A119:AE119"/>
    <mergeCell ref="A50:AE50"/>
    <mergeCell ref="A118:AE118"/>
    <mergeCell ref="A109:AE109"/>
    <mergeCell ref="Y66:AE66"/>
    <mergeCell ref="A66:W66"/>
    <mergeCell ref="A113:AE113"/>
    <mergeCell ref="A111:AE111"/>
    <mergeCell ref="Y117:AE117"/>
    <mergeCell ref="A79:Z79"/>
    <mergeCell ref="AA79:AE79"/>
    <mergeCell ref="AO17:AV17"/>
    <mergeCell ref="A117:X117"/>
    <mergeCell ref="A60:AE60"/>
    <mergeCell ref="A61:AE61"/>
    <mergeCell ref="A46:AE46"/>
    <mergeCell ref="Z47:AE47"/>
    <mergeCell ref="A47:X47"/>
    <mergeCell ref="A54:AE54"/>
    <mergeCell ref="A48:AE48"/>
    <mergeCell ref="A49:AE49"/>
    <mergeCell ref="AG18:AN18"/>
    <mergeCell ref="AG19:AN19"/>
    <mergeCell ref="AO18:AV18"/>
    <mergeCell ref="AO19:AV19"/>
    <mergeCell ref="AO20:AV20"/>
    <mergeCell ref="AO21:AV21"/>
    <mergeCell ref="AG12:AN12"/>
    <mergeCell ref="AG15:AN15"/>
    <mergeCell ref="AO12:AV12"/>
    <mergeCell ref="AG16:AN16"/>
    <mergeCell ref="AO15:AV15"/>
    <mergeCell ref="AO16:AV16"/>
    <mergeCell ref="AG13:AV14"/>
    <mergeCell ref="AG17:AN17"/>
    <mergeCell ref="AG23:AN23"/>
    <mergeCell ref="AO22:AV22"/>
    <mergeCell ref="AO23:AV23"/>
    <mergeCell ref="AO24:AV24"/>
    <mergeCell ref="AO33:AV33"/>
    <mergeCell ref="AO34:AV34"/>
    <mergeCell ref="AO35:AV35"/>
    <mergeCell ref="AO27:AV27"/>
    <mergeCell ref="AO28:AV28"/>
    <mergeCell ref="AO29:AV29"/>
    <mergeCell ref="AO30:AV30"/>
    <mergeCell ref="AO36:AV36"/>
    <mergeCell ref="AO37:AV37"/>
    <mergeCell ref="AO38:AV38"/>
    <mergeCell ref="AO39:AV39"/>
    <mergeCell ref="AO40:AV40"/>
    <mergeCell ref="AO41:AV41"/>
    <mergeCell ref="AO42:AV42"/>
    <mergeCell ref="AO43:AV43"/>
    <mergeCell ref="AO44:AV44"/>
    <mergeCell ref="AO45:AV45"/>
    <mergeCell ref="AO46:AV46"/>
    <mergeCell ref="AO47:AV47"/>
    <mergeCell ref="AO48:AV48"/>
    <mergeCell ref="AO49:AV49"/>
    <mergeCell ref="AO50:AV50"/>
    <mergeCell ref="AO51:AV51"/>
    <mergeCell ref="AO52:AV52"/>
    <mergeCell ref="AO53:AV53"/>
    <mergeCell ref="AO54:AV54"/>
    <mergeCell ref="AO55:AV55"/>
    <mergeCell ref="AO56:AV56"/>
    <mergeCell ref="AO57:AV57"/>
    <mergeCell ref="AO58:AV58"/>
    <mergeCell ref="AO59:AV59"/>
    <mergeCell ref="AO60:AV60"/>
    <mergeCell ref="AO61:AV61"/>
    <mergeCell ref="AO62:AV62"/>
    <mergeCell ref="AO63:AV63"/>
    <mergeCell ref="AO64:AV64"/>
    <mergeCell ref="AO66:AV66"/>
    <mergeCell ref="AO67:AV67"/>
    <mergeCell ref="AO68:AV68"/>
    <mergeCell ref="AO65:AV65"/>
    <mergeCell ref="AO69:AV69"/>
    <mergeCell ref="AO70:AV70"/>
    <mergeCell ref="AO71:AV71"/>
    <mergeCell ref="AO72:AV72"/>
    <mergeCell ref="AO73:AV73"/>
    <mergeCell ref="AO74:AV74"/>
    <mergeCell ref="AO75:AV75"/>
    <mergeCell ref="AO76:AV76"/>
    <mergeCell ref="AO77:AV77"/>
    <mergeCell ref="AO78:AV78"/>
    <mergeCell ref="AO79:AV79"/>
    <mergeCell ref="AO80:AV80"/>
    <mergeCell ref="AO81:AV81"/>
    <mergeCell ref="AO82:AV82"/>
    <mergeCell ref="AO83:AV83"/>
    <mergeCell ref="AO84:AV84"/>
    <mergeCell ref="AO85:AV85"/>
    <mergeCell ref="AO86:AV86"/>
    <mergeCell ref="AO87:AV87"/>
    <mergeCell ref="AO88:AV88"/>
    <mergeCell ref="AO89:AV89"/>
    <mergeCell ref="AO90:AV90"/>
    <mergeCell ref="AO91:AV91"/>
    <mergeCell ref="AO92:AV92"/>
    <mergeCell ref="AO93:AV93"/>
    <mergeCell ref="AO94:AV94"/>
    <mergeCell ref="AO95:AV95"/>
    <mergeCell ref="AO96:AV96"/>
    <mergeCell ref="AO97:AV97"/>
    <mergeCell ref="AO98:AV98"/>
    <mergeCell ref="AO99:AV99"/>
    <mergeCell ref="AO100:AV100"/>
    <mergeCell ref="AO101:AV101"/>
    <mergeCell ref="AO102:AV102"/>
    <mergeCell ref="AO103:AV103"/>
    <mergeCell ref="AO104:AV104"/>
    <mergeCell ref="AO105:AV105"/>
    <mergeCell ref="AO106:AV106"/>
    <mergeCell ref="AO107:AV107"/>
    <mergeCell ref="AO108:AV108"/>
    <mergeCell ref="AO109:AV109"/>
    <mergeCell ref="AO110:AV110"/>
    <mergeCell ref="AO111:AV111"/>
    <mergeCell ref="AO112:AV112"/>
    <mergeCell ref="AO113:AV113"/>
    <mergeCell ref="AO114:AV114"/>
    <mergeCell ref="AO116:AV116"/>
    <mergeCell ref="AO117:AV117"/>
    <mergeCell ref="AO118:AV118"/>
    <mergeCell ref="AO119:AV119"/>
    <mergeCell ref="AO120:AV120"/>
    <mergeCell ref="AO121:AV121"/>
    <mergeCell ref="AO122:AV122"/>
    <mergeCell ref="AO123:AV123"/>
    <mergeCell ref="AO124:AV124"/>
    <mergeCell ref="AO125:AV125"/>
    <mergeCell ref="AO126:AV126"/>
    <mergeCell ref="AO128:AV128"/>
    <mergeCell ref="AO129:AV129"/>
    <mergeCell ref="AO130:AV130"/>
    <mergeCell ref="AO127:AV127"/>
    <mergeCell ref="AO131:AV131"/>
    <mergeCell ref="AO132:AV132"/>
    <mergeCell ref="AO133:AV133"/>
    <mergeCell ref="AO134:AV134"/>
    <mergeCell ref="AO135:AV135"/>
    <mergeCell ref="AO136:AV136"/>
    <mergeCell ref="AO137:AV137"/>
    <mergeCell ref="AO138:AV138"/>
    <mergeCell ref="AO139:AV139"/>
    <mergeCell ref="AO140:AV140"/>
    <mergeCell ref="AO141:AV141"/>
    <mergeCell ref="AO142:AV142"/>
    <mergeCell ref="AO143:AV143"/>
    <mergeCell ref="AO144:AV144"/>
    <mergeCell ref="AO145:AV145"/>
    <mergeCell ref="AO146:AV146"/>
    <mergeCell ref="AO147:AV147"/>
    <mergeCell ref="AO148:AV148"/>
    <mergeCell ref="AO149:AV149"/>
    <mergeCell ref="AO150:AV150"/>
    <mergeCell ref="AO151:AV151"/>
    <mergeCell ref="AO152:AV152"/>
    <mergeCell ref="AO153:AV153"/>
    <mergeCell ref="AO154:AV154"/>
    <mergeCell ref="AO155:AV155"/>
    <mergeCell ref="AO156:AV156"/>
    <mergeCell ref="AO157:AV157"/>
    <mergeCell ref="AO158:AV158"/>
    <mergeCell ref="AO159:AV159"/>
    <mergeCell ref="AO160:AV160"/>
    <mergeCell ref="AO161:AV161"/>
    <mergeCell ref="AO162:AV162"/>
    <mergeCell ref="AO163:AV163"/>
    <mergeCell ref="AO164:AV164"/>
    <mergeCell ref="AO165:AV165"/>
    <mergeCell ref="AO166:AV166"/>
    <mergeCell ref="AO167:AV167"/>
    <mergeCell ref="AO168:AV168"/>
    <mergeCell ref="AO169:AV169"/>
    <mergeCell ref="AO170:AV170"/>
    <mergeCell ref="AO171:AV171"/>
    <mergeCell ref="AO172:AV172"/>
    <mergeCell ref="AO173:AV173"/>
    <mergeCell ref="AO174:AV174"/>
    <mergeCell ref="AO175:AV175"/>
    <mergeCell ref="AO176:AV176"/>
    <mergeCell ref="AO177:AV177"/>
    <mergeCell ref="AG27:AN27"/>
    <mergeCell ref="AG28:AN28"/>
    <mergeCell ref="AG29:AN29"/>
    <mergeCell ref="AG30:AN30"/>
    <mergeCell ref="AG31:AN31"/>
    <mergeCell ref="AG33:AN33"/>
    <mergeCell ref="AG34:AN34"/>
    <mergeCell ref="AG35:AN35"/>
    <mergeCell ref="AG36:AN36"/>
    <mergeCell ref="AG37:AN37"/>
    <mergeCell ref="AG38:AN38"/>
    <mergeCell ref="AG39:AN39"/>
    <mergeCell ref="AG40:AN40"/>
    <mergeCell ref="AG41:AN41"/>
    <mergeCell ref="AG42:AN42"/>
    <mergeCell ref="AG43:AN43"/>
    <mergeCell ref="AG44:AN44"/>
    <mergeCell ref="AG45:AN45"/>
    <mergeCell ref="AG46:AN46"/>
    <mergeCell ref="AG47:AN47"/>
    <mergeCell ref="AG48:AN48"/>
    <mergeCell ref="AG49:AN49"/>
    <mergeCell ref="AG50:AN50"/>
    <mergeCell ref="AG51:AN51"/>
    <mergeCell ref="AG52:AN52"/>
    <mergeCell ref="AG53:AN53"/>
    <mergeCell ref="AG54:AN54"/>
    <mergeCell ref="AG55:AN55"/>
    <mergeCell ref="AG56:AN56"/>
    <mergeCell ref="AG57:AN57"/>
    <mergeCell ref="AG58:AN58"/>
    <mergeCell ref="AG59:AN59"/>
    <mergeCell ref="AG60:AN60"/>
    <mergeCell ref="AG61:AN61"/>
    <mergeCell ref="AG62:AN62"/>
    <mergeCell ref="AG63:AN63"/>
    <mergeCell ref="AG64:AN64"/>
    <mergeCell ref="AG66:AN66"/>
    <mergeCell ref="AG67:AN67"/>
    <mergeCell ref="AG65:AN65"/>
    <mergeCell ref="AG68:AN68"/>
    <mergeCell ref="AG69:AN69"/>
    <mergeCell ref="AG70:AN70"/>
    <mergeCell ref="AG71:AN71"/>
    <mergeCell ref="AG72:AN72"/>
    <mergeCell ref="AG73:AN73"/>
    <mergeCell ref="AG74:AN74"/>
    <mergeCell ref="AG75:AN75"/>
    <mergeCell ref="AG76:AN76"/>
    <mergeCell ref="AG77:AN77"/>
    <mergeCell ref="AG78:AN78"/>
    <mergeCell ref="AG79:AN79"/>
    <mergeCell ref="AG80:AN80"/>
    <mergeCell ref="AG81:AN81"/>
    <mergeCell ref="AG82:AN82"/>
    <mergeCell ref="AG83:AN83"/>
    <mergeCell ref="AG84:AN84"/>
    <mergeCell ref="AG85:AN85"/>
    <mergeCell ref="AG86:AN86"/>
    <mergeCell ref="AG87:AN87"/>
    <mergeCell ref="AG88:AN88"/>
    <mergeCell ref="AG89:AN89"/>
    <mergeCell ref="AG90:AN90"/>
    <mergeCell ref="AG91:AN91"/>
    <mergeCell ref="AG92:AN92"/>
    <mergeCell ref="AG93:AN93"/>
    <mergeCell ref="AG94:AN94"/>
    <mergeCell ref="AG95:AN95"/>
    <mergeCell ref="AG116:AN116"/>
    <mergeCell ref="AG108:AN108"/>
    <mergeCell ref="AG109:AN109"/>
    <mergeCell ref="AG110:AN110"/>
    <mergeCell ref="AG111:AN111"/>
    <mergeCell ref="AG114:AN114"/>
    <mergeCell ref="AG117:AN117"/>
    <mergeCell ref="AG118:AN118"/>
    <mergeCell ref="AG119:AN119"/>
    <mergeCell ref="AG120:AN120"/>
    <mergeCell ref="AG121:AN121"/>
    <mergeCell ref="AG122:AN122"/>
    <mergeCell ref="AG123:AN123"/>
    <mergeCell ref="AG124:AN124"/>
    <mergeCell ref="AG125:AN125"/>
    <mergeCell ref="AG126:AN126"/>
    <mergeCell ref="AG128:AN128"/>
    <mergeCell ref="AG129:AN129"/>
    <mergeCell ref="AG127:AN127"/>
    <mergeCell ref="AG130:AN130"/>
    <mergeCell ref="AG131:AN131"/>
    <mergeCell ref="AG132:AN132"/>
    <mergeCell ref="AG133:AN133"/>
    <mergeCell ref="AG134:AN134"/>
    <mergeCell ref="AG135:AN135"/>
    <mergeCell ref="AG136:AN136"/>
    <mergeCell ref="AG137:AN137"/>
    <mergeCell ref="AG138:AN138"/>
    <mergeCell ref="AG139:AN139"/>
    <mergeCell ref="AG140:AN140"/>
    <mergeCell ref="AG141:AN141"/>
    <mergeCell ref="AG142:AN142"/>
    <mergeCell ref="AG143:AN143"/>
    <mergeCell ref="AG144:AN144"/>
    <mergeCell ref="AG145:AN145"/>
    <mergeCell ref="AG146:AN146"/>
    <mergeCell ref="AG147:AN147"/>
    <mergeCell ref="AG148:AN148"/>
    <mergeCell ref="AG149:AN149"/>
    <mergeCell ref="AG150:AN150"/>
    <mergeCell ref="AG151:AN151"/>
    <mergeCell ref="AG152:AN152"/>
    <mergeCell ref="AG153:AN153"/>
    <mergeCell ref="AG154:AN154"/>
    <mergeCell ref="AG155:AN155"/>
    <mergeCell ref="AG156:AN156"/>
    <mergeCell ref="AG157:AN157"/>
    <mergeCell ref="AG158:AN158"/>
    <mergeCell ref="AG159:AN159"/>
    <mergeCell ref="AG160:AN160"/>
    <mergeCell ref="AG161:AN161"/>
    <mergeCell ref="AG162:AN162"/>
    <mergeCell ref="AG163:AN163"/>
    <mergeCell ref="AG177:AN177"/>
    <mergeCell ref="AG170:AN170"/>
    <mergeCell ref="AG171:AN171"/>
    <mergeCell ref="AG172:AN172"/>
    <mergeCell ref="AG173:AN173"/>
    <mergeCell ref="AG164:AN164"/>
    <mergeCell ref="AG165:AN165"/>
    <mergeCell ref="AG174:AN174"/>
    <mergeCell ref="AG175:AN175"/>
    <mergeCell ref="AG176:AN176"/>
    <mergeCell ref="AG166:AN166"/>
    <mergeCell ref="AG167:AN167"/>
    <mergeCell ref="AG168:AN168"/>
    <mergeCell ref="AG169:AN169"/>
    <mergeCell ref="AW12:BD14"/>
    <mergeCell ref="AO31:AV31"/>
    <mergeCell ref="AG24:AN24"/>
    <mergeCell ref="AG25:AN25"/>
    <mergeCell ref="AG26:AN26"/>
    <mergeCell ref="AO25:AV25"/>
    <mergeCell ref="AO26:AV26"/>
    <mergeCell ref="AG20:AN20"/>
    <mergeCell ref="AG21:AN21"/>
    <mergeCell ref="AG22:AN22"/>
    <mergeCell ref="AG32:AN32"/>
    <mergeCell ref="AO32:AV32"/>
    <mergeCell ref="AW32:BD32"/>
    <mergeCell ref="AG104:AN104"/>
    <mergeCell ref="AG102:AN102"/>
    <mergeCell ref="AG103:AN103"/>
    <mergeCell ref="AG96:AN96"/>
    <mergeCell ref="AG97:AN97"/>
    <mergeCell ref="AG98:AN98"/>
    <mergeCell ref="AG99:AN99"/>
    <mergeCell ref="AG106:AN106"/>
    <mergeCell ref="AG107:AN107"/>
    <mergeCell ref="AG100:AN100"/>
    <mergeCell ref="AG101:AN101"/>
    <mergeCell ref="AW65:BD65"/>
    <mergeCell ref="BE65:BL65"/>
    <mergeCell ref="A115:AE115"/>
    <mergeCell ref="AG115:AN115"/>
    <mergeCell ref="AO115:AV115"/>
    <mergeCell ref="AW115:BD115"/>
    <mergeCell ref="BE115:BL115"/>
    <mergeCell ref="AG112:AN112"/>
    <mergeCell ref="AG113:AN113"/>
    <mergeCell ref="AG105:AN105"/>
  </mergeCells>
  <hyperlinks>
    <hyperlink ref="AE173" location="'80URLAP'!AA164" display="(111+112+113+28-55-125+135)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0" horizontalDpi="300" verticalDpi="300" orientation="portrait" paperSize="9" scale="52" r:id="rId1"/>
  <rowBreaks count="2" manualBreakCount="2">
    <brk id="71" max="47" man="1"/>
    <brk id="127" max="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4"/>
  <sheetViews>
    <sheetView zoomScaleSheetLayoutView="100" workbookViewId="0" topLeftCell="A1">
      <selection activeCell="V81" sqref="V81"/>
    </sheetView>
  </sheetViews>
  <sheetFormatPr defaultColWidth="9.140625" defaultRowHeight="12.75"/>
  <cols>
    <col min="1" max="6" width="3.28125" style="87" customWidth="1"/>
    <col min="7" max="7" width="3.8515625" style="87" customWidth="1"/>
    <col min="8" max="11" width="3.28125" style="87" customWidth="1"/>
    <col min="12" max="12" width="3.8515625" style="87" customWidth="1"/>
    <col min="13" max="13" width="3.421875" style="87" customWidth="1"/>
    <col min="14" max="14" width="3.28125" style="87" customWidth="1"/>
    <col min="15" max="15" width="3.8515625" style="87" customWidth="1"/>
    <col min="16" max="19" width="3.28125" style="87" customWidth="1"/>
    <col min="20" max="20" width="2.421875" style="87" customWidth="1"/>
    <col min="21" max="36" width="3.28125" style="87" customWidth="1"/>
    <col min="37" max="37" width="2.8515625" style="87" customWidth="1"/>
    <col min="38" max="16384" width="9.140625" style="87" customWidth="1"/>
  </cols>
  <sheetData>
    <row r="1" spans="35:36" ht="13.5" thickBot="1">
      <c r="AI1" s="88"/>
      <c r="AJ1" s="89"/>
    </row>
    <row r="2" spans="35:36" ht="12.75">
      <c r="AI2" s="90" t="s">
        <v>1309</v>
      </c>
      <c r="AJ2" s="91"/>
    </row>
    <row r="3" spans="1:36" ht="15.75">
      <c r="A3" s="668" t="s">
        <v>1428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</row>
    <row r="4" spans="1:36" ht="15.75">
      <c r="A4" s="668" t="s">
        <v>1311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</row>
    <row r="5" spans="35:36" ht="12.75">
      <c r="AI5" s="90"/>
      <c r="AJ5" s="90"/>
    </row>
    <row r="6" spans="24:37" ht="12.75">
      <c r="X6" s="92"/>
      <c r="Y6" s="92"/>
      <c r="Z6" s="92"/>
      <c r="AA6" s="679" t="s">
        <v>1312</v>
      </c>
      <c r="AB6" s="679"/>
      <c r="AC6" s="679"/>
      <c r="AD6" s="679"/>
      <c r="AE6" s="679"/>
      <c r="AF6" s="679"/>
      <c r="AG6" s="679"/>
      <c r="AH6" s="679"/>
      <c r="AI6" s="679"/>
      <c r="AJ6" s="679"/>
      <c r="AK6" s="92"/>
    </row>
    <row r="7" spans="28:36" ht="12.75">
      <c r="AB7" s="93" t="s">
        <v>1313</v>
      </c>
      <c r="AC7" s="93"/>
      <c r="AD7" s="93"/>
      <c r="AE7" s="93"/>
      <c r="AF7" s="93"/>
      <c r="AG7" s="93"/>
      <c r="AH7" s="93"/>
      <c r="AI7" s="93"/>
      <c r="AJ7" s="93"/>
    </row>
    <row r="8" ht="13.5" thickBot="1"/>
    <row r="9" spans="1:36" ht="15.75" customHeight="1" thickBot="1">
      <c r="A9" s="94">
        <v>5</v>
      </c>
      <c r="B9" s="95">
        <v>1</v>
      </c>
      <c r="C9" s="95">
        <v>3</v>
      </c>
      <c r="D9" s="95">
        <v>0</v>
      </c>
      <c r="E9" s="95">
        <v>0</v>
      </c>
      <c r="F9" s="96">
        <v>9</v>
      </c>
      <c r="H9" s="94">
        <v>1</v>
      </c>
      <c r="I9" s="95">
        <v>2</v>
      </c>
      <c r="J9" s="95">
        <v>5</v>
      </c>
      <c r="K9" s="96">
        <v>4</v>
      </c>
      <c r="M9" s="94">
        <v>0</v>
      </c>
      <c r="N9" s="96">
        <v>1</v>
      </c>
      <c r="P9" s="94">
        <v>2</v>
      </c>
      <c r="Q9" s="95">
        <v>8</v>
      </c>
      <c r="R9" s="95">
        <v>0</v>
      </c>
      <c r="S9" s="96">
        <v>0</v>
      </c>
      <c r="U9" s="94">
        <v>8</v>
      </c>
      <c r="V9" s="95">
        <v>4</v>
      </c>
      <c r="W9" s="95">
        <v>1</v>
      </c>
      <c r="X9" s="95">
        <v>1</v>
      </c>
      <c r="Y9" s="95">
        <v>0</v>
      </c>
      <c r="Z9" s="96">
        <v>5</v>
      </c>
      <c r="AB9" s="97">
        <v>0</v>
      </c>
      <c r="AC9" s="98">
        <v>3</v>
      </c>
      <c r="AE9" s="99">
        <v>2</v>
      </c>
      <c r="AF9" s="100">
        <v>0</v>
      </c>
      <c r="AG9" s="100">
        <v>0</v>
      </c>
      <c r="AH9" s="101">
        <v>8</v>
      </c>
      <c r="AJ9" s="102">
        <v>3</v>
      </c>
    </row>
    <row r="10" spans="1:36" ht="38.25" customHeight="1">
      <c r="A10" s="103" t="s">
        <v>1314</v>
      </c>
      <c r="B10" s="103"/>
      <c r="C10" s="103"/>
      <c r="D10" s="103"/>
      <c r="E10" s="103"/>
      <c r="F10" s="103"/>
      <c r="G10" s="104"/>
      <c r="H10" s="103" t="s">
        <v>1315</v>
      </c>
      <c r="I10" s="103"/>
      <c r="J10" s="103"/>
      <c r="K10" s="103"/>
      <c r="L10" s="104"/>
      <c r="M10" s="105" t="s">
        <v>1316</v>
      </c>
      <c r="N10" s="103"/>
      <c r="O10" s="104"/>
      <c r="P10" s="105" t="s">
        <v>1317</v>
      </c>
      <c r="Q10" s="105"/>
      <c r="R10" s="105"/>
      <c r="S10" s="105"/>
      <c r="U10" s="103" t="s">
        <v>1318</v>
      </c>
      <c r="V10" s="90"/>
      <c r="W10" s="103"/>
      <c r="X10" s="103"/>
      <c r="Y10" s="103"/>
      <c r="Z10" s="103"/>
      <c r="AB10" s="103" t="s">
        <v>1319</v>
      </c>
      <c r="AC10" s="103"/>
      <c r="AE10" s="103" t="s">
        <v>1320</v>
      </c>
      <c r="AF10" s="103"/>
      <c r="AG10" s="103"/>
      <c r="AH10" s="103"/>
      <c r="AJ10" s="103" t="s">
        <v>1321</v>
      </c>
    </row>
    <row r="11" ht="12.75">
      <c r="AG11" s="106" t="s">
        <v>1322</v>
      </c>
    </row>
    <row r="12" spans="1:36" ht="38.25" customHeight="1">
      <c r="A12" s="669" t="s">
        <v>1323</v>
      </c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1"/>
      <c r="T12" s="675" t="s">
        <v>1324</v>
      </c>
      <c r="U12" s="676"/>
      <c r="V12" s="108" t="s">
        <v>1325</v>
      </c>
      <c r="W12" s="109"/>
      <c r="X12" s="109"/>
      <c r="Y12" s="109"/>
      <c r="Z12" s="110"/>
      <c r="AA12" s="108" t="s">
        <v>1326</v>
      </c>
      <c r="AB12" s="109"/>
      <c r="AC12" s="109"/>
      <c r="AD12" s="109"/>
      <c r="AE12" s="110"/>
      <c r="AF12" s="669" t="s">
        <v>1327</v>
      </c>
      <c r="AG12" s="670"/>
      <c r="AH12" s="670"/>
      <c r="AI12" s="670"/>
      <c r="AJ12" s="671"/>
    </row>
    <row r="13" spans="1:36" ht="12.75">
      <c r="A13" s="672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4"/>
      <c r="T13" s="677"/>
      <c r="U13" s="678"/>
      <c r="V13" s="108" t="s">
        <v>1328</v>
      </c>
      <c r="W13" s="109"/>
      <c r="X13" s="109"/>
      <c r="Y13" s="109"/>
      <c r="Z13" s="109"/>
      <c r="AA13" s="108"/>
      <c r="AB13" s="109"/>
      <c r="AC13" s="109"/>
      <c r="AD13" s="109"/>
      <c r="AE13" s="110"/>
      <c r="AF13" s="672"/>
      <c r="AG13" s="673"/>
      <c r="AH13" s="673"/>
      <c r="AI13" s="673"/>
      <c r="AJ13" s="674"/>
    </row>
    <row r="14" spans="1:36" ht="12.75">
      <c r="A14" s="111">
        <v>1</v>
      </c>
      <c r="B14" s="112"/>
      <c r="C14" s="112"/>
      <c r="D14" s="112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115">
        <v>2</v>
      </c>
      <c r="U14" s="113"/>
      <c r="V14" s="115">
        <v>3</v>
      </c>
      <c r="W14" s="113"/>
      <c r="X14" s="113"/>
      <c r="Y14" s="113"/>
      <c r="Z14" s="113"/>
      <c r="AA14" s="115">
        <v>4</v>
      </c>
      <c r="AB14" s="113"/>
      <c r="AC14" s="113"/>
      <c r="AD14" s="113"/>
      <c r="AE14" s="113"/>
      <c r="AF14" s="115">
        <v>5</v>
      </c>
      <c r="AG14" s="113"/>
      <c r="AH14" s="113"/>
      <c r="AI14" s="113"/>
      <c r="AJ14" s="112"/>
    </row>
    <row r="15" spans="1:36" ht="19.5" customHeight="1">
      <c r="A15" s="637" t="s">
        <v>1429</v>
      </c>
      <c r="B15" s="638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9"/>
      <c r="T15" s="116" t="s">
        <v>1330</v>
      </c>
      <c r="U15" s="117"/>
      <c r="V15" s="621"/>
      <c r="W15" s="622"/>
      <c r="X15" s="622"/>
      <c r="Y15" s="622"/>
      <c r="Z15" s="623"/>
      <c r="AA15" s="624"/>
      <c r="AB15" s="625"/>
      <c r="AC15" s="625"/>
      <c r="AD15" s="625"/>
      <c r="AE15" s="626"/>
      <c r="AF15" s="624"/>
      <c r="AG15" s="625"/>
      <c r="AH15" s="625"/>
      <c r="AI15" s="625"/>
      <c r="AJ15" s="626"/>
    </row>
    <row r="16" spans="1:36" ht="19.5" customHeight="1">
      <c r="A16" s="637" t="s">
        <v>1430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9"/>
      <c r="T16" s="116" t="s">
        <v>1332</v>
      </c>
      <c r="U16" s="117"/>
      <c r="V16" s="621"/>
      <c r="W16" s="622"/>
      <c r="X16" s="622"/>
      <c r="Y16" s="622"/>
      <c r="Z16" s="623"/>
      <c r="AA16" s="624"/>
      <c r="AB16" s="625"/>
      <c r="AC16" s="625"/>
      <c r="AD16" s="625"/>
      <c r="AE16" s="626"/>
      <c r="AF16" s="624"/>
      <c r="AG16" s="625"/>
      <c r="AH16" s="625"/>
      <c r="AI16" s="625"/>
      <c r="AJ16" s="626"/>
    </row>
    <row r="17" spans="1:36" ht="19.5" customHeight="1">
      <c r="A17" s="637" t="s">
        <v>1431</v>
      </c>
      <c r="B17" s="638"/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8"/>
      <c r="S17" s="639"/>
      <c r="T17" s="116" t="s">
        <v>1334</v>
      </c>
      <c r="U17" s="117"/>
      <c r="V17" s="621"/>
      <c r="W17" s="622"/>
      <c r="X17" s="622"/>
      <c r="Y17" s="622"/>
      <c r="Z17" s="623"/>
      <c r="AA17" s="624"/>
      <c r="AB17" s="625"/>
      <c r="AC17" s="625"/>
      <c r="AD17" s="625"/>
      <c r="AE17" s="626"/>
      <c r="AF17" s="624"/>
      <c r="AG17" s="625"/>
      <c r="AH17" s="625"/>
      <c r="AI17" s="625"/>
      <c r="AJ17" s="626"/>
    </row>
    <row r="18" spans="1:36" ht="19.5" customHeight="1">
      <c r="A18" s="637" t="s">
        <v>1432</v>
      </c>
      <c r="B18" s="638"/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9"/>
      <c r="T18" s="116" t="s">
        <v>1336</v>
      </c>
      <c r="U18" s="117"/>
      <c r="V18" s="621">
        <v>45555</v>
      </c>
      <c r="W18" s="622"/>
      <c r="X18" s="622"/>
      <c r="Y18" s="622"/>
      <c r="Z18" s="623"/>
      <c r="AA18" s="624"/>
      <c r="AB18" s="625"/>
      <c r="AC18" s="625"/>
      <c r="AD18" s="625"/>
      <c r="AE18" s="626"/>
      <c r="AF18" s="624"/>
      <c r="AG18" s="625"/>
      <c r="AH18" s="625"/>
      <c r="AI18" s="625"/>
      <c r="AJ18" s="626"/>
    </row>
    <row r="19" spans="1:36" ht="19.5" customHeight="1">
      <c r="A19" s="637" t="s">
        <v>1433</v>
      </c>
      <c r="B19" s="638"/>
      <c r="C19" s="638"/>
      <c r="D19" s="638"/>
      <c r="E19" s="638"/>
      <c r="F19" s="638"/>
      <c r="G19" s="638"/>
      <c r="H19" s="638"/>
      <c r="I19" s="638"/>
      <c r="J19" s="638"/>
      <c r="K19" s="638"/>
      <c r="L19" s="638"/>
      <c r="M19" s="638"/>
      <c r="N19" s="638"/>
      <c r="O19" s="638"/>
      <c r="P19" s="638"/>
      <c r="Q19" s="638"/>
      <c r="R19" s="638"/>
      <c r="S19" s="639"/>
      <c r="T19" s="116" t="s">
        <v>1338</v>
      </c>
      <c r="U19" s="117"/>
      <c r="V19" s="621">
        <v>1711</v>
      </c>
      <c r="W19" s="622"/>
      <c r="X19" s="622"/>
      <c r="Y19" s="622"/>
      <c r="Z19" s="623"/>
      <c r="AA19" s="624"/>
      <c r="AB19" s="625"/>
      <c r="AC19" s="625"/>
      <c r="AD19" s="625"/>
      <c r="AE19" s="626"/>
      <c r="AF19" s="624"/>
      <c r="AG19" s="625"/>
      <c r="AH19" s="625"/>
      <c r="AI19" s="625"/>
      <c r="AJ19" s="626"/>
    </row>
    <row r="20" spans="1:36" ht="19.5" customHeight="1">
      <c r="A20" s="637" t="s">
        <v>1434</v>
      </c>
      <c r="B20" s="638"/>
      <c r="C20" s="638"/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  <c r="R20" s="638"/>
      <c r="S20" s="639"/>
      <c r="T20" s="116" t="s">
        <v>1340</v>
      </c>
      <c r="U20" s="117"/>
      <c r="V20" s="621">
        <v>3103</v>
      </c>
      <c r="W20" s="622"/>
      <c r="X20" s="622"/>
      <c r="Y20" s="622"/>
      <c r="Z20" s="623"/>
      <c r="AA20" s="624"/>
      <c r="AB20" s="625"/>
      <c r="AC20" s="625"/>
      <c r="AD20" s="625"/>
      <c r="AE20" s="626"/>
      <c r="AF20" s="624"/>
      <c r="AG20" s="625"/>
      <c r="AH20" s="625"/>
      <c r="AI20" s="625"/>
      <c r="AJ20" s="626"/>
    </row>
    <row r="21" spans="1:36" ht="19.5" customHeight="1">
      <c r="A21" s="637" t="s">
        <v>1435</v>
      </c>
      <c r="B21" s="638"/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8"/>
      <c r="O21" s="638"/>
      <c r="P21" s="638"/>
      <c r="Q21" s="638"/>
      <c r="R21" s="638"/>
      <c r="S21" s="639"/>
      <c r="T21" s="116" t="s">
        <v>1342</v>
      </c>
      <c r="U21" s="117"/>
      <c r="V21" s="621">
        <v>2000</v>
      </c>
      <c r="W21" s="622"/>
      <c r="X21" s="622"/>
      <c r="Y21" s="622"/>
      <c r="Z21" s="623"/>
      <c r="AA21" s="624"/>
      <c r="AB21" s="625"/>
      <c r="AC21" s="625"/>
      <c r="AD21" s="625"/>
      <c r="AE21" s="626"/>
      <c r="AF21" s="624"/>
      <c r="AG21" s="625"/>
      <c r="AH21" s="625"/>
      <c r="AI21" s="625"/>
      <c r="AJ21" s="626"/>
    </row>
    <row r="22" spans="1:36" ht="19.5" customHeight="1">
      <c r="A22" s="637" t="s">
        <v>1436</v>
      </c>
      <c r="B22" s="638"/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638"/>
      <c r="S22" s="639"/>
      <c r="T22" s="116" t="s">
        <v>1344</v>
      </c>
      <c r="U22" s="117"/>
      <c r="V22" s="621"/>
      <c r="W22" s="622"/>
      <c r="X22" s="622"/>
      <c r="Y22" s="622"/>
      <c r="Z22" s="623"/>
      <c r="AA22" s="624"/>
      <c r="AB22" s="625"/>
      <c r="AC22" s="625"/>
      <c r="AD22" s="625"/>
      <c r="AE22" s="626"/>
      <c r="AF22" s="624"/>
      <c r="AG22" s="625"/>
      <c r="AH22" s="625"/>
      <c r="AI22" s="625"/>
      <c r="AJ22" s="626"/>
    </row>
    <row r="23" spans="1:36" ht="19.5" customHeight="1">
      <c r="A23" s="637" t="s">
        <v>1437</v>
      </c>
      <c r="B23" s="638"/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9"/>
      <c r="T23" s="116" t="s">
        <v>1346</v>
      </c>
      <c r="U23" s="117"/>
      <c r="V23" s="621">
        <v>1930</v>
      </c>
      <c r="W23" s="622"/>
      <c r="X23" s="622"/>
      <c r="Y23" s="622"/>
      <c r="Z23" s="623"/>
      <c r="AA23" s="624"/>
      <c r="AB23" s="625"/>
      <c r="AC23" s="625"/>
      <c r="AD23" s="625"/>
      <c r="AE23" s="626"/>
      <c r="AF23" s="624"/>
      <c r="AG23" s="625"/>
      <c r="AH23" s="625"/>
      <c r="AI23" s="625"/>
      <c r="AJ23" s="626"/>
    </row>
    <row r="24" spans="1:36" ht="19.5" customHeight="1">
      <c r="A24" s="637" t="s">
        <v>1438</v>
      </c>
      <c r="B24" s="638"/>
      <c r="C24" s="638"/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P24" s="638"/>
      <c r="Q24" s="638"/>
      <c r="R24" s="638"/>
      <c r="S24" s="639"/>
      <c r="T24" s="116" t="s">
        <v>1348</v>
      </c>
      <c r="U24" s="117"/>
      <c r="V24" s="621"/>
      <c r="W24" s="622"/>
      <c r="X24" s="622"/>
      <c r="Y24" s="622"/>
      <c r="Z24" s="623"/>
      <c r="AA24" s="624"/>
      <c r="AB24" s="625"/>
      <c r="AC24" s="625"/>
      <c r="AD24" s="625"/>
      <c r="AE24" s="626"/>
      <c r="AF24" s="624"/>
      <c r="AG24" s="625"/>
      <c r="AH24" s="625"/>
      <c r="AI24" s="625"/>
      <c r="AJ24" s="626"/>
    </row>
    <row r="25" spans="1:36" s="118" customFormat="1" ht="19.5" customHeight="1">
      <c r="A25" s="637" t="s">
        <v>1439</v>
      </c>
      <c r="B25" s="638"/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9"/>
      <c r="T25" s="116" t="s">
        <v>1350</v>
      </c>
      <c r="U25" s="117"/>
      <c r="V25" s="621">
        <v>15006</v>
      </c>
      <c r="W25" s="622"/>
      <c r="X25" s="622"/>
      <c r="Y25" s="622"/>
      <c r="Z25" s="623"/>
      <c r="AA25" s="624"/>
      <c r="AB25" s="625"/>
      <c r="AC25" s="625"/>
      <c r="AD25" s="625"/>
      <c r="AE25" s="626"/>
      <c r="AF25" s="624"/>
      <c r="AG25" s="625"/>
      <c r="AH25" s="625"/>
      <c r="AI25" s="625"/>
      <c r="AJ25" s="626"/>
    </row>
    <row r="26" spans="1:36" ht="19.5" customHeight="1">
      <c r="A26" s="637" t="s">
        <v>1440</v>
      </c>
      <c r="B26" s="638"/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638"/>
      <c r="S26" s="639"/>
      <c r="T26" s="116" t="s">
        <v>1352</v>
      </c>
      <c r="U26" s="117"/>
      <c r="V26" s="621">
        <v>600</v>
      </c>
      <c r="W26" s="622"/>
      <c r="X26" s="622"/>
      <c r="Y26" s="622"/>
      <c r="Z26" s="623"/>
      <c r="AA26" s="624"/>
      <c r="AB26" s="625"/>
      <c r="AC26" s="625"/>
      <c r="AD26" s="625"/>
      <c r="AE26" s="626"/>
      <c r="AF26" s="624"/>
      <c r="AG26" s="625"/>
      <c r="AH26" s="625"/>
      <c r="AI26" s="625"/>
      <c r="AJ26" s="626"/>
    </row>
    <row r="27" spans="1:36" ht="19.5" customHeight="1">
      <c r="A27" s="637" t="s">
        <v>1441</v>
      </c>
      <c r="B27" s="638"/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9"/>
      <c r="T27" s="116" t="s">
        <v>1354</v>
      </c>
      <c r="U27" s="117"/>
      <c r="V27" s="621">
        <v>9470</v>
      </c>
      <c r="W27" s="622"/>
      <c r="X27" s="622"/>
      <c r="Y27" s="622"/>
      <c r="Z27" s="623"/>
      <c r="AA27" s="624"/>
      <c r="AB27" s="625"/>
      <c r="AC27" s="625"/>
      <c r="AD27" s="625"/>
      <c r="AE27" s="626"/>
      <c r="AF27" s="624"/>
      <c r="AG27" s="625"/>
      <c r="AH27" s="625"/>
      <c r="AI27" s="625"/>
      <c r="AJ27" s="626"/>
    </row>
    <row r="28" spans="1:36" ht="19.5" customHeight="1">
      <c r="A28" s="630" t="s">
        <v>1442</v>
      </c>
      <c r="B28" s="631"/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  <c r="S28" s="632"/>
      <c r="T28" s="116" t="s">
        <v>1356</v>
      </c>
      <c r="U28" s="117"/>
      <c r="V28" s="627">
        <f>SUM(V15:Z27)</f>
        <v>79375</v>
      </c>
      <c r="W28" s="628"/>
      <c r="X28" s="628"/>
      <c r="Y28" s="628"/>
      <c r="Z28" s="629"/>
      <c r="AA28" s="624"/>
      <c r="AB28" s="625"/>
      <c r="AC28" s="625"/>
      <c r="AD28" s="625"/>
      <c r="AE28" s="626"/>
      <c r="AF28" s="624"/>
      <c r="AG28" s="625"/>
      <c r="AH28" s="625"/>
      <c r="AI28" s="625"/>
      <c r="AJ28" s="626"/>
    </row>
    <row r="29" spans="1:36" ht="19.5" customHeight="1">
      <c r="A29" s="637" t="s">
        <v>1443</v>
      </c>
      <c r="B29" s="638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9"/>
      <c r="T29" s="116" t="s">
        <v>1358</v>
      </c>
      <c r="U29" s="117"/>
      <c r="V29" s="621">
        <v>19923</v>
      </c>
      <c r="W29" s="622"/>
      <c r="X29" s="622"/>
      <c r="Y29" s="622"/>
      <c r="Z29" s="623"/>
      <c r="AA29" s="624"/>
      <c r="AB29" s="625"/>
      <c r="AC29" s="625"/>
      <c r="AD29" s="625"/>
      <c r="AE29" s="626"/>
      <c r="AF29" s="624"/>
      <c r="AG29" s="625"/>
      <c r="AH29" s="625"/>
      <c r="AI29" s="625"/>
      <c r="AJ29" s="626"/>
    </row>
    <row r="30" spans="1:36" ht="19.5" customHeight="1">
      <c r="A30" s="637" t="s">
        <v>1444</v>
      </c>
      <c r="B30" s="638"/>
      <c r="C30" s="638"/>
      <c r="D30" s="638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8"/>
      <c r="S30" s="639"/>
      <c r="T30" s="116" t="s">
        <v>1360</v>
      </c>
      <c r="U30" s="117"/>
      <c r="V30" s="621">
        <v>7840</v>
      </c>
      <c r="W30" s="622"/>
      <c r="X30" s="622"/>
      <c r="Y30" s="622"/>
      <c r="Z30" s="623"/>
      <c r="AA30" s="624"/>
      <c r="AB30" s="625"/>
      <c r="AC30" s="625"/>
      <c r="AD30" s="625"/>
      <c r="AE30" s="626"/>
      <c r="AF30" s="624"/>
      <c r="AG30" s="625"/>
      <c r="AH30" s="625"/>
      <c r="AI30" s="625"/>
      <c r="AJ30" s="626"/>
    </row>
    <row r="31" spans="1:36" ht="19.5" customHeight="1">
      <c r="A31" s="637" t="s">
        <v>1445</v>
      </c>
      <c r="B31" s="638"/>
      <c r="C31" s="638"/>
      <c r="D31" s="638"/>
      <c r="E31" s="638"/>
      <c r="F31" s="638"/>
      <c r="G31" s="638"/>
      <c r="H31" s="638"/>
      <c r="I31" s="638"/>
      <c r="J31" s="638"/>
      <c r="K31" s="638"/>
      <c r="L31" s="638"/>
      <c r="M31" s="638"/>
      <c r="N31" s="638"/>
      <c r="O31" s="638"/>
      <c r="P31" s="638"/>
      <c r="Q31" s="638"/>
      <c r="R31" s="638"/>
      <c r="S31" s="639"/>
      <c r="T31" s="116" t="s">
        <v>1446</v>
      </c>
      <c r="U31" s="117"/>
      <c r="V31" s="621">
        <v>10167</v>
      </c>
      <c r="W31" s="622"/>
      <c r="X31" s="622"/>
      <c r="Y31" s="622"/>
      <c r="Z31" s="623"/>
      <c r="AA31" s="624"/>
      <c r="AB31" s="625"/>
      <c r="AC31" s="625"/>
      <c r="AD31" s="625"/>
      <c r="AE31" s="626"/>
      <c r="AF31" s="624"/>
      <c r="AG31" s="625"/>
      <c r="AH31" s="625"/>
      <c r="AI31" s="625"/>
      <c r="AJ31" s="626"/>
    </row>
    <row r="32" spans="1:36" ht="19.5" customHeight="1">
      <c r="A32" s="630" t="s">
        <v>1447</v>
      </c>
      <c r="B32" s="631"/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  <c r="S32" s="632"/>
      <c r="T32" s="116" t="s">
        <v>1448</v>
      </c>
      <c r="U32" s="117"/>
      <c r="V32" s="627">
        <f>SUM(V29:Z31)</f>
        <v>37930</v>
      </c>
      <c r="W32" s="628"/>
      <c r="X32" s="628"/>
      <c r="Y32" s="628"/>
      <c r="Z32" s="629"/>
      <c r="AA32" s="624"/>
      <c r="AB32" s="625"/>
      <c r="AC32" s="625"/>
      <c r="AD32" s="625"/>
      <c r="AE32" s="626"/>
      <c r="AF32" s="624"/>
      <c r="AG32" s="625"/>
      <c r="AH32" s="625"/>
      <c r="AI32" s="625"/>
      <c r="AJ32" s="626"/>
    </row>
    <row r="33" spans="1:36" ht="19.5" customHeight="1">
      <c r="A33" s="637" t="s">
        <v>1449</v>
      </c>
      <c r="B33" s="638"/>
      <c r="C33" s="638"/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  <c r="R33" s="638"/>
      <c r="S33" s="639"/>
      <c r="T33" s="116" t="s">
        <v>1450</v>
      </c>
      <c r="U33" s="117"/>
      <c r="V33" s="621"/>
      <c r="W33" s="622"/>
      <c r="X33" s="622"/>
      <c r="Y33" s="622"/>
      <c r="Z33" s="623"/>
      <c r="AA33" s="624"/>
      <c r="AB33" s="625"/>
      <c r="AC33" s="625"/>
      <c r="AD33" s="625"/>
      <c r="AE33" s="626"/>
      <c r="AF33" s="624"/>
      <c r="AG33" s="625"/>
      <c r="AH33" s="625"/>
      <c r="AI33" s="625"/>
      <c r="AJ33" s="626"/>
    </row>
    <row r="34" spans="1:36" ht="19.5" customHeight="1">
      <c r="A34" s="637" t="s">
        <v>1451</v>
      </c>
      <c r="B34" s="638"/>
      <c r="C34" s="638"/>
      <c r="D34" s="638"/>
      <c r="E34" s="638"/>
      <c r="F34" s="638"/>
      <c r="G34" s="638"/>
      <c r="H34" s="638"/>
      <c r="I34" s="638"/>
      <c r="J34" s="638"/>
      <c r="K34" s="638"/>
      <c r="L34" s="638"/>
      <c r="M34" s="638"/>
      <c r="N34" s="638"/>
      <c r="O34" s="638"/>
      <c r="P34" s="638"/>
      <c r="Q34" s="638"/>
      <c r="R34" s="638"/>
      <c r="S34" s="639"/>
      <c r="T34" s="116" t="s">
        <v>1452</v>
      </c>
      <c r="U34" s="117"/>
      <c r="V34" s="621">
        <v>1418</v>
      </c>
      <c r="W34" s="622"/>
      <c r="X34" s="622"/>
      <c r="Y34" s="622"/>
      <c r="Z34" s="623"/>
      <c r="AA34" s="624"/>
      <c r="AB34" s="625"/>
      <c r="AC34" s="625"/>
      <c r="AD34" s="625"/>
      <c r="AE34" s="626"/>
      <c r="AF34" s="624"/>
      <c r="AG34" s="625"/>
      <c r="AH34" s="625"/>
      <c r="AI34" s="625"/>
      <c r="AJ34" s="626"/>
    </row>
    <row r="35" spans="1:36" ht="19.5" customHeight="1">
      <c r="A35" s="662" t="s">
        <v>1453</v>
      </c>
      <c r="B35" s="663"/>
      <c r="C35" s="663"/>
      <c r="D35" s="663"/>
      <c r="E35" s="663"/>
      <c r="F35" s="663"/>
      <c r="G35" s="663"/>
      <c r="H35" s="663"/>
      <c r="I35" s="663"/>
      <c r="J35" s="663"/>
      <c r="K35" s="663"/>
      <c r="L35" s="663"/>
      <c r="M35" s="663"/>
      <c r="N35" s="663"/>
      <c r="O35" s="663"/>
      <c r="P35" s="663"/>
      <c r="Q35" s="663"/>
      <c r="R35" s="663"/>
      <c r="S35" s="664"/>
      <c r="T35" s="116" t="s">
        <v>1454</v>
      </c>
      <c r="U35" s="117"/>
      <c r="V35" s="621"/>
      <c r="W35" s="622"/>
      <c r="X35" s="622"/>
      <c r="Y35" s="622"/>
      <c r="Z35" s="623"/>
      <c r="AA35" s="624"/>
      <c r="AB35" s="625"/>
      <c r="AC35" s="625"/>
      <c r="AD35" s="625"/>
      <c r="AE35" s="626"/>
      <c r="AF35" s="624"/>
      <c r="AG35" s="625"/>
      <c r="AH35" s="625"/>
      <c r="AI35" s="625"/>
      <c r="AJ35" s="626"/>
    </row>
    <row r="36" spans="1:36" ht="13.5" customHeight="1">
      <c r="A36" s="665" t="s">
        <v>1455</v>
      </c>
      <c r="B36" s="666"/>
      <c r="C36" s="666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7"/>
      <c r="T36" s="633" t="s">
        <v>1456</v>
      </c>
      <c r="U36" s="634"/>
      <c r="V36" s="643"/>
      <c r="W36" s="644"/>
      <c r="X36" s="644"/>
      <c r="Y36" s="644"/>
      <c r="Z36" s="645"/>
      <c r="AA36" s="649"/>
      <c r="AB36" s="650"/>
      <c r="AC36" s="650"/>
      <c r="AD36" s="650"/>
      <c r="AE36" s="651"/>
      <c r="AF36" s="649"/>
      <c r="AG36" s="650"/>
      <c r="AH36" s="650"/>
      <c r="AI36" s="650"/>
      <c r="AJ36" s="651"/>
    </row>
    <row r="37" spans="1:36" ht="14.25" customHeight="1">
      <c r="A37" s="640" t="s">
        <v>1457</v>
      </c>
      <c r="B37" s="641"/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2"/>
      <c r="T37" s="635"/>
      <c r="U37" s="636"/>
      <c r="V37" s="646"/>
      <c r="W37" s="647"/>
      <c r="X37" s="647"/>
      <c r="Y37" s="647"/>
      <c r="Z37" s="648"/>
      <c r="AA37" s="652"/>
      <c r="AB37" s="653"/>
      <c r="AC37" s="653"/>
      <c r="AD37" s="653"/>
      <c r="AE37" s="654"/>
      <c r="AF37" s="652"/>
      <c r="AG37" s="653"/>
      <c r="AH37" s="653"/>
      <c r="AI37" s="653"/>
      <c r="AJ37" s="654"/>
    </row>
    <row r="38" spans="1:36" ht="19.5" customHeight="1">
      <c r="A38" s="637" t="s">
        <v>1458</v>
      </c>
      <c r="B38" s="638"/>
      <c r="C38" s="638"/>
      <c r="D38" s="638"/>
      <c r="E38" s="638"/>
      <c r="F38" s="638"/>
      <c r="G38" s="638"/>
      <c r="H38" s="638"/>
      <c r="I38" s="638"/>
      <c r="J38" s="638"/>
      <c r="K38" s="638"/>
      <c r="L38" s="638"/>
      <c r="M38" s="638"/>
      <c r="N38" s="638"/>
      <c r="O38" s="638"/>
      <c r="P38" s="638"/>
      <c r="Q38" s="638"/>
      <c r="R38" s="638"/>
      <c r="S38" s="639"/>
      <c r="T38" s="116" t="s">
        <v>1459</v>
      </c>
      <c r="U38" s="117"/>
      <c r="V38" s="621">
        <v>2203</v>
      </c>
      <c r="W38" s="622"/>
      <c r="X38" s="622"/>
      <c r="Y38" s="622"/>
      <c r="Z38" s="623"/>
      <c r="AA38" s="624"/>
      <c r="AB38" s="625"/>
      <c r="AC38" s="625"/>
      <c r="AD38" s="625"/>
      <c r="AE38" s="626"/>
      <c r="AF38" s="624"/>
      <c r="AG38" s="625"/>
      <c r="AH38" s="625"/>
      <c r="AI38" s="625"/>
      <c r="AJ38" s="626"/>
    </row>
    <row r="39" spans="1:36" ht="19.5" customHeight="1">
      <c r="A39" s="637" t="s">
        <v>1460</v>
      </c>
      <c r="B39" s="638"/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  <c r="R39" s="638"/>
      <c r="S39" s="639"/>
      <c r="T39" s="116" t="s">
        <v>1461</v>
      </c>
      <c r="U39" s="117"/>
      <c r="V39" s="621">
        <v>47286</v>
      </c>
      <c r="W39" s="622"/>
      <c r="X39" s="622"/>
      <c r="Y39" s="622"/>
      <c r="Z39" s="623"/>
      <c r="AA39" s="624"/>
      <c r="AB39" s="625"/>
      <c r="AC39" s="625"/>
      <c r="AD39" s="625"/>
      <c r="AE39" s="626"/>
      <c r="AF39" s="624"/>
      <c r="AG39" s="625"/>
      <c r="AH39" s="625"/>
      <c r="AI39" s="625"/>
      <c r="AJ39" s="626"/>
    </row>
    <row r="40" spans="1:36" ht="19.5" customHeight="1">
      <c r="A40" s="637" t="s">
        <v>1462</v>
      </c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9"/>
      <c r="T40" s="116" t="s">
        <v>1463</v>
      </c>
      <c r="U40" s="117"/>
      <c r="V40" s="621">
        <v>48262</v>
      </c>
      <c r="W40" s="622"/>
      <c r="X40" s="622"/>
      <c r="Y40" s="622"/>
      <c r="Z40" s="623"/>
      <c r="AA40" s="624"/>
      <c r="AB40" s="625"/>
      <c r="AC40" s="625"/>
      <c r="AD40" s="625"/>
      <c r="AE40" s="626"/>
      <c r="AF40" s="624"/>
      <c r="AG40" s="625"/>
      <c r="AH40" s="625"/>
      <c r="AI40" s="625"/>
      <c r="AJ40" s="626"/>
    </row>
    <row r="41" spans="1:36" ht="19.5" customHeight="1">
      <c r="A41" s="637" t="s">
        <v>1464</v>
      </c>
      <c r="B41" s="638"/>
      <c r="C41" s="638"/>
      <c r="D41" s="638"/>
      <c r="E41" s="638"/>
      <c r="F41" s="638"/>
      <c r="G41" s="638"/>
      <c r="H41" s="638"/>
      <c r="I41" s="638"/>
      <c r="J41" s="638"/>
      <c r="K41" s="638"/>
      <c r="L41" s="638"/>
      <c r="M41" s="638"/>
      <c r="N41" s="638"/>
      <c r="O41" s="638"/>
      <c r="P41" s="638"/>
      <c r="Q41" s="638"/>
      <c r="R41" s="638"/>
      <c r="S41" s="639"/>
      <c r="T41" s="116" t="s">
        <v>1465</v>
      </c>
      <c r="U41" s="117"/>
      <c r="V41" s="621">
        <v>25700</v>
      </c>
      <c r="W41" s="622"/>
      <c r="X41" s="622"/>
      <c r="Y41" s="622"/>
      <c r="Z41" s="623"/>
      <c r="AA41" s="624"/>
      <c r="AB41" s="625"/>
      <c r="AC41" s="625"/>
      <c r="AD41" s="625"/>
      <c r="AE41" s="626"/>
      <c r="AF41" s="624"/>
      <c r="AG41" s="625"/>
      <c r="AH41" s="625"/>
      <c r="AI41" s="625"/>
      <c r="AJ41" s="626"/>
    </row>
    <row r="42" spans="1:36" ht="19.5" customHeight="1">
      <c r="A42" s="637" t="s">
        <v>1466</v>
      </c>
      <c r="B42" s="638"/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9"/>
      <c r="T42" s="116" t="s">
        <v>1467</v>
      </c>
      <c r="U42" s="117"/>
      <c r="V42" s="621">
        <v>93726</v>
      </c>
      <c r="W42" s="622"/>
      <c r="X42" s="622"/>
      <c r="Y42" s="622"/>
      <c r="Z42" s="623"/>
      <c r="AA42" s="624"/>
      <c r="AB42" s="625"/>
      <c r="AC42" s="625"/>
      <c r="AD42" s="625"/>
      <c r="AE42" s="626"/>
      <c r="AF42" s="624"/>
      <c r="AG42" s="625"/>
      <c r="AH42" s="625"/>
      <c r="AI42" s="625"/>
      <c r="AJ42" s="626"/>
    </row>
    <row r="43" spans="1:36" ht="19.5" customHeight="1">
      <c r="A43" s="637" t="s">
        <v>1468</v>
      </c>
      <c r="B43" s="638"/>
      <c r="C43" s="638"/>
      <c r="D43" s="638"/>
      <c r="E43" s="638"/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38"/>
      <c r="R43" s="638"/>
      <c r="S43" s="639"/>
      <c r="T43" s="116" t="s">
        <v>1469</v>
      </c>
      <c r="U43" s="117"/>
      <c r="V43" s="621">
        <v>607329</v>
      </c>
      <c r="W43" s="622"/>
      <c r="X43" s="622"/>
      <c r="Y43" s="622"/>
      <c r="Z43" s="623"/>
      <c r="AA43" s="624"/>
      <c r="AB43" s="625"/>
      <c r="AC43" s="625"/>
      <c r="AD43" s="625"/>
      <c r="AE43" s="626"/>
      <c r="AF43" s="624"/>
      <c r="AG43" s="625"/>
      <c r="AH43" s="625"/>
      <c r="AI43" s="625"/>
      <c r="AJ43" s="626"/>
    </row>
    <row r="44" spans="1:36" ht="19.5" customHeight="1">
      <c r="A44" s="637" t="s">
        <v>1470</v>
      </c>
      <c r="B44" s="638"/>
      <c r="C44" s="638"/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  <c r="R44" s="638"/>
      <c r="S44" s="639"/>
      <c r="T44" s="116" t="s">
        <v>1471</v>
      </c>
      <c r="U44" s="117"/>
      <c r="V44" s="621">
        <v>1787153</v>
      </c>
      <c r="W44" s="622"/>
      <c r="X44" s="622"/>
      <c r="Y44" s="622"/>
      <c r="Z44" s="623"/>
      <c r="AA44" s="624"/>
      <c r="AB44" s="625"/>
      <c r="AC44" s="625"/>
      <c r="AD44" s="625"/>
      <c r="AE44" s="626"/>
      <c r="AF44" s="624"/>
      <c r="AG44" s="625"/>
      <c r="AH44" s="625"/>
      <c r="AI44" s="625"/>
      <c r="AJ44" s="626"/>
    </row>
    <row r="45" spans="1:36" ht="24" customHeight="1">
      <c r="A45" s="637" t="s">
        <v>1472</v>
      </c>
      <c r="B45" s="638"/>
      <c r="C45" s="638"/>
      <c r="D45" s="638"/>
      <c r="E45" s="638"/>
      <c r="F45" s="638"/>
      <c r="G45" s="638"/>
      <c r="H45" s="638"/>
      <c r="I45" s="638"/>
      <c r="J45" s="638"/>
      <c r="K45" s="638"/>
      <c r="L45" s="638"/>
      <c r="M45" s="638"/>
      <c r="N45" s="638"/>
      <c r="O45" s="638"/>
      <c r="P45" s="638"/>
      <c r="Q45" s="638"/>
      <c r="R45" s="638"/>
      <c r="S45" s="639"/>
      <c r="T45" s="116" t="s">
        <v>1473</v>
      </c>
      <c r="U45" s="117"/>
      <c r="V45" s="621"/>
      <c r="W45" s="622"/>
      <c r="X45" s="622"/>
      <c r="Y45" s="622"/>
      <c r="Z45" s="623"/>
      <c r="AA45" s="624"/>
      <c r="AB45" s="625"/>
      <c r="AC45" s="625"/>
      <c r="AD45" s="625"/>
      <c r="AE45" s="626"/>
      <c r="AF45" s="624"/>
      <c r="AG45" s="625"/>
      <c r="AH45" s="625"/>
      <c r="AI45" s="625"/>
      <c r="AJ45" s="626"/>
    </row>
    <row r="46" spans="1:36" ht="24" customHeight="1">
      <c r="A46" s="637" t="s">
        <v>1474</v>
      </c>
      <c r="B46" s="638"/>
      <c r="C46" s="638"/>
      <c r="D46" s="638"/>
      <c r="E46" s="638"/>
      <c r="F46" s="638"/>
      <c r="G46" s="638"/>
      <c r="H46" s="638"/>
      <c r="I46" s="638"/>
      <c r="J46" s="638"/>
      <c r="K46" s="638"/>
      <c r="L46" s="638"/>
      <c r="M46" s="638"/>
      <c r="N46" s="638"/>
      <c r="O46" s="638"/>
      <c r="P46" s="638"/>
      <c r="Q46" s="638"/>
      <c r="R46" s="638"/>
      <c r="S46" s="639"/>
      <c r="T46" s="116" t="s">
        <v>1475</v>
      </c>
      <c r="U46" s="117"/>
      <c r="V46" s="621"/>
      <c r="W46" s="622"/>
      <c r="X46" s="622"/>
      <c r="Y46" s="622"/>
      <c r="Z46" s="623"/>
      <c r="AA46" s="624"/>
      <c r="AB46" s="625"/>
      <c r="AC46" s="625"/>
      <c r="AD46" s="625"/>
      <c r="AE46" s="626"/>
      <c r="AF46" s="624"/>
      <c r="AG46" s="625"/>
      <c r="AH46" s="625"/>
      <c r="AI46" s="625"/>
      <c r="AJ46" s="626"/>
    </row>
    <row r="47" spans="1:36" ht="24" customHeight="1">
      <c r="A47" s="637" t="s">
        <v>1476</v>
      </c>
      <c r="B47" s="638"/>
      <c r="C47" s="638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  <c r="R47" s="638"/>
      <c r="S47" s="639"/>
      <c r="T47" s="116" t="s">
        <v>1477</v>
      </c>
      <c r="U47" s="117"/>
      <c r="V47" s="621"/>
      <c r="W47" s="622"/>
      <c r="X47" s="622"/>
      <c r="Y47" s="622"/>
      <c r="Z47" s="623"/>
      <c r="AA47" s="624"/>
      <c r="AB47" s="625"/>
      <c r="AC47" s="625"/>
      <c r="AD47" s="625"/>
      <c r="AE47" s="626"/>
      <c r="AF47" s="624"/>
      <c r="AG47" s="625"/>
      <c r="AH47" s="625"/>
      <c r="AI47" s="625"/>
      <c r="AJ47" s="626"/>
    </row>
    <row r="48" spans="1:36" ht="19.5" customHeight="1">
      <c r="A48" s="630" t="s">
        <v>1478</v>
      </c>
      <c r="B48" s="631"/>
      <c r="C48" s="631"/>
      <c r="D48" s="631"/>
      <c r="E48" s="631"/>
      <c r="F48" s="631"/>
      <c r="G48" s="631"/>
      <c r="H48" s="631"/>
      <c r="I48" s="631"/>
      <c r="J48" s="631"/>
      <c r="K48" s="631"/>
      <c r="L48" s="631"/>
      <c r="M48" s="631"/>
      <c r="N48" s="631"/>
      <c r="O48" s="631"/>
      <c r="P48" s="631"/>
      <c r="Q48" s="631"/>
      <c r="R48" s="631"/>
      <c r="S48" s="632"/>
      <c r="T48" s="116" t="s">
        <v>1479</v>
      </c>
      <c r="U48" s="117"/>
      <c r="V48" s="627">
        <f>V33+V34+V38+V39+V40+V41+V42+V43+V44+V45+V46+V47</f>
        <v>2613077</v>
      </c>
      <c r="W48" s="628"/>
      <c r="X48" s="628"/>
      <c r="Y48" s="628"/>
      <c r="Z48" s="629"/>
      <c r="AA48" s="624"/>
      <c r="AB48" s="625"/>
      <c r="AC48" s="625"/>
      <c r="AD48" s="625"/>
      <c r="AE48" s="626"/>
      <c r="AF48" s="624"/>
      <c r="AG48" s="625"/>
      <c r="AH48" s="625"/>
      <c r="AI48" s="625"/>
      <c r="AJ48" s="626"/>
    </row>
    <row r="49" spans="1:36" ht="19.5" customHeight="1">
      <c r="A49" s="630" t="s">
        <v>1480</v>
      </c>
      <c r="B49" s="631"/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2"/>
      <c r="T49" s="116" t="s">
        <v>1481</v>
      </c>
      <c r="U49" s="117"/>
      <c r="V49" s="621">
        <v>4000</v>
      </c>
      <c r="W49" s="622"/>
      <c r="X49" s="622"/>
      <c r="Y49" s="622"/>
      <c r="Z49" s="623"/>
      <c r="AA49" s="624"/>
      <c r="AB49" s="625"/>
      <c r="AC49" s="625"/>
      <c r="AD49" s="625"/>
      <c r="AE49" s="626"/>
      <c r="AF49" s="624"/>
      <c r="AG49" s="625"/>
      <c r="AH49" s="625"/>
      <c r="AI49" s="625"/>
      <c r="AJ49" s="626"/>
    </row>
    <row r="50" spans="1:36" s="118" customFormat="1" ht="19.5" customHeight="1">
      <c r="A50" s="637" t="s">
        <v>1482</v>
      </c>
      <c r="B50" s="638"/>
      <c r="C50" s="638"/>
      <c r="D50" s="638"/>
      <c r="E50" s="638"/>
      <c r="F50" s="638"/>
      <c r="G50" s="638"/>
      <c r="H50" s="638"/>
      <c r="I50" s="638"/>
      <c r="J50" s="638"/>
      <c r="K50" s="638"/>
      <c r="L50" s="638"/>
      <c r="M50" s="638"/>
      <c r="N50" s="638"/>
      <c r="O50" s="638"/>
      <c r="P50" s="638"/>
      <c r="Q50" s="638"/>
      <c r="R50" s="638"/>
      <c r="S50" s="639"/>
      <c r="T50" s="116" t="s">
        <v>1483</v>
      </c>
      <c r="U50" s="119"/>
      <c r="V50" s="621">
        <v>395463</v>
      </c>
      <c r="W50" s="622"/>
      <c r="X50" s="622"/>
      <c r="Y50" s="622"/>
      <c r="Z50" s="623"/>
      <c r="AA50" s="624"/>
      <c r="AB50" s="625"/>
      <c r="AC50" s="625"/>
      <c r="AD50" s="625"/>
      <c r="AE50" s="626"/>
      <c r="AF50" s="624"/>
      <c r="AG50" s="625"/>
      <c r="AH50" s="625"/>
      <c r="AI50" s="625"/>
      <c r="AJ50" s="626"/>
    </row>
    <row r="51" spans="1:36" s="118" customFormat="1" ht="19.5" customHeight="1">
      <c r="A51" s="637" t="s">
        <v>1484</v>
      </c>
      <c r="B51" s="638"/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  <c r="R51" s="638"/>
      <c r="S51" s="639"/>
      <c r="T51" s="116" t="s">
        <v>1485</v>
      </c>
      <c r="U51" s="112"/>
      <c r="V51" s="621">
        <v>385994</v>
      </c>
      <c r="W51" s="622"/>
      <c r="X51" s="622"/>
      <c r="Y51" s="622"/>
      <c r="Z51" s="623"/>
      <c r="AA51" s="624"/>
      <c r="AB51" s="625"/>
      <c r="AC51" s="625"/>
      <c r="AD51" s="625"/>
      <c r="AE51" s="626"/>
      <c r="AF51" s="624"/>
      <c r="AG51" s="625"/>
      <c r="AH51" s="625"/>
      <c r="AI51" s="625"/>
      <c r="AJ51" s="626"/>
    </row>
    <row r="52" spans="1:36" s="118" customFormat="1" ht="24" customHeight="1">
      <c r="A52" s="637" t="s">
        <v>1486</v>
      </c>
      <c r="B52" s="638"/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  <c r="O52" s="638"/>
      <c r="P52" s="638"/>
      <c r="Q52" s="638"/>
      <c r="R52" s="638"/>
      <c r="S52" s="639"/>
      <c r="T52" s="120" t="s">
        <v>1487</v>
      </c>
      <c r="U52" s="121"/>
      <c r="V52" s="621">
        <v>239032</v>
      </c>
      <c r="W52" s="622"/>
      <c r="X52" s="622"/>
      <c r="Y52" s="622"/>
      <c r="Z52" s="623"/>
      <c r="AA52" s="624"/>
      <c r="AB52" s="625"/>
      <c r="AC52" s="625"/>
      <c r="AD52" s="625"/>
      <c r="AE52" s="626"/>
      <c r="AF52" s="624"/>
      <c r="AG52" s="625"/>
      <c r="AH52" s="625"/>
      <c r="AI52" s="625"/>
      <c r="AJ52" s="626"/>
    </row>
    <row r="53" spans="1:36" ht="19.5" customHeight="1">
      <c r="A53" s="630" t="s">
        <v>1488</v>
      </c>
      <c r="B53" s="631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2"/>
      <c r="T53" s="116" t="s">
        <v>1489</v>
      </c>
      <c r="U53" s="117"/>
      <c r="V53" s="659">
        <f>SUM(V50:Z52)</f>
        <v>1020489</v>
      </c>
      <c r="W53" s="660"/>
      <c r="X53" s="660"/>
      <c r="Y53" s="660"/>
      <c r="Z53" s="661"/>
      <c r="AA53" s="652"/>
      <c r="AB53" s="653"/>
      <c r="AC53" s="653"/>
      <c r="AD53" s="653"/>
      <c r="AE53" s="654"/>
      <c r="AF53" s="652"/>
      <c r="AG53" s="653"/>
      <c r="AH53" s="653"/>
      <c r="AI53" s="653"/>
      <c r="AJ53" s="654"/>
    </row>
    <row r="54" spans="1:36" ht="19.5" customHeight="1">
      <c r="A54" s="637" t="s">
        <v>1490</v>
      </c>
      <c r="B54" s="638"/>
      <c r="C54" s="638"/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9"/>
      <c r="T54" s="120" t="s">
        <v>1491</v>
      </c>
      <c r="U54" s="117"/>
      <c r="V54" s="621">
        <v>500</v>
      </c>
      <c r="W54" s="622"/>
      <c r="X54" s="622"/>
      <c r="Y54" s="622"/>
      <c r="Z54" s="623"/>
      <c r="AA54" s="624"/>
      <c r="AB54" s="625"/>
      <c r="AC54" s="625"/>
      <c r="AD54" s="625"/>
      <c r="AE54" s="626"/>
      <c r="AF54" s="624"/>
      <c r="AG54" s="625"/>
      <c r="AH54" s="625"/>
      <c r="AI54" s="625"/>
      <c r="AJ54" s="626"/>
    </row>
    <row r="55" spans="1:36" ht="19.5" customHeight="1">
      <c r="A55" s="637" t="s">
        <v>1492</v>
      </c>
      <c r="B55" s="638"/>
      <c r="C55" s="638"/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638"/>
      <c r="O55" s="638"/>
      <c r="P55" s="638"/>
      <c r="Q55" s="638"/>
      <c r="R55" s="638"/>
      <c r="S55" s="639"/>
      <c r="T55" s="116" t="s">
        <v>1493</v>
      </c>
      <c r="U55" s="117"/>
      <c r="V55" s="621">
        <v>5771</v>
      </c>
      <c r="W55" s="622"/>
      <c r="X55" s="622"/>
      <c r="Y55" s="622"/>
      <c r="Z55" s="623"/>
      <c r="AA55" s="624"/>
      <c r="AB55" s="625"/>
      <c r="AC55" s="625"/>
      <c r="AD55" s="625"/>
      <c r="AE55" s="626"/>
      <c r="AF55" s="624"/>
      <c r="AG55" s="625"/>
      <c r="AH55" s="625"/>
      <c r="AI55" s="625"/>
      <c r="AJ55" s="626"/>
    </row>
    <row r="56" spans="1:36" ht="19.5" customHeight="1">
      <c r="A56" s="637" t="s">
        <v>1494</v>
      </c>
      <c r="B56" s="638"/>
      <c r="C56" s="638"/>
      <c r="D56" s="638"/>
      <c r="E56" s="638"/>
      <c r="F56" s="638"/>
      <c r="G56" s="638"/>
      <c r="H56" s="638"/>
      <c r="I56" s="638"/>
      <c r="J56" s="638"/>
      <c r="K56" s="638"/>
      <c r="L56" s="638"/>
      <c r="M56" s="638"/>
      <c r="N56" s="638"/>
      <c r="O56" s="638"/>
      <c r="P56" s="638"/>
      <c r="Q56" s="638"/>
      <c r="R56" s="638"/>
      <c r="S56" s="639"/>
      <c r="T56" s="120" t="s">
        <v>1495</v>
      </c>
      <c r="U56" s="117"/>
      <c r="V56" s="621">
        <v>4148</v>
      </c>
      <c r="W56" s="622"/>
      <c r="X56" s="622"/>
      <c r="Y56" s="622"/>
      <c r="Z56" s="623"/>
      <c r="AA56" s="624"/>
      <c r="AB56" s="625"/>
      <c r="AC56" s="625"/>
      <c r="AD56" s="625"/>
      <c r="AE56" s="626"/>
      <c r="AF56" s="624"/>
      <c r="AG56" s="625"/>
      <c r="AH56" s="625"/>
      <c r="AI56" s="625"/>
      <c r="AJ56" s="626"/>
    </row>
    <row r="57" spans="1:36" ht="19.5" customHeight="1">
      <c r="A57" s="637" t="s">
        <v>1496</v>
      </c>
      <c r="B57" s="638"/>
      <c r="C57" s="638"/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  <c r="R57" s="638"/>
      <c r="S57" s="639"/>
      <c r="T57" s="116" t="s">
        <v>1497</v>
      </c>
      <c r="U57" s="117"/>
      <c r="V57" s="621">
        <v>60793</v>
      </c>
      <c r="W57" s="622"/>
      <c r="X57" s="622"/>
      <c r="Y57" s="622"/>
      <c r="Z57" s="623"/>
      <c r="AA57" s="624"/>
      <c r="AB57" s="625"/>
      <c r="AC57" s="625"/>
      <c r="AD57" s="625"/>
      <c r="AE57" s="626"/>
      <c r="AF57" s="624"/>
      <c r="AG57" s="625"/>
      <c r="AH57" s="625"/>
      <c r="AI57" s="625"/>
      <c r="AJ57" s="626"/>
    </row>
    <row r="58" spans="1:36" ht="19.5" customHeight="1">
      <c r="A58" s="630" t="s">
        <v>1498</v>
      </c>
      <c r="B58" s="631"/>
      <c r="C58" s="631"/>
      <c r="D58" s="631"/>
      <c r="E58" s="631"/>
      <c r="F58" s="631"/>
      <c r="G58" s="631"/>
      <c r="H58" s="631"/>
      <c r="I58" s="631"/>
      <c r="J58" s="631"/>
      <c r="K58" s="631"/>
      <c r="L58" s="631"/>
      <c r="M58" s="631"/>
      <c r="N58" s="631"/>
      <c r="O58" s="631"/>
      <c r="P58" s="631"/>
      <c r="Q58" s="631"/>
      <c r="R58" s="631"/>
      <c r="S58" s="632"/>
      <c r="T58" s="120" t="s">
        <v>1499</v>
      </c>
      <c r="U58" s="117"/>
      <c r="V58" s="627">
        <f>SUM(V54:Z57)</f>
        <v>71212</v>
      </c>
      <c r="W58" s="628"/>
      <c r="X58" s="628"/>
      <c r="Y58" s="628"/>
      <c r="Z58" s="629"/>
      <c r="AA58" s="624"/>
      <c r="AB58" s="625"/>
      <c r="AC58" s="625"/>
      <c r="AD58" s="625"/>
      <c r="AE58" s="626"/>
      <c r="AF58" s="624"/>
      <c r="AG58" s="625"/>
      <c r="AH58" s="625"/>
      <c r="AI58" s="625"/>
      <c r="AJ58" s="626"/>
    </row>
    <row r="59" spans="1:36" ht="19.5" customHeight="1">
      <c r="A59" s="662" t="s">
        <v>1500</v>
      </c>
      <c r="B59" s="663"/>
      <c r="C59" s="663"/>
      <c r="D59" s="663"/>
      <c r="E59" s="663"/>
      <c r="F59" s="663"/>
      <c r="G59" s="663"/>
      <c r="H59" s="663"/>
      <c r="I59" s="663"/>
      <c r="J59" s="663"/>
      <c r="K59" s="663"/>
      <c r="L59" s="663"/>
      <c r="M59" s="663"/>
      <c r="N59" s="663"/>
      <c r="O59" s="663"/>
      <c r="P59" s="663"/>
      <c r="Q59" s="663"/>
      <c r="R59" s="663"/>
      <c r="S59" s="664"/>
      <c r="T59" s="116" t="s">
        <v>1501</v>
      </c>
      <c r="U59" s="117"/>
      <c r="V59" s="621">
        <v>17000</v>
      </c>
      <c r="W59" s="622"/>
      <c r="X59" s="622"/>
      <c r="Y59" s="622"/>
      <c r="Z59" s="623"/>
      <c r="AA59" s="624"/>
      <c r="AB59" s="625"/>
      <c r="AC59" s="625"/>
      <c r="AD59" s="625"/>
      <c r="AE59" s="626"/>
      <c r="AF59" s="624"/>
      <c r="AG59" s="625"/>
      <c r="AH59" s="625"/>
      <c r="AI59" s="625"/>
      <c r="AJ59" s="626"/>
    </row>
    <row r="60" spans="1:36" ht="19.5" customHeight="1">
      <c r="A60" s="630" t="s">
        <v>1502</v>
      </c>
      <c r="B60" s="631"/>
      <c r="C60" s="631"/>
      <c r="D60" s="631"/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2"/>
      <c r="T60" s="120" t="s">
        <v>1503</v>
      </c>
      <c r="U60" s="117"/>
      <c r="V60" s="621">
        <v>90594</v>
      </c>
      <c r="W60" s="622"/>
      <c r="X60" s="622"/>
      <c r="Y60" s="622"/>
      <c r="Z60" s="623"/>
      <c r="AA60" s="624"/>
      <c r="AB60" s="625"/>
      <c r="AC60" s="625"/>
      <c r="AD60" s="625"/>
      <c r="AE60" s="626"/>
      <c r="AF60" s="624"/>
      <c r="AG60" s="625"/>
      <c r="AH60" s="625"/>
      <c r="AI60" s="625"/>
      <c r="AJ60" s="626"/>
    </row>
    <row r="61" spans="1:36" ht="19.5" customHeight="1">
      <c r="A61" s="630" t="s">
        <v>1504</v>
      </c>
      <c r="B61" s="631"/>
      <c r="C61" s="631"/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631"/>
      <c r="S61" s="632"/>
      <c r="T61" s="116" t="s">
        <v>1505</v>
      </c>
      <c r="U61" s="117"/>
      <c r="V61" s="627">
        <f>V28+V32+V48+V49+V53+V58+V59+V60</f>
        <v>3933677</v>
      </c>
      <c r="W61" s="628"/>
      <c r="X61" s="628"/>
      <c r="Y61" s="628"/>
      <c r="Z61" s="629"/>
      <c r="AA61" s="624"/>
      <c r="AB61" s="625"/>
      <c r="AC61" s="625"/>
      <c r="AD61" s="625"/>
      <c r="AE61" s="626"/>
      <c r="AF61" s="624"/>
      <c r="AG61" s="625"/>
      <c r="AH61" s="625"/>
      <c r="AI61" s="625"/>
      <c r="AJ61" s="626"/>
    </row>
    <row r="62" spans="1:36" ht="19.5" customHeight="1">
      <c r="A62" s="637" t="s">
        <v>1506</v>
      </c>
      <c r="B62" s="638"/>
      <c r="C62" s="638"/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638"/>
      <c r="R62" s="638"/>
      <c r="S62" s="639"/>
      <c r="T62" s="120" t="s">
        <v>1507</v>
      </c>
      <c r="U62" s="117"/>
      <c r="V62" s="621"/>
      <c r="W62" s="622"/>
      <c r="X62" s="622"/>
      <c r="Y62" s="622"/>
      <c r="Z62" s="623"/>
      <c r="AA62" s="624"/>
      <c r="AB62" s="625"/>
      <c r="AC62" s="625"/>
      <c r="AD62" s="625"/>
      <c r="AE62" s="626"/>
      <c r="AF62" s="624"/>
      <c r="AG62" s="625"/>
      <c r="AH62" s="625"/>
      <c r="AI62" s="625"/>
      <c r="AJ62" s="626"/>
    </row>
    <row r="63" spans="1:36" ht="19.5" customHeight="1">
      <c r="A63" s="637" t="s">
        <v>1508</v>
      </c>
      <c r="B63" s="638"/>
      <c r="C63" s="638"/>
      <c r="D63" s="638"/>
      <c r="E63" s="638"/>
      <c r="F63" s="638"/>
      <c r="G63" s="638"/>
      <c r="H63" s="638"/>
      <c r="I63" s="638"/>
      <c r="J63" s="638"/>
      <c r="K63" s="638"/>
      <c r="L63" s="638"/>
      <c r="M63" s="638"/>
      <c r="N63" s="638"/>
      <c r="O63" s="638"/>
      <c r="P63" s="638"/>
      <c r="Q63" s="638"/>
      <c r="R63" s="638"/>
      <c r="S63" s="639"/>
      <c r="T63" s="116" t="s">
        <v>1509</v>
      </c>
      <c r="U63" s="117"/>
      <c r="V63" s="621"/>
      <c r="W63" s="622"/>
      <c r="X63" s="622"/>
      <c r="Y63" s="622"/>
      <c r="Z63" s="623"/>
      <c r="AA63" s="624"/>
      <c r="AB63" s="625"/>
      <c r="AC63" s="625"/>
      <c r="AD63" s="625"/>
      <c r="AE63" s="626"/>
      <c r="AF63" s="624"/>
      <c r="AG63" s="625"/>
      <c r="AH63" s="625"/>
      <c r="AI63" s="625"/>
      <c r="AJ63" s="626"/>
    </row>
    <row r="64" spans="1:36" ht="19.5" customHeight="1">
      <c r="A64" s="637" t="s">
        <v>1510</v>
      </c>
      <c r="B64" s="638"/>
      <c r="C64" s="638"/>
      <c r="D64" s="638"/>
      <c r="E64" s="638"/>
      <c r="F64" s="638"/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638"/>
      <c r="R64" s="638"/>
      <c r="S64" s="639"/>
      <c r="T64" s="120" t="s">
        <v>1511</v>
      </c>
      <c r="U64" s="117"/>
      <c r="V64" s="621"/>
      <c r="W64" s="622"/>
      <c r="X64" s="622"/>
      <c r="Y64" s="622"/>
      <c r="Z64" s="623"/>
      <c r="AA64" s="624"/>
      <c r="AB64" s="625"/>
      <c r="AC64" s="625"/>
      <c r="AD64" s="625"/>
      <c r="AE64" s="626"/>
      <c r="AF64" s="624"/>
      <c r="AG64" s="625"/>
      <c r="AH64" s="625"/>
      <c r="AI64" s="625"/>
      <c r="AJ64" s="626"/>
    </row>
    <row r="65" spans="1:36" ht="19.5" customHeight="1">
      <c r="A65" s="637" t="s">
        <v>1512</v>
      </c>
      <c r="B65" s="638"/>
      <c r="C65" s="638"/>
      <c r="D65" s="638"/>
      <c r="E65" s="638"/>
      <c r="F65" s="638"/>
      <c r="G65" s="638"/>
      <c r="H65" s="638"/>
      <c r="I65" s="638"/>
      <c r="J65" s="638"/>
      <c r="K65" s="638"/>
      <c r="L65" s="638"/>
      <c r="M65" s="638"/>
      <c r="N65" s="638"/>
      <c r="O65" s="638"/>
      <c r="P65" s="638"/>
      <c r="Q65" s="638"/>
      <c r="R65" s="638"/>
      <c r="S65" s="639"/>
      <c r="T65" s="116" t="s">
        <v>1513</v>
      </c>
      <c r="U65" s="117"/>
      <c r="V65" s="655" t="s">
        <v>1514</v>
      </c>
      <c r="W65" s="622"/>
      <c r="X65" s="622"/>
      <c r="Y65" s="622"/>
      <c r="Z65" s="623"/>
      <c r="AA65" s="656"/>
      <c r="AB65" s="657"/>
      <c r="AC65" s="657"/>
      <c r="AD65" s="657"/>
      <c r="AE65" s="658"/>
      <c r="AF65" s="656"/>
      <c r="AG65" s="657"/>
      <c r="AH65" s="657"/>
      <c r="AI65" s="657"/>
      <c r="AJ65" s="658"/>
    </row>
    <row r="66" spans="1:36" ht="19.5" customHeight="1">
      <c r="A66" s="637" t="s">
        <v>1515</v>
      </c>
      <c r="B66" s="638"/>
      <c r="C66" s="638"/>
      <c r="D66" s="638"/>
      <c r="E66" s="638"/>
      <c r="F66" s="638"/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638"/>
      <c r="R66" s="638"/>
      <c r="S66" s="639"/>
      <c r="T66" s="120" t="s">
        <v>1516</v>
      </c>
      <c r="U66" s="117"/>
      <c r="V66" s="621"/>
      <c r="W66" s="622"/>
      <c r="X66" s="622"/>
      <c r="Y66" s="622"/>
      <c r="Z66" s="623"/>
      <c r="AA66" s="624"/>
      <c r="AB66" s="625"/>
      <c r="AC66" s="625"/>
      <c r="AD66" s="625"/>
      <c r="AE66" s="626"/>
      <c r="AF66" s="624"/>
      <c r="AG66" s="625"/>
      <c r="AH66" s="625"/>
      <c r="AI66" s="625"/>
      <c r="AJ66" s="626"/>
    </row>
    <row r="67" spans="1:36" ht="19.5" customHeight="1">
      <c r="A67" s="637" t="s">
        <v>1517</v>
      </c>
      <c r="B67" s="638"/>
      <c r="C67" s="638"/>
      <c r="D67" s="638"/>
      <c r="E67" s="638"/>
      <c r="F67" s="638"/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638"/>
      <c r="R67" s="638"/>
      <c r="S67" s="639"/>
      <c r="T67" s="116" t="s">
        <v>1518</v>
      </c>
      <c r="U67" s="117"/>
      <c r="V67" s="621"/>
      <c r="W67" s="622"/>
      <c r="X67" s="622"/>
      <c r="Y67" s="622"/>
      <c r="Z67" s="623"/>
      <c r="AA67" s="624"/>
      <c r="AB67" s="625"/>
      <c r="AC67" s="625"/>
      <c r="AD67" s="625"/>
      <c r="AE67" s="626"/>
      <c r="AF67" s="624"/>
      <c r="AG67" s="625"/>
      <c r="AH67" s="625"/>
      <c r="AI67" s="625"/>
      <c r="AJ67" s="626"/>
    </row>
    <row r="68" spans="1:36" ht="19.5" customHeight="1">
      <c r="A68" s="637" t="s">
        <v>1519</v>
      </c>
      <c r="B68" s="638"/>
      <c r="C68" s="638"/>
      <c r="D68" s="638"/>
      <c r="E68" s="638"/>
      <c r="F68" s="638"/>
      <c r="G68" s="638"/>
      <c r="H68" s="638"/>
      <c r="I68" s="638"/>
      <c r="J68" s="638"/>
      <c r="K68" s="638"/>
      <c r="L68" s="638"/>
      <c r="M68" s="638"/>
      <c r="N68" s="638"/>
      <c r="O68" s="638"/>
      <c r="P68" s="638"/>
      <c r="Q68" s="638"/>
      <c r="R68" s="638"/>
      <c r="S68" s="639"/>
      <c r="T68" s="120" t="s">
        <v>1520</v>
      </c>
      <c r="U68" s="117"/>
      <c r="V68" s="621"/>
      <c r="W68" s="622"/>
      <c r="X68" s="622"/>
      <c r="Y68" s="622"/>
      <c r="Z68" s="623"/>
      <c r="AA68" s="624"/>
      <c r="AB68" s="625"/>
      <c r="AC68" s="625"/>
      <c r="AD68" s="625"/>
      <c r="AE68" s="626"/>
      <c r="AF68" s="624"/>
      <c r="AG68" s="625"/>
      <c r="AH68" s="625"/>
      <c r="AI68" s="625"/>
      <c r="AJ68" s="626"/>
    </row>
    <row r="69" spans="1:36" ht="19.5" customHeight="1">
      <c r="A69" s="630" t="s">
        <v>1521</v>
      </c>
      <c r="B69" s="631"/>
      <c r="C69" s="631"/>
      <c r="D69" s="631"/>
      <c r="E69" s="631"/>
      <c r="F69" s="631"/>
      <c r="G69" s="631"/>
      <c r="H69" s="631"/>
      <c r="I69" s="631"/>
      <c r="J69" s="631"/>
      <c r="K69" s="631"/>
      <c r="L69" s="631"/>
      <c r="M69" s="631"/>
      <c r="N69" s="631"/>
      <c r="O69" s="631"/>
      <c r="P69" s="631"/>
      <c r="Q69" s="631"/>
      <c r="R69" s="631"/>
      <c r="S69" s="632"/>
      <c r="T69" s="116" t="s">
        <v>1522</v>
      </c>
      <c r="U69" s="117"/>
      <c r="V69" s="627">
        <f>SUM(V62:Z68)</f>
        <v>0</v>
      </c>
      <c r="W69" s="628"/>
      <c r="X69" s="628"/>
      <c r="Y69" s="628"/>
      <c r="Z69" s="629"/>
      <c r="AA69" s="624"/>
      <c r="AB69" s="625"/>
      <c r="AC69" s="625"/>
      <c r="AD69" s="625"/>
      <c r="AE69" s="626"/>
      <c r="AF69" s="624"/>
      <c r="AG69" s="625"/>
      <c r="AH69" s="625"/>
      <c r="AI69" s="625"/>
      <c r="AJ69" s="626"/>
    </row>
    <row r="70" spans="1:36" ht="19.5" customHeight="1">
      <c r="A70" s="637" t="s">
        <v>1523</v>
      </c>
      <c r="B70" s="638"/>
      <c r="C70" s="638"/>
      <c r="D70" s="638"/>
      <c r="E70" s="638"/>
      <c r="F70" s="638"/>
      <c r="G70" s="638"/>
      <c r="H70" s="638"/>
      <c r="I70" s="638"/>
      <c r="J70" s="638"/>
      <c r="K70" s="638"/>
      <c r="L70" s="638"/>
      <c r="M70" s="638"/>
      <c r="N70" s="638"/>
      <c r="O70" s="638"/>
      <c r="P70" s="638"/>
      <c r="Q70" s="638"/>
      <c r="R70" s="638"/>
      <c r="S70" s="639"/>
      <c r="T70" s="116" t="s">
        <v>1524</v>
      </c>
      <c r="U70" s="117"/>
      <c r="V70" s="621">
        <v>7800</v>
      </c>
      <c r="W70" s="622"/>
      <c r="X70" s="622"/>
      <c r="Y70" s="622"/>
      <c r="Z70" s="623"/>
      <c r="AA70" s="624"/>
      <c r="AB70" s="625"/>
      <c r="AC70" s="625"/>
      <c r="AD70" s="625"/>
      <c r="AE70" s="626"/>
      <c r="AF70" s="624"/>
      <c r="AG70" s="625"/>
      <c r="AH70" s="625"/>
      <c r="AI70" s="625"/>
      <c r="AJ70" s="626"/>
    </row>
    <row r="71" spans="1:36" ht="19.5" customHeight="1">
      <c r="A71" s="637" t="s">
        <v>1525</v>
      </c>
      <c r="B71" s="638"/>
      <c r="C71" s="638"/>
      <c r="D71" s="638"/>
      <c r="E71" s="638"/>
      <c r="F71" s="638"/>
      <c r="G71" s="638"/>
      <c r="H71" s="638"/>
      <c r="I71" s="638"/>
      <c r="J71" s="638"/>
      <c r="K71" s="638"/>
      <c r="L71" s="638"/>
      <c r="M71" s="638"/>
      <c r="N71" s="638"/>
      <c r="O71" s="638"/>
      <c r="P71" s="638"/>
      <c r="Q71" s="638"/>
      <c r="R71" s="638"/>
      <c r="S71" s="639"/>
      <c r="T71" s="120" t="s">
        <v>1526</v>
      </c>
      <c r="U71" s="117"/>
      <c r="V71" s="621"/>
      <c r="W71" s="622"/>
      <c r="X71" s="622"/>
      <c r="Y71" s="622"/>
      <c r="Z71" s="623"/>
      <c r="AA71" s="624"/>
      <c r="AB71" s="625"/>
      <c r="AC71" s="625"/>
      <c r="AD71" s="625"/>
      <c r="AE71" s="626"/>
      <c r="AF71" s="624"/>
      <c r="AG71" s="625"/>
      <c r="AH71" s="625"/>
      <c r="AI71" s="625"/>
      <c r="AJ71" s="626"/>
    </row>
    <row r="72" spans="1:36" ht="19.5" customHeight="1">
      <c r="A72" s="637" t="s">
        <v>1527</v>
      </c>
      <c r="B72" s="638"/>
      <c r="C72" s="638"/>
      <c r="D72" s="638"/>
      <c r="E72" s="638"/>
      <c r="F72" s="638"/>
      <c r="G72" s="638"/>
      <c r="H72" s="638"/>
      <c r="I72" s="638"/>
      <c r="J72" s="638"/>
      <c r="K72" s="638"/>
      <c r="L72" s="638"/>
      <c r="M72" s="638"/>
      <c r="N72" s="638"/>
      <c r="O72" s="638"/>
      <c r="P72" s="638"/>
      <c r="Q72" s="638"/>
      <c r="R72" s="638"/>
      <c r="S72" s="639"/>
      <c r="T72" s="116" t="s">
        <v>1528</v>
      </c>
      <c r="U72" s="117"/>
      <c r="V72" s="621">
        <v>30352</v>
      </c>
      <c r="W72" s="622"/>
      <c r="X72" s="622"/>
      <c r="Y72" s="622"/>
      <c r="Z72" s="623"/>
      <c r="AA72" s="624"/>
      <c r="AB72" s="625"/>
      <c r="AC72" s="625"/>
      <c r="AD72" s="625"/>
      <c r="AE72" s="626"/>
      <c r="AF72" s="624"/>
      <c r="AG72" s="625"/>
      <c r="AH72" s="625"/>
      <c r="AI72" s="625"/>
      <c r="AJ72" s="626"/>
    </row>
    <row r="73" spans="1:36" ht="19.5" customHeight="1">
      <c r="A73" s="630" t="s">
        <v>1529</v>
      </c>
      <c r="B73" s="631"/>
      <c r="C73" s="631"/>
      <c r="D73" s="631"/>
      <c r="E73" s="631"/>
      <c r="F73" s="631"/>
      <c r="G73" s="631"/>
      <c r="H73" s="631"/>
      <c r="I73" s="631"/>
      <c r="J73" s="631"/>
      <c r="K73" s="631"/>
      <c r="L73" s="631"/>
      <c r="M73" s="631"/>
      <c r="N73" s="631"/>
      <c r="O73" s="631"/>
      <c r="P73" s="631"/>
      <c r="Q73" s="631"/>
      <c r="R73" s="631"/>
      <c r="S73" s="632"/>
      <c r="T73" s="120" t="s">
        <v>1530</v>
      </c>
      <c r="U73" s="117"/>
      <c r="V73" s="627">
        <f>SUM(V70:Z72)</f>
        <v>38152</v>
      </c>
      <c r="W73" s="628"/>
      <c r="X73" s="628"/>
      <c r="Y73" s="628"/>
      <c r="Z73" s="629"/>
      <c r="AA73" s="624"/>
      <c r="AB73" s="625"/>
      <c r="AC73" s="625"/>
      <c r="AD73" s="625"/>
      <c r="AE73" s="626"/>
      <c r="AF73" s="624"/>
      <c r="AG73" s="625"/>
      <c r="AH73" s="625"/>
      <c r="AI73" s="625"/>
      <c r="AJ73" s="626"/>
    </row>
    <row r="74" spans="1:36" ht="19.5" customHeight="1">
      <c r="A74" s="637" t="s">
        <v>1531</v>
      </c>
      <c r="B74" s="638"/>
      <c r="C74" s="638"/>
      <c r="D74" s="638"/>
      <c r="E74" s="638"/>
      <c r="F74" s="638"/>
      <c r="G74" s="638"/>
      <c r="H74" s="638"/>
      <c r="I74" s="638"/>
      <c r="J74" s="638"/>
      <c r="K74" s="638"/>
      <c r="L74" s="638"/>
      <c r="M74" s="638"/>
      <c r="N74" s="638"/>
      <c r="O74" s="638"/>
      <c r="P74" s="638"/>
      <c r="Q74" s="638"/>
      <c r="R74" s="638"/>
      <c r="S74" s="639"/>
      <c r="T74" s="116" t="s">
        <v>1532</v>
      </c>
      <c r="U74" s="117"/>
      <c r="V74" s="621"/>
      <c r="W74" s="622"/>
      <c r="X74" s="622"/>
      <c r="Y74" s="622"/>
      <c r="Z74" s="623"/>
      <c r="AA74" s="624"/>
      <c r="AB74" s="625"/>
      <c r="AC74" s="625"/>
      <c r="AD74" s="625"/>
      <c r="AE74" s="626"/>
      <c r="AF74" s="624"/>
      <c r="AG74" s="625"/>
      <c r="AH74" s="625"/>
      <c r="AI74" s="625"/>
      <c r="AJ74" s="626"/>
    </row>
    <row r="75" spans="1:36" ht="19.5" customHeight="1">
      <c r="A75" s="637" t="s">
        <v>1533</v>
      </c>
      <c r="B75" s="638"/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638"/>
      <c r="O75" s="638"/>
      <c r="P75" s="638"/>
      <c r="Q75" s="638"/>
      <c r="R75" s="638"/>
      <c r="S75" s="639"/>
      <c r="T75" s="120" t="s">
        <v>1534</v>
      </c>
      <c r="U75" s="117"/>
      <c r="V75" s="621"/>
      <c r="W75" s="622"/>
      <c r="X75" s="622"/>
      <c r="Y75" s="622"/>
      <c r="Z75" s="623"/>
      <c r="AA75" s="624"/>
      <c r="AB75" s="625"/>
      <c r="AC75" s="625"/>
      <c r="AD75" s="625"/>
      <c r="AE75" s="626"/>
      <c r="AF75" s="624"/>
      <c r="AG75" s="625"/>
      <c r="AH75" s="625"/>
      <c r="AI75" s="625"/>
      <c r="AJ75" s="626"/>
    </row>
    <row r="76" spans="1:36" ht="19.5" customHeight="1">
      <c r="A76" s="630" t="s">
        <v>1535</v>
      </c>
      <c r="B76" s="631"/>
      <c r="C76" s="631"/>
      <c r="D76" s="631"/>
      <c r="E76" s="631"/>
      <c r="F76" s="631"/>
      <c r="G76" s="631"/>
      <c r="H76" s="631"/>
      <c r="I76" s="631"/>
      <c r="J76" s="631"/>
      <c r="K76" s="631"/>
      <c r="L76" s="631"/>
      <c r="M76" s="631"/>
      <c r="N76" s="631"/>
      <c r="O76" s="631"/>
      <c r="P76" s="631"/>
      <c r="Q76" s="631"/>
      <c r="R76" s="631"/>
      <c r="S76" s="632"/>
      <c r="T76" s="116" t="s">
        <v>1536</v>
      </c>
      <c r="U76" s="117"/>
      <c r="V76" s="627">
        <f>SUM(V74:Z75)</f>
        <v>0</v>
      </c>
      <c r="W76" s="628"/>
      <c r="X76" s="628"/>
      <c r="Y76" s="628"/>
      <c r="Z76" s="629"/>
      <c r="AA76" s="624"/>
      <c r="AB76" s="625"/>
      <c r="AC76" s="625"/>
      <c r="AD76" s="625"/>
      <c r="AE76" s="626"/>
      <c r="AF76" s="624"/>
      <c r="AG76" s="625"/>
      <c r="AH76" s="625"/>
      <c r="AI76" s="625"/>
      <c r="AJ76" s="626"/>
    </row>
    <row r="77" spans="1:36" ht="19.5" customHeight="1">
      <c r="A77" s="630" t="s">
        <v>1537</v>
      </c>
      <c r="B77" s="631"/>
      <c r="C77" s="631"/>
      <c r="D77" s="631"/>
      <c r="E77" s="631"/>
      <c r="F77" s="631"/>
      <c r="G77" s="631"/>
      <c r="H77" s="631"/>
      <c r="I77" s="631"/>
      <c r="J77" s="631"/>
      <c r="K77" s="631"/>
      <c r="L77" s="631"/>
      <c r="M77" s="631"/>
      <c r="N77" s="631"/>
      <c r="O77" s="631"/>
      <c r="P77" s="631"/>
      <c r="Q77" s="631"/>
      <c r="R77" s="631"/>
      <c r="S77" s="632"/>
      <c r="T77" s="120" t="s">
        <v>1538</v>
      </c>
      <c r="U77" s="117"/>
      <c r="V77" s="621"/>
      <c r="W77" s="622"/>
      <c r="X77" s="622"/>
      <c r="Y77" s="622"/>
      <c r="Z77" s="623"/>
      <c r="AA77" s="624"/>
      <c r="AB77" s="625"/>
      <c r="AC77" s="625"/>
      <c r="AD77" s="625"/>
      <c r="AE77" s="626"/>
      <c r="AF77" s="624"/>
      <c r="AG77" s="625"/>
      <c r="AH77" s="625"/>
      <c r="AI77" s="625"/>
      <c r="AJ77" s="626"/>
    </row>
    <row r="78" spans="1:36" ht="19.5" customHeight="1">
      <c r="A78" s="630" t="s">
        <v>1539</v>
      </c>
      <c r="B78" s="631"/>
      <c r="C78" s="631"/>
      <c r="D78" s="631"/>
      <c r="E78" s="631"/>
      <c r="F78" s="631"/>
      <c r="G78" s="631"/>
      <c r="H78" s="631"/>
      <c r="I78" s="631"/>
      <c r="J78" s="631"/>
      <c r="K78" s="631"/>
      <c r="L78" s="631"/>
      <c r="M78" s="631"/>
      <c r="N78" s="631"/>
      <c r="O78" s="631"/>
      <c r="P78" s="631"/>
      <c r="Q78" s="631"/>
      <c r="R78" s="631"/>
      <c r="S78" s="632"/>
      <c r="T78" s="116" t="s">
        <v>1540</v>
      </c>
      <c r="U78" s="122"/>
      <c r="V78" s="621"/>
      <c r="W78" s="622"/>
      <c r="X78" s="622"/>
      <c r="Y78" s="622"/>
      <c r="Z78" s="623"/>
      <c r="AA78" s="624"/>
      <c r="AB78" s="625"/>
      <c r="AC78" s="625"/>
      <c r="AD78" s="625"/>
      <c r="AE78" s="626"/>
      <c r="AF78" s="624"/>
      <c r="AG78" s="625"/>
      <c r="AH78" s="625"/>
      <c r="AI78" s="625"/>
      <c r="AJ78" s="626"/>
    </row>
    <row r="79" spans="1:36" ht="19.5" customHeight="1">
      <c r="A79" s="630" t="s">
        <v>1541</v>
      </c>
      <c r="B79" s="631"/>
      <c r="C79" s="631"/>
      <c r="D79" s="631"/>
      <c r="E79" s="631"/>
      <c r="F79" s="631"/>
      <c r="G79" s="631"/>
      <c r="H79" s="631"/>
      <c r="I79" s="631"/>
      <c r="J79" s="631"/>
      <c r="K79" s="631"/>
      <c r="L79" s="631"/>
      <c r="M79" s="631"/>
      <c r="N79" s="631"/>
      <c r="O79" s="631"/>
      <c r="P79" s="631"/>
      <c r="Q79" s="631"/>
      <c r="R79" s="631"/>
      <c r="S79" s="632"/>
      <c r="T79" s="120" t="s">
        <v>1542</v>
      </c>
      <c r="U79" s="117"/>
      <c r="V79" s="627">
        <f>V69+V73+V76+V77+V78</f>
        <v>38152</v>
      </c>
      <c r="W79" s="628"/>
      <c r="X79" s="628"/>
      <c r="Y79" s="628"/>
      <c r="Z79" s="629"/>
      <c r="AA79" s="624"/>
      <c r="AB79" s="625"/>
      <c r="AC79" s="625"/>
      <c r="AD79" s="625"/>
      <c r="AE79" s="626"/>
      <c r="AF79" s="624"/>
      <c r="AG79" s="625"/>
      <c r="AH79" s="625"/>
      <c r="AI79" s="625"/>
      <c r="AJ79" s="626"/>
    </row>
    <row r="80" spans="1:36" ht="19.5" customHeight="1">
      <c r="A80" s="630" t="s">
        <v>1543</v>
      </c>
      <c r="B80" s="631"/>
      <c r="C80" s="631"/>
      <c r="D80" s="631"/>
      <c r="E80" s="631"/>
      <c r="F80" s="631"/>
      <c r="G80" s="631"/>
      <c r="H80" s="631"/>
      <c r="I80" s="631"/>
      <c r="J80" s="631"/>
      <c r="K80" s="631"/>
      <c r="L80" s="631"/>
      <c r="M80" s="631"/>
      <c r="N80" s="631"/>
      <c r="O80" s="631"/>
      <c r="P80" s="631"/>
      <c r="Q80" s="631"/>
      <c r="R80" s="631"/>
      <c r="S80" s="632"/>
      <c r="T80" s="116" t="s">
        <v>1544</v>
      </c>
      <c r="U80" s="117"/>
      <c r="V80" s="627">
        <f>V61+V79</f>
        <v>3971829</v>
      </c>
      <c r="W80" s="628"/>
      <c r="X80" s="628"/>
      <c r="Y80" s="628"/>
      <c r="Z80" s="629"/>
      <c r="AA80" s="624"/>
      <c r="AB80" s="625"/>
      <c r="AC80" s="625"/>
      <c r="AD80" s="625"/>
      <c r="AE80" s="626"/>
      <c r="AF80" s="624"/>
      <c r="AG80" s="625"/>
      <c r="AH80" s="625"/>
      <c r="AI80" s="625"/>
      <c r="AJ80" s="626"/>
    </row>
    <row r="81" spans="1:20" ht="21.75" customHeight="1">
      <c r="A81" s="123"/>
      <c r="B81" s="123"/>
      <c r="C81" s="123"/>
      <c r="D81" s="123"/>
      <c r="T81" s="124"/>
    </row>
    <row r="82" spans="1:4" ht="21.75" customHeight="1">
      <c r="A82" s="125"/>
      <c r="B82" s="123"/>
      <c r="C82" s="123"/>
      <c r="D82" s="123"/>
    </row>
    <row r="83" spans="1:4" ht="21" customHeight="1">
      <c r="A83" s="125"/>
      <c r="B83" s="123"/>
      <c r="C83" s="123"/>
      <c r="D83" s="123"/>
    </row>
    <row r="84" spans="1:4" ht="20.25" customHeight="1">
      <c r="A84" s="123"/>
      <c r="B84" s="123"/>
      <c r="C84" s="123"/>
      <c r="D84" s="123"/>
    </row>
    <row r="85" spans="1:4" ht="12.75">
      <c r="A85" s="123"/>
      <c r="B85" s="123"/>
      <c r="C85" s="123"/>
      <c r="D85" s="123"/>
    </row>
    <row r="86" spans="1:4" ht="12.75">
      <c r="A86" s="123"/>
      <c r="B86" s="123"/>
      <c r="C86" s="123"/>
      <c r="D86" s="123"/>
    </row>
    <row r="87" spans="1:4" ht="12.75">
      <c r="A87" s="123"/>
      <c r="B87" s="123"/>
      <c r="C87" s="123"/>
      <c r="D87" s="123"/>
    </row>
    <row r="88" spans="1:4" ht="12.75">
      <c r="A88" s="123"/>
      <c r="B88" s="123"/>
      <c r="C88" s="123"/>
      <c r="D88" s="123"/>
    </row>
    <row r="89" spans="1:4" ht="12.75">
      <c r="A89" s="123"/>
      <c r="B89" s="123"/>
      <c r="C89" s="123"/>
      <c r="D89" s="123"/>
    </row>
    <row r="94" ht="12.75">
      <c r="T94" s="126"/>
    </row>
  </sheetData>
  <mergeCells count="268">
    <mergeCell ref="A58:S58"/>
    <mergeCell ref="A50:S50"/>
    <mergeCell ref="A51:S51"/>
    <mergeCell ref="A52:S52"/>
    <mergeCell ref="A54:S54"/>
    <mergeCell ref="A55:S55"/>
    <mergeCell ref="A56:S56"/>
    <mergeCell ref="A57:S57"/>
    <mergeCell ref="A45:S45"/>
    <mergeCell ref="A46:S46"/>
    <mergeCell ref="A49:S49"/>
    <mergeCell ref="A53:S53"/>
    <mergeCell ref="A3:AJ3"/>
    <mergeCell ref="A4:AJ4"/>
    <mergeCell ref="A12:S13"/>
    <mergeCell ref="T12:U13"/>
    <mergeCell ref="AF12:AJ13"/>
    <mergeCell ref="AA6:AJ6"/>
    <mergeCell ref="V15:Z15"/>
    <mergeCell ref="V16:Z16"/>
    <mergeCell ref="AA16:AE16"/>
    <mergeCell ref="AF16:AJ16"/>
    <mergeCell ref="V17:Z17"/>
    <mergeCell ref="AA17:AE17"/>
    <mergeCell ref="AF17:AJ17"/>
    <mergeCell ref="V18:Z18"/>
    <mergeCell ref="AA18:AE18"/>
    <mergeCell ref="AF18:AJ18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AF26:AJ26"/>
    <mergeCell ref="V23:Z23"/>
    <mergeCell ref="AA23:AE23"/>
    <mergeCell ref="AF23:AJ23"/>
    <mergeCell ref="V24:Z24"/>
    <mergeCell ref="AA24:AE24"/>
    <mergeCell ref="AF24:AJ24"/>
    <mergeCell ref="V27:Z27"/>
    <mergeCell ref="AA27:AE27"/>
    <mergeCell ref="AF27:AJ27"/>
    <mergeCell ref="AA15:AE15"/>
    <mergeCell ref="AF15:AJ15"/>
    <mergeCell ref="V25:Z25"/>
    <mergeCell ref="AA25:AE25"/>
    <mergeCell ref="AF25:AJ25"/>
    <mergeCell ref="V26:Z26"/>
    <mergeCell ref="AA26:AE26"/>
    <mergeCell ref="A15:S15"/>
    <mergeCell ref="A16:S1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  <mergeCell ref="A27:S27"/>
    <mergeCell ref="A28:S28"/>
    <mergeCell ref="A32:S32"/>
    <mergeCell ref="A48:S48"/>
    <mergeCell ref="A29:S29"/>
    <mergeCell ref="A30:S30"/>
    <mergeCell ref="A31:S31"/>
    <mergeCell ref="A33:S33"/>
    <mergeCell ref="A34:S34"/>
    <mergeCell ref="A38:S38"/>
    <mergeCell ref="A60:S60"/>
    <mergeCell ref="A61:S61"/>
    <mergeCell ref="A69:S69"/>
    <mergeCell ref="A73:S73"/>
    <mergeCell ref="A62:S62"/>
    <mergeCell ref="A63:S63"/>
    <mergeCell ref="A64:S64"/>
    <mergeCell ref="A65:S65"/>
    <mergeCell ref="A66:S66"/>
    <mergeCell ref="A67:S67"/>
    <mergeCell ref="A76:S76"/>
    <mergeCell ref="A77:S77"/>
    <mergeCell ref="A79:S79"/>
    <mergeCell ref="A80:S80"/>
    <mergeCell ref="A35:S35"/>
    <mergeCell ref="A39:S39"/>
    <mergeCell ref="A40:S40"/>
    <mergeCell ref="A41:S41"/>
    <mergeCell ref="A36:S36"/>
    <mergeCell ref="A68:S68"/>
    <mergeCell ref="A59:S59"/>
    <mergeCell ref="V29:Z29"/>
    <mergeCell ref="AA29:AE29"/>
    <mergeCell ref="V31:Z31"/>
    <mergeCell ref="AA31:AE31"/>
    <mergeCell ref="V34:Z34"/>
    <mergeCell ref="AA34:AE34"/>
    <mergeCell ref="V38:Z38"/>
    <mergeCell ref="AA38:AE38"/>
    <mergeCell ref="AF29:AJ29"/>
    <mergeCell ref="V30:Z30"/>
    <mergeCell ref="AA30:AE30"/>
    <mergeCell ref="AF30:AJ30"/>
    <mergeCell ref="AF31:AJ31"/>
    <mergeCell ref="V33:Z33"/>
    <mergeCell ref="AA33:AE33"/>
    <mergeCell ref="AF33:AJ33"/>
    <mergeCell ref="AF34:AJ34"/>
    <mergeCell ref="V35:Z35"/>
    <mergeCell ref="AA35:AE35"/>
    <mergeCell ref="AF35:AJ35"/>
    <mergeCell ref="AF38:AJ38"/>
    <mergeCell ref="V39:Z39"/>
    <mergeCell ref="AA39:AE39"/>
    <mergeCell ref="AF39:AJ39"/>
    <mergeCell ref="AA40:AE40"/>
    <mergeCell ref="AF40:AJ40"/>
    <mergeCell ref="V41:Z41"/>
    <mergeCell ref="AA41:AE41"/>
    <mergeCell ref="AF41:AJ41"/>
    <mergeCell ref="AA42:AE42"/>
    <mergeCell ref="AF42:AJ42"/>
    <mergeCell ref="V43:Z43"/>
    <mergeCell ref="AA43:AE43"/>
    <mergeCell ref="AF43:AJ43"/>
    <mergeCell ref="AF44:AJ44"/>
    <mergeCell ref="V45:Z45"/>
    <mergeCell ref="AA45:AE45"/>
    <mergeCell ref="AF45:AJ45"/>
    <mergeCell ref="AA46:AE46"/>
    <mergeCell ref="AF46:AJ46"/>
    <mergeCell ref="V28:Z28"/>
    <mergeCell ref="AA28:AE28"/>
    <mergeCell ref="AF28:AJ28"/>
    <mergeCell ref="V32:Z32"/>
    <mergeCell ref="AA32:AE32"/>
    <mergeCell ref="AF32:AJ32"/>
    <mergeCell ref="V44:Z44"/>
    <mergeCell ref="AA44:AE44"/>
    <mergeCell ref="V48:Z48"/>
    <mergeCell ref="AA48:AE48"/>
    <mergeCell ref="AF48:AJ48"/>
    <mergeCell ref="V53:Z53"/>
    <mergeCell ref="AA53:AE53"/>
    <mergeCell ref="AF53:AJ53"/>
    <mergeCell ref="V50:Z50"/>
    <mergeCell ref="AA50:AE50"/>
    <mergeCell ref="AF50:AJ50"/>
    <mergeCell ref="V51:Z51"/>
    <mergeCell ref="V58:Z58"/>
    <mergeCell ref="AA58:AE58"/>
    <mergeCell ref="AF58:AJ58"/>
    <mergeCell ref="V61:Z61"/>
    <mergeCell ref="AA61:AE61"/>
    <mergeCell ref="AF61:AJ61"/>
    <mergeCell ref="V59:Z59"/>
    <mergeCell ref="AA59:AE59"/>
    <mergeCell ref="AF59:AJ59"/>
    <mergeCell ref="V60:Z60"/>
    <mergeCell ref="V73:Z73"/>
    <mergeCell ref="AA73:AE73"/>
    <mergeCell ref="AF73:AJ73"/>
    <mergeCell ref="V70:Z70"/>
    <mergeCell ref="AA70:AE70"/>
    <mergeCell ref="AF70:AJ70"/>
    <mergeCell ref="V71:Z71"/>
    <mergeCell ref="AA72:AE72"/>
    <mergeCell ref="AF72:AJ72"/>
    <mergeCell ref="V76:Z76"/>
    <mergeCell ref="AA76:AE76"/>
    <mergeCell ref="AF76:AJ76"/>
    <mergeCell ref="V77:Z77"/>
    <mergeCell ref="AA77:AE77"/>
    <mergeCell ref="AF77:AJ77"/>
    <mergeCell ref="V79:Z79"/>
    <mergeCell ref="AA79:AE79"/>
    <mergeCell ref="AF79:AJ79"/>
    <mergeCell ref="V80:Z80"/>
    <mergeCell ref="AA80:AE80"/>
    <mergeCell ref="AF80:AJ80"/>
    <mergeCell ref="AA51:AE51"/>
    <mergeCell ref="AF51:AJ51"/>
    <mergeCell ref="V52:Z52"/>
    <mergeCell ref="AA52:AE52"/>
    <mergeCell ref="AF52:AJ52"/>
    <mergeCell ref="V54:Z54"/>
    <mergeCell ref="AA54:AE54"/>
    <mergeCell ref="AF54:AJ54"/>
    <mergeCell ref="V55:Z55"/>
    <mergeCell ref="AA55:AE55"/>
    <mergeCell ref="AF55:AJ55"/>
    <mergeCell ref="V56:Z56"/>
    <mergeCell ref="AA56:AE56"/>
    <mergeCell ref="AF56:AJ56"/>
    <mergeCell ref="V57:Z57"/>
    <mergeCell ref="AA57:AE57"/>
    <mergeCell ref="AF57:AJ57"/>
    <mergeCell ref="V62:Z62"/>
    <mergeCell ref="AA62:AE62"/>
    <mergeCell ref="AF62:AJ62"/>
    <mergeCell ref="V63:Z63"/>
    <mergeCell ref="AA63:AE63"/>
    <mergeCell ref="AF63:AJ63"/>
    <mergeCell ref="V64:Z64"/>
    <mergeCell ref="AA64:AE64"/>
    <mergeCell ref="AF64:AJ64"/>
    <mergeCell ref="V65:Z65"/>
    <mergeCell ref="AA65:AE65"/>
    <mergeCell ref="AF65:AJ65"/>
    <mergeCell ref="V66:Z66"/>
    <mergeCell ref="AA66:AE66"/>
    <mergeCell ref="AF66:AJ66"/>
    <mergeCell ref="V67:Z67"/>
    <mergeCell ref="AA67:AE67"/>
    <mergeCell ref="AF67:AJ67"/>
    <mergeCell ref="AA69:AE69"/>
    <mergeCell ref="AF69:AJ69"/>
    <mergeCell ref="AA60:AE60"/>
    <mergeCell ref="AF60:AJ60"/>
    <mergeCell ref="AA36:AE37"/>
    <mergeCell ref="AF36:AJ37"/>
    <mergeCell ref="A75:S75"/>
    <mergeCell ref="A70:S70"/>
    <mergeCell ref="A71:S71"/>
    <mergeCell ref="A72:S72"/>
    <mergeCell ref="A74:S74"/>
    <mergeCell ref="V74:Z74"/>
    <mergeCell ref="AA74:AE74"/>
    <mergeCell ref="AF74:AJ74"/>
    <mergeCell ref="T36:U37"/>
    <mergeCell ref="A47:S47"/>
    <mergeCell ref="A37:S37"/>
    <mergeCell ref="V36:Z37"/>
    <mergeCell ref="V46:Z46"/>
    <mergeCell ref="V42:Z42"/>
    <mergeCell ref="V40:Z40"/>
    <mergeCell ref="A43:S43"/>
    <mergeCell ref="A44:S44"/>
    <mergeCell ref="A42:S42"/>
    <mergeCell ref="V47:Z47"/>
    <mergeCell ref="AA47:AE47"/>
    <mergeCell ref="AF47:AJ47"/>
    <mergeCell ref="A78:S78"/>
    <mergeCell ref="V75:Z75"/>
    <mergeCell ref="AA75:AE75"/>
    <mergeCell ref="AF75:AJ75"/>
    <mergeCell ref="AA71:AE71"/>
    <mergeCell ref="AF71:AJ71"/>
    <mergeCell ref="V72:Z72"/>
    <mergeCell ref="V49:Z49"/>
    <mergeCell ref="AA49:AE49"/>
    <mergeCell ref="AF49:AJ49"/>
    <mergeCell ref="V78:Z78"/>
    <mergeCell ref="AA78:AE78"/>
    <mergeCell ref="AF78:AJ78"/>
    <mergeCell ref="V68:Z68"/>
    <mergeCell ref="AA68:AE68"/>
    <mergeCell ref="AF68:AJ68"/>
    <mergeCell ref="V69:Z69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360" verticalDpi="360" orientation="portrait" paperSize="9" scale="81" r:id="rId1"/>
  <rowBreaks count="1" manualBreakCount="1">
    <brk id="48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5"/>
  <sheetViews>
    <sheetView view="pageBreakPreview" zoomScaleSheetLayoutView="100" workbookViewId="0" topLeftCell="A34">
      <selection activeCell="V16" sqref="V16:Z16"/>
    </sheetView>
  </sheetViews>
  <sheetFormatPr defaultColWidth="9.140625" defaultRowHeight="12.75"/>
  <cols>
    <col min="1" max="6" width="3.28125" style="127" customWidth="1"/>
    <col min="7" max="7" width="4.8515625" style="127" customWidth="1"/>
    <col min="8" max="11" width="3.28125" style="127" customWidth="1"/>
    <col min="12" max="12" width="4.421875" style="127" customWidth="1"/>
    <col min="13" max="13" width="3.28125" style="127" customWidth="1"/>
    <col min="14" max="14" width="3.421875" style="127" customWidth="1"/>
    <col min="15" max="15" width="4.57421875" style="127" customWidth="1"/>
    <col min="16" max="19" width="3.28125" style="127" customWidth="1"/>
    <col min="20" max="20" width="2.421875" style="127" customWidth="1"/>
    <col min="21" max="36" width="3.28125" style="127" customWidth="1"/>
    <col min="37" max="37" width="3.00390625" style="127" customWidth="1"/>
    <col min="38" max="16384" width="9.140625" style="127" customWidth="1"/>
  </cols>
  <sheetData>
    <row r="1" spans="4:36" ht="12.75">
      <c r="D1" s="128"/>
      <c r="O1" s="128"/>
      <c r="P1" s="129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I1" s="131"/>
      <c r="AJ1" s="131"/>
    </row>
    <row r="2" spans="1:36" ht="15.75">
      <c r="A2" s="707" t="s">
        <v>1545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</row>
    <row r="3" spans="1:36" ht="15.75">
      <c r="A3" s="707" t="s">
        <v>1546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</row>
    <row r="4" spans="12:33" ht="3.75" customHeight="1">
      <c r="L4" s="132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</row>
    <row r="5" spans="35:36" ht="12.75">
      <c r="AI5" s="134"/>
      <c r="AJ5" s="134"/>
    </row>
    <row r="6" spans="24:36" ht="12.75">
      <c r="X6" s="135"/>
      <c r="Y6" s="135"/>
      <c r="Z6" s="135"/>
      <c r="AA6" s="714" t="s">
        <v>1312</v>
      </c>
      <c r="AB6" s="714"/>
      <c r="AC6" s="714"/>
      <c r="AD6" s="714"/>
      <c r="AE6" s="714"/>
      <c r="AF6" s="714"/>
      <c r="AG6" s="714"/>
      <c r="AH6" s="714"/>
      <c r="AI6" s="714"/>
      <c r="AJ6" s="714"/>
    </row>
    <row r="7" spans="28:36" ht="12.75">
      <c r="AB7" s="136" t="s">
        <v>1313</v>
      </c>
      <c r="AC7" s="136"/>
      <c r="AD7" s="136"/>
      <c r="AE7" s="136"/>
      <c r="AF7" s="136"/>
      <c r="AG7" s="136"/>
      <c r="AH7" s="136"/>
      <c r="AI7" s="136"/>
      <c r="AJ7" s="136"/>
    </row>
    <row r="8" ht="13.5" thickBot="1"/>
    <row r="9" spans="1:36" ht="15.75" customHeight="1" thickBot="1">
      <c r="A9" s="137">
        <v>5</v>
      </c>
      <c r="B9" s="138">
        <v>1</v>
      </c>
      <c r="C9" s="138">
        <v>3</v>
      </c>
      <c r="D9" s="138">
        <v>0</v>
      </c>
      <c r="E9" s="138">
        <v>0</v>
      </c>
      <c r="F9" s="139">
        <v>9</v>
      </c>
      <c r="H9" s="137">
        <v>1</v>
      </c>
      <c r="I9" s="138">
        <v>2</v>
      </c>
      <c r="J9" s="138">
        <v>5</v>
      </c>
      <c r="K9" s="139">
        <v>4</v>
      </c>
      <c r="M9" s="137">
        <v>0</v>
      </c>
      <c r="N9" s="139">
        <v>1</v>
      </c>
      <c r="P9" s="137">
        <v>2</v>
      </c>
      <c r="Q9" s="138">
        <v>8</v>
      </c>
      <c r="R9" s="138">
        <v>0</v>
      </c>
      <c r="S9" s="139">
        <v>0</v>
      </c>
      <c r="U9" s="137">
        <v>8</v>
      </c>
      <c r="V9" s="138">
        <v>4</v>
      </c>
      <c r="W9" s="138">
        <v>1</v>
      </c>
      <c r="X9" s="138">
        <v>1</v>
      </c>
      <c r="Y9" s="138">
        <v>0</v>
      </c>
      <c r="Z9" s="139">
        <v>5</v>
      </c>
      <c r="AB9" s="140">
        <v>0</v>
      </c>
      <c r="AC9" s="141">
        <v>4</v>
      </c>
      <c r="AE9" s="142">
        <v>2</v>
      </c>
      <c r="AF9" s="143">
        <v>0</v>
      </c>
      <c r="AG9" s="143">
        <v>0</v>
      </c>
      <c r="AH9" s="144">
        <v>8</v>
      </c>
      <c r="AJ9" s="145">
        <v>3</v>
      </c>
    </row>
    <row r="10" spans="1:36" ht="38.25" customHeight="1">
      <c r="A10" s="147" t="s">
        <v>1314</v>
      </c>
      <c r="B10" s="147"/>
      <c r="C10" s="147"/>
      <c r="D10" s="147"/>
      <c r="E10" s="147"/>
      <c r="F10" s="147"/>
      <c r="G10" s="148"/>
      <c r="H10" s="147" t="s">
        <v>1315</v>
      </c>
      <c r="I10" s="147"/>
      <c r="J10" s="147"/>
      <c r="K10" s="147"/>
      <c r="L10" s="148"/>
      <c r="M10" s="149" t="s">
        <v>1316</v>
      </c>
      <c r="N10" s="147"/>
      <c r="O10" s="148"/>
      <c r="P10" s="149" t="s">
        <v>1317</v>
      </c>
      <c r="Q10" s="147"/>
      <c r="R10" s="149"/>
      <c r="S10" s="149"/>
      <c r="T10" s="150"/>
      <c r="U10" s="147" t="s">
        <v>1318</v>
      </c>
      <c r="V10" s="147"/>
      <c r="W10" s="147"/>
      <c r="X10" s="147"/>
      <c r="Y10" s="147"/>
      <c r="Z10" s="147"/>
      <c r="AA10" s="148"/>
      <c r="AB10" s="147" t="s">
        <v>1319</v>
      </c>
      <c r="AC10" s="147"/>
      <c r="AD10" s="148"/>
      <c r="AE10" s="147" t="s">
        <v>1320</v>
      </c>
      <c r="AF10" s="147"/>
      <c r="AG10" s="147"/>
      <c r="AH10" s="147"/>
      <c r="AI10" s="148"/>
      <c r="AJ10" s="147" t="s">
        <v>1321</v>
      </c>
    </row>
    <row r="11" ht="12.75">
      <c r="AG11" s="151" t="s">
        <v>1322</v>
      </c>
    </row>
    <row r="12" spans="1:36" ht="38.25" customHeight="1">
      <c r="A12" s="708" t="s">
        <v>1323</v>
      </c>
      <c r="B12" s="709"/>
      <c r="C12" s="709"/>
      <c r="D12" s="70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09"/>
      <c r="S12" s="710"/>
      <c r="T12" s="152" t="s">
        <v>1324</v>
      </c>
      <c r="U12" s="152"/>
      <c r="V12" s="153" t="s">
        <v>1325</v>
      </c>
      <c r="W12" s="154"/>
      <c r="X12" s="154"/>
      <c r="Y12" s="154"/>
      <c r="Z12" s="155"/>
      <c r="AA12" s="153" t="s">
        <v>1326</v>
      </c>
      <c r="AB12" s="154"/>
      <c r="AC12" s="154"/>
      <c r="AD12" s="154"/>
      <c r="AE12" s="155"/>
      <c r="AF12" s="154" t="s">
        <v>1327</v>
      </c>
      <c r="AG12" s="154"/>
      <c r="AH12" s="154"/>
      <c r="AI12" s="154"/>
      <c r="AJ12" s="155"/>
    </row>
    <row r="13" spans="1:36" ht="12.75">
      <c r="A13" s="156"/>
      <c r="B13" s="157"/>
      <c r="C13" s="157"/>
      <c r="D13" s="157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57"/>
      <c r="S13" s="158"/>
      <c r="T13" s="133"/>
      <c r="U13" s="133"/>
      <c r="V13" s="153" t="s">
        <v>1328</v>
      </c>
      <c r="W13" s="154"/>
      <c r="X13" s="154"/>
      <c r="Y13" s="154"/>
      <c r="Z13" s="154"/>
      <c r="AA13" s="153"/>
      <c r="AB13" s="154"/>
      <c r="AC13" s="154"/>
      <c r="AD13" s="154"/>
      <c r="AE13" s="155"/>
      <c r="AF13" s="159"/>
      <c r="AH13" s="160"/>
      <c r="AI13" s="160"/>
      <c r="AJ13" s="161"/>
    </row>
    <row r="14" spans="1:36" ht="12.75">
      <c r="A14" s="162">
        <v>1</v>
      </c>
      <c r="B14" s="163"/>
      <c r="C14" s="163"/>
      <c r="D14" s="163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3"/>
      <c r="S14" s="163"/>
      <c r="T14" s="164">
        <v>2</v>
      </c>
      <c r="U14" s="164"/>
      <c r="V14" s="165">
        <v>3</v>
      </c>
      <c r="W14" s="164"/>
      <c r="X14" s="164"/>
      <c r="Y14" s="164"/>
      <c r="Z14" s="164"/>
      <c r="AA14" s="165">
        <v>4</v>
      </c>
      <c r="AB14" s="164"/>
      <c r="AC14" s="164"/>
      <c r="AD14" s="164"/>
      <c r="AE14" s="164"/>
      <c r="AF14" s="165">
        <v>5</v>
      </c>
      <c r="AG14" s="164"/>
      <c r="AH14" s="164"/>
      <c r="AI14" s="164"/>
      <c r="AJ14" s="163"/>
    </row>
    <row r="15" spans="1:36" s="160" customFormat="1" ht="19.5" customHeight="1">
      <c r="A15" s="687" t="s">
        <v>1547</v>
      </c>
      <c r="B15" s="688"/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9"/>
      <c r="T15" s="166" t="s">
        <v>1330</v>
      </c>
      <c r="U15" s="163"/>
      <c r="V15" s="711">
        <v>7886865</v>
      </c>
      <c r="W15" s="712"/>
      <c r="X15" s="712"/>
      <c r="Y15" s="712"/>
      <c r="Z15" s="713"/>
      <c r="AA15" s="715"/>
      <c r="AB15" s="716"/>
      <c r="AC15" s="716"/>
      <c r="AD15" s="716"/>
      <c r="AE15" s="717"/>
      <c r="AF15" s="715"/>
      <c r="AG15" s="716"/>
      <c r="AH15" s="716"/>
      <c r="AI15" s="716"/>
      <c r="AJ15" s="717"/>
    </row>
    <row r="16" spans="1:36" s="160" customFormat="1" ht="19.5" customHeight="1">
      <c r="A16" s="687" t="s">
        <v>1548</v>
      </c>
      <c r="B16" s="688"/>
      <c r="C16" s="688"/>
      <c r="D16" s="688"/>
      <c r="E16" s="688"/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9"/>
      <c r="T16" s="166" t="s">
        <v>1332</v>
      </c>
      <c r="U16" s="163"/>
      <c r="V16" s="711">
        <v>11209</v>
      </c>
      <c r="W16" s="712"/>
      <c r="X16" s="712"/>
      <c r="Y16" s="712"/>
      <c r="Z16" s="713"/>
      <c r="AA16" s="715"/>
      <c r="AB16" s="716"/>
      <c r="AC16" s="716"/>
      <c r="AD16" s="716"/>
      <c r="AE16" s="717"/>
      <c r="AF16" s="715"/>
      <c r="AG16" s="716"/>
      <c r="AH16" s="716"/>
      <c r="AI16" s="716"/>
      <c r="AJ16" s="717"/>
    </row>
    <row r="17" spans="1:36" s="160" customFormat="1" ht="19.5" customHeight="1">
      <c r="A17" s="699" t="s">
        <v>1549</v>
      </c>
      <c r="B17" s="700"/>
      <c r="C17" s="700"/>
      <c r="D17" s="700"/>
      <c r="E17" s="700"/>
      <c r="F17" s="700"/>
      <c r="G17" s="700"/>
      <c r="H17" s="700"/>
      <c r="I17" s="700"/>
      <c r="J17" s="700"/>
      <c r="K17" s="700"/>
      <c r="L17" s="700"/>
      <c r="M17" s="700"/>
      <c r="N17" s="700"/>
      <c r="O17" s="700"/>
      <c r="P17" s="700"/>
      <c r="Q17" s="700"/>
      <c r="R17" s="700"/>
      <c r="S17" s="701"/>
      <c r="T17" s="167" t="s">
        <v>1334</v>
      </c>
      <c r="U17" s="163"/>
      <c r="V17" s="718">
        <f>SUM(V15:Z16)</f>
        <v>7898074</v>
      </c>
      <c r="W17" s="719"/>
      <c r="X17" s="719"/>
      <c r="Y17" s="719"/>
      <c r="Z17" s="720"/>
      <c r="AA17" s="721"/>
      <c r="AB17" s="722"/>
      <c r="AC17" s="722"/>
      <c r="AD17" s="722"/>
      <c r="AE17" s="723"/>
      <c r="AF17" s="721"/>
      <c r="AG17" s="722"/>
      <c r="AH17" s="722"/>
      <c r="AI17" s="722"/>
      <c r="AJ17" s="723"/>
    </row>
    <row r="18" spans="1:36" s="160" customFormat="1" ht="19.5" customHeight="1">
      <c r="A18" s="690" t="s">
        <v>1550</v>
      </c>
      <c r="B18" s="691"/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  <c r="S18" s="692"/>
      <c r="T18" s="166" t="s">
        <v>1336</v>
      </c>
      <c r="U18" s="163"/>
      <c r="V18" s="711">
        <v>27500</v>
      </c>
      <c r="W18" s="712"/>
      <c r="X18" s="712"/>
      <c r="Y18" s="712"/>
      <c r="Z18" s="713"/>
      <c r="AA18" s="715"/>
      <c r="AB18" s="716"/>
      <c r="AC18" s="716"/>
      <c r="AD18" s="716"/>
      <c r="AE18" s="717"/>
      <c r="AF18" s="715"/>
      <c r="AG18" s="716"/>
      <c r="AH18" s="716"/>
      <c r="AI18" s="716"/>
      <c r="AJ18" s="717"/>
    </row>
    <row r="19" spans="1:36" s="160" customFormat="1" ht="19.5" customHeight="1">
      <c r="A19" s="690" t="s">
        <v>1551</v>
      </c>
      <c r="B19" s="691"/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91"/>
      <c r="S19" s="692"/>
      <c r="T19" s="166" t="s">
        <v>1338</v>
      </c>
      <c r="U19" s="163"/>
      <c r="V19" s="711"/>
      <c r="W19" s="712"/>
      <c r="X19" s="712"/>
      <c r="Y19" s="712"/>
      <c r="Z19" s="713"/>
      <c r="AA19" s="715"/>
      <c r="AB19" s="716"/>
      <c r="AC19" s="716"/>
      <c r="AD19" s="716"/>
      <c r="AE19" s="717"/>
      <c r="AF19" s="715"/>
      <c r="AG19" s="716"/>
      <c r="AH19" s="716"/>
      <c r="AI19" s="716"/>
      <c r="AJ19" s="717"/>
    </row>
    <row r="20" spans="1:36" s="160" customFormat="1" ht="19.5" customHeight="1">
      <c r="A20" s="687" t="s">
        <v>1552</v>
      </c>
      <c r="B20" s="688"/>
      <c r="C20" s="688"/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9"/>
      <c r="T20" s="166" t="s">
        <v>1340</v>
      </c>
      <c r="U20" s="163"/>
      <c r="V20" s="711"/>
      <c r="W20" s="712"/>
      <c r="X20" s="712"/>
      <c r="Y20" s="712"/>
      <c r="Z20" s="713"/>
      <c r="AA20" s="715"/>
      <c r="AB20" s="716"/>
      <c r="AC20" s="716"/>
      <c r="AD20" s="716"/>
      <c r="AE20" s="717"/>
      <c r="AF20" s="715"/>
      <c r="AG20" s="716"/>
      <c r="AH20" s="716"/>
      <c r="AI20" s="716"/>
      <c r="AJ20" s="717"/>
    </row>
    <row r="21" spans="1:36" s="160" customFormat="1" ht="19.5" customHeight="1">
      <c r="A21" s="690" t="s">
        <v>1553</v>
      </c>
      <c r="B21" s="691"/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91"/>
      <c r="Q21" s="691"/>
      <c r="R21" s="691"/>
      <c r="S21" s="692"/>
      <c r="T21" s="166" t="s">
        <v>1342</v>
      </c>
      <c r="U21" s="163"/>
      <c r="V21" s="711"/>
      <c r="W21" s="712"/>
      <c r="X21" s="712"/>
      <c r="Y21" s="712"/>
      <c r="Z21" s="713"/>
      <c r="AA21" s="715"/>
      <c r="AB21" s="716"/>
      <c r="AC21" s="716"/>
      <c r="AD21" s="716"/>
      <c r="AE21" s="717"/>
      <c r="AF21" s="715"/>
      <c r="AG21" s="716"/>
      <c r="AH21" s="716"/>
      <c r="AI21" s="716"/>
      <c r="AJ21" s="717"/>
    </row>
    <row r="22" spans="1:36" s="160" customFormat="1" ht="24.75" customHeight="1">
      <c r="A22" s="687" t="s">
        <v>1554</v>
      </c>
      <c r="B22" s="688"/>
      <c r="C22" s="688"/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9"/>
      <c r="T22" s="166" t="s">
        <v>1344</v>
      </c>
      <c r="U22" s="163"/>
      <c r="V22" s="711">
        <v>94150</v>
      </c>
      <c r="W22" s="712"/>
      <c r="X22" s="712"/>
      <c r="Y22" s="712"/>
      <c r="Z22" s="713"/>
      <c r="AA22" s="715"/>
      <c r="AB22" s="716"/>
      <c r="AC22" s="716"/>
      <c r="AD22" s="716"/>
      <c r="AE22" s="717"/>
      <c r="AF22" s="715"/>
      <c r="AG22" s="716"/>
      <c r="AH22" s="716"/>
      <c r="AI22" s="716"/>
      <c r="AJ22" s="717"/>
    </row>
    <row r="23" spans="1:36" s="160" customFormat="1" ht="19.5" customHeight="1">
      <c r="A23" s="690" t="s">
        <v>1555</v>
      </c>
      <c r="B23" s="691"/>
      <c r="C23" s="691"/>
      <c r="D23" s="691"/>
      <c r="E23" s="691"/>
      <c r="F23" s="691"/>
      <c r="G23" s="691"/>
      <c r="H23" s="691"/>
      <c r="I23" s="691"/>
      <c r="J23" s="691"/>
      <c r="K23" s="691"/>
      <c r="L23" s="691"/>
      <c r="M23" s="691"/>
      <c r="N23" s="691"/>
      <c r="O23" s="691"/>
      <c r="P23" s="691"/>
      <c r="Q23" s="691"/>
      <c r="R23" s="691"/>
      <c r="S23" s="692"/>
      <c r="T23" s="168" t="s">
        <v>1346</v>
      </c>
      <c r="U23" s="163"/>
      <c r="V23" s="711"/>
      <c r="W23" s="712"/>
      <c r="X23" s="712"/>
      <c r="Y23" s="712"/>
      <c r="Z23" s="713"/>
      <c r="AA23" s="715"/>
      <c r="AB23" s="716"/>
      <c r="AC23" s="716"/>
      <c r="AD23" s="716"/>
      <c r="AE23" s="717"/>
      <c r="AF23" s="715"/>
      <c r="AG23" s="716"/>
      <c r="AH23" s="716"/>
      <c r="AI23" s="716"/>
      <c r="AJ23" s="717"/>
    </row>
    <row r="24" spans="1:36" s="160" customFormat="1" ht="19.5" customHeight="1">
      <c r="A24" s="680" t="s">
        <v>1556</v>
      </c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2"/>
      <c r="T24" s="169" t="s">
        <v>1348</v>
      </c>
      <c r="U24" s="170"/>
      <c r="V24" s="711"/>
      <c r="W24" s="712"/>
      <c r="X24" s="712"/>
      <c r="Y24" s="712"/>
      <c r="Z24" s="713"/>
      <c r="AA24" s="715"/>
      <c r="AB24" s="716"/>
      <c r="AC24" s="716"/>
      <c r="AD24" s="716"/>
      <c r="AE24" s="717"/>
      <c r="AF24" s="715"/>
      <c r="AG24" s="716"/>
      <c r="AH24" s="716"/>
      <c r="AI24" s="716"/>
      <c r="AJ24" s="717"/>
    </row>
    <row r="25" spans="1:36" s="160" customFormat="1" ht="19.5" customHeight="1">
      <c r="A25" s="704" t="s">
        <v>1557</v>
      </c>
      <c r="B25" s="705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705"/>
      <c r="R25" s="705"/>
      <c r="S25" s="706"/>
      <c r="T25" s="169" t="s">
        <v>1350</v>
      </c>
      <c r="U25" s="170"/>
      <c r="V25" s="711"/>
      <c r="W25" s="712"/>
      <c r="X25" s="712"/>
      <c r="Y25" s="712"/>
      <c r="Z25" s="713"/>
      <c r="AA25" s="715"/>
      <c r="AB25" s="716"/>
      <c r="AC25" s="716"/>
      <c r="AD25" s="716"/>
      <c r="AE25" s="717"/>
      <c r="AF25" s="715"/>
      <c r="AG25" s="716"/>
      <c r="AH25" s="716"/>
      <c r="AI25" s="716"/>
      <c r="AJ25" s="717"/>
    </row>
    <row r="26" spans="1:36" s="160" customFormat="1" ht="19.5" customHeight="1">
      <c r="A26" s="686" t="s">
        <v>1558</v>
      </c>
      <c r="B26" s="702"/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2"/>
      <c r="Q26" s="702"/>
      <c r="R26" s="702"/>
      <c r="S26" s="703"/>
      <c r="T26" s="169" t="s">
        <v>1352</v>
      </c>
      <c r="U26" s="170"/>
      <c r="V26" s="718">
        <f>SUM(V18:Z25)</f>
        <v>121650</v>
      </c>
      <c r="W26" s="719"/>
      <c r="X26" s="719"/>
      <c r="Y26" s="719"/>
      <c r="Z26" s="720"/>
      <c r="AA26" s="721"/>
      <c r="AB26" s="722"/>
      <c r="AC26" s="722"/>
      <c r="AD26" s="722"/>
      <c r="AE26" s="723"/>
      <c r="AF26" s="721"/>
      <c r="AG26" s="722"/>
      <c r="AH26" s="722"/>
      <c r="AI26" s="722"/>
      <c r="AJ26" s="723"/>
    </row>
    <row r="27" spans="1:36" s="160" customFormat="1" ht="19.5" customHeight="1">
      <c r="A27" s="680" t="s">
        <v>1559</v>
      </c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681"/>
      <c r="R27" s="681"/>
      <c r="S27" s="682"/>
      <c r="T27" s="169" t="s">
        <v>1354</v>
      </c>
      <c r="U27" s="170"/>
      <c r="V27" s="711"/>
      <c r="W27" s="712"/>
      <c r="X27" s="712"/>
      <c r="Y27" s="712"/>
      <c r="Z27" s="713"/>
      <c r="AA27" s="715"/>
      <c r="AB27" s="716"/>
      <c r="AC27" s="716"/>
      <c r="AD27" s="716"/>
      <c r="AE27" s="717"/>
      <c r="AF27" s="715"/>
      <c r="AG27" s="716"/>
      <c r="AH27" s="716"/>
      <c r="AI27" s="716"/>
      <c r="AJ27" s="717"/>
    </row>
    <row r="28" spans="1:36" s="160" customFormat="1" ht="19.5" customHeight="1">
      <c r="A28" s="680" t="s">
        <v>1560</v>
      </c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1"/>
      <c r="S28" s="682"/>
      <c r="T28" s="169" t="s">
        <v>1356</v>
      </c>
      <c r="U28" s="170"/>
      <c r="V28" s="711"/>
      <c r="W28" s="712"/>
      <c r="X28" s="712"/>
      <c r="Y28" s="712"/>
      <c r="Z28" s="713"/>
      <c r="AA28" s="715"/>
      <c r="AB28" s="716"/>
      <c r="AC28" s="716"/>
      <c r="AD28" s="716"/>
      <c r="AE28" s="717"/>
      <c r="AF28" s="715"/>
      <c r="AG28" s="716"/>
      <c r="AH28" s="716"/>
      <c r="AI28" s="716"/>
      <c r="AJ28" s="717"/>
    </row>
    <row r="29" spans="1:36" s="160" customFormat="1" ht="19.5" customHeight="1">
      <c r="A29" s="693" t="s">
        <v>1561</v>
      </c>
      <c r="B29" s="694"/>
      <c r="C29" s="694"/>
      <c r="D29" s="694"/>
      <c r="E29" s="694"/>
      <c r="F29" s="694"/>
      <c r="G29" s="694"/>
      <c r="H29" s="694"/>
      <c r="I29" s="694"/>
      <c r="J29" s="694"/>
      <c r="K29" s="694"/>
      <c r="L29" s="694"/>
      <c r="M29" s="694"/>
      <c r="N29" s="694"/>
      <c r="O29" s="694"/>
      <c r="P29" s="694"/>
      <c r="Q29" s="694"/>
      <c r="R29" s="694"/>
      <c r="S29" s="695"/>
      <c r="T29" s="169" t="s">
        <v>1358</v>
      </c>
      <c r="U29" s="170"/>
      <c r="V29" s="711"/>
      <c r="W29" s="712"/>
      <c r="X29" s="712"/>
      <c r="Y29" s="712"/>
      <c r="Z29" s="713"/>
      <c r="AA29" s="715"/>
      <c r="AB29" s="716"/>
      <c r="AC29" s="716"/>
      <c r="AD29" s="716"/>
      <c r="AE29" s="717"/>
      <c r="AF29" s="715"/>
      <c r="AG29" s="716"/>
      <c r="AH29" s="716"/>
      <c r="AI29" s="716"/>
      <c r="AJ29" s="717"/>
    </row>
    <row r="30" spans="1:36" s="160" customFormat="1" ht="19.5" customHeight="1">
      <c r="A30" s="680" t="s">
        <v>1562</v>
      </c>
      <c r="B30" s="681"/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681"/>
      <c r="Q30" s="681"/>
      <c r="R30" s="681"/>
      <c r="S30" s="682"/>
      <c r="T30" s="169" t="s">
        <v>1360</v>
      </c>
      <c r="U30" s="170"/>
      <c r="V30" s="711"/>
      <c r="W30" s="712"/>
      <c r="X30" s="712"/>
      <c r="Y30" s="712"/>
      <c r="Z30" s="713"/>
      <c r="AA30" s="715"/>
      <c r="AB30" s="716"/>
      <c r="AC30" s="716"/>
      <c r="AD30" s="716"/>
      <c r="AE30" s="717"/>
      <c r="AF30" s="715"/>
      <c r="AG30" s="716"/>
      <c r="AH30" s="716"/>
      <c r="AI30" s="716"/>
      <c r="AJ30" s="717"/>
    </row>
    <row r="31" spans="1:36" s="160" customFormat="1" ht="24.75" customHeight="1">
      <c r="A31" s="693" t="s">
        <v>1563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5"/>
      <c r="T31" s="169" t="s">
        <v>1446</v>
      </c>
      <c r="U31" s="170"/>
      <c r="V31" s="711">
        <v>71199</v>
      </c>
      <c r="W31" s="712"/>
      <c r="X31" s="712"/>
      <c r="Y31" s="712"/>
      <c r="Z31" s="713"/>
      <c r="AA31" s="715"/>
      <c r="AB31" s="716"/>
      <c r="AC31" s="716"/>
      <c r="AD31" s="716"/>
      <c r="AE31" s="717"/>
      <c r="AF31" s="715"/>
      <c r="AG31" s="716"/>
      <c r="AH31" s="716"/>
      <c r="AI31" s="716"/>
      <c r="AJ31" s="717"/>
    </row>
    <row r="32" spans="1:36" s="160" customFormat="1" ht="19.5" customHeight="1">
      <c r="A32" s="680" t="s">
        <v>1564</v>
      </c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2"/>
      <c r="T32" s="169" t="s">
        <v>1448</v>
      </c>
      <c r="U32" s="170"/>
      <c r="V32" s="711"/>
      <c r="W32" s="712"/>
      <c r="X32" s="712"/>
      <c r="Y32" s="712"/>
      <c r="Z32" s="713"/>
      <c r="AA32" s="715"/>
      <c r="AB32" s="716"/>
      <c r="AC32" s="716"/>
      <c r="AD32" s="716"/>
      <c r="AE32" s="717"/>
      <c r="AF32" s="715"/>
      <c r="AG32" s="716"/>
      <c r="AH32" s="716"/>
      <c r="AI32" s="716"/>
      <c r="AJ32" s="717"/>
    </row>
    <row r="33" spans="1:36" s="160" customFormat="1" ht="19.5" customHeight="1">
      <c r="A33" s="680" t="s">
        <v>1565</v>
      </c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2"/>
      <c r="T33" s="169" t="s">
        <v>1450</v>
      </c>
      <c r="U33" s="170"/>
      <c r="V33" s="711"/>
      <c r="W33" s="712"/>
      <c r="X33" s="712"/>
      <c r="Y33" s="712"/>
      <c r="Z33" s="713"/>
      <c r="AA33" s="715"/>
      <c r="AB33" s="716"/>
      <c r="AC33" s="716"/>
      <c r="AD33" s="716"/>
      <c r="AE33" s="717"/>
      <c r="AF33" s="715"/>
      <c r="AG33" s="716"/>
      <c r="AH33" s="716"/>
      <c r="AI33" s="716"/>
      <c r="AJ33" s="717"/>
    </row>
    <row r="34" spans="1:36" s="160" customFormat="1" ht="19.5" customHeight="1">
      <c r="A34" s="696" t="s">
        <v>1566</v>
      </c>
      <c r="B34" s="697"/>
      <c r="C34" s="697"/>
      <c r="D34" s="697"/>
      <c r="E34" s="697"/>
      <c r="F34" s="697"/>
      <c r="G34" s="697"/>
      <c r="H34" s="697"/>
      <c r="I34" s="697"/>
      <c r="J34" s="697"/>
      <c r="K34" s="697"/>
      <c r="L34" s="697"/>
      <c r="M34" s="697"/>
      <c r="N34" s="697"/>
      <c r="O34" s="697"/>
      <c r="P34" s="697"/>
      <c r="Q34" s="697"/>
      <c r="R34" s="697"/>
      <c r="S34" s="698"/>
      <c r="T34" s="169" t="s">
        <v>1452</v>
      </c>
      <c r="U34" s="170"/>
      <c r="V34" s="718">
        <f>SUM(V27:Z33)</f>
        <v>71199</v>
      </c>
      <c r="W34" s="719"/>
      <c r="X34" s="719"/>
      <c r="Y34" s="719"/>
      <c r="Z34" s="720"/>
      <c r="AA34" s="721"/>
      <c r="AB34" s="722"/>
      <c r="AC34" s="722"/>
      <c r="AD34" s="722"/>
      <c r="AE34" s="723"/>
      <c r="AF34" s="721"/>
      <c r="AG34" s="722"/>
      <c r="AH34" s="722"/>
      <c r="AI34" s="722"/>
      <c r="AJ34" s="723"/>
    </row>
    <row r="35" spans="1:36" s="160" customFormat="1" ht="19.5" customHeight="1">
      <c r="A35" s="696" t="s">
        <v>1567</v>
      </c>
      <c r="B35" s="697"/>
      <c r="C35" s="697"/>
      <c r="D35" s="697"/>
      <c r="E35" s="697"/>
      <c r="F35" s="697"/>
      <c r="G35" s="697"/>
      <c r="H35" s="697"/>
      <c r="I35" s="697"/>
      <c r="J35" s="697"/>
      <c r="K35" s="697"/>
      <c r="L35" s="697"/>
      <c r="M35" s="697"/>
      <c r="N35" s="697"/>
      <c r="O35" s="697"/>
      <c r="P35" s="697"/>
      <c r="Q35" s="697"/>
      <c r="R35" s="697"/>
      <c r="S35" s="698"/>
      <c r="T35" s="169" t="s">
        <v>1454</v>
      </c>
      <c r="U35" s="170"/>
      <c r="V35" s="718">
        <f>V26+V34</f>
        <v>192849</v>
      </c>
      <c r="W35" s="719"/>
      <c r="X35" s="719"/>
      <c r="Y35" s="719"/>
      <c r="Z35" s="720"/>
      <c r="AA35" s="721"/>
      <c r="AB35" s="722"/>
      <c r="AC35" s="722"/>
      <c r="AD35" s="722"/>
      <c r="AE35" s="723"/>
      <c r="AF35" s="721"/>
      <c r="AG35" s="722"/>
      <c r="AH35" s="722"/>
      <c r="AI35" s="722"/>
      <c r="AJ35" s="723"/>
    </row>
    <row r="36" spans="1:36" s="160" customFormat="1" ht="19.5" customHeight="1">
      <c r="A36" s="696" t="s">
        <v>1568</v>
      </c>
      <c r="B36" s="697"/>
      <c r="C36" s="697"/>
      <c r="D36" s="697"/>
      <c r="E36" s="697"/>
      <c r="F36" s="697"/>
      <c r="G36" s="697"/>
      <c r="H36" s="697"/>
      <c r="I36" s="697"/>
      <c r="J36" s="697"/>
      <c r="K36" s="697"/>
      <c r="L36" s="697"/>
      <c r="M36" s="697"/>
      <c r="N36" s="697"/>
      <c r="O36" s="697"/>
      <c r="P36" s="697"/>
      <c r="Q36" s="697"/>
      <c r="R36" s="697"/>
      <c r="S36" s="698"/>
      <c r="T36" s="169" t="s">
        <v>1456</v>
      </c>
      <c r="U36" s="170"/>
      <c r="V36" s="711"/>
      <c r="W36" s="712"/>
      <c r="X36" s="712"/>
      <c r="Y36" s="712"/>
      <c r="Z36" s="713"/>
      <c r="AA36" s="715"/>
      <c r="AB36" s="716"/>
      <c r="AC36" s="716"/>
      <c r="AD36" s="716"/>
      <c r="AE36" s="717"/>
      <c r="AF36" s="715"/>
      <c r="AG36" s="716"/>
      <c r="AH36" s="716"/>
      <c r="AI36" s="716"/>
      <c r="AJ36" s="717"/>
    </row>
    <row r="37" spans="1:36" s="160" customFormat="1" ht="25.5" customHeight="1">
      <c r="A37" s="683" t="s">
        <v>1569</v>
      </c>
      <c r="B37" s="684"/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5"/>
      <c r="T37" s="169" t="s">
        <v>1459</v>
      </c>
      <c r="U37" s="171"/>
      <c r="V37" s="718">
        <f>V17+V35+V36</f>
        <v>8090923</v>
      </c>
      <c r="W37" s="719"/>
      <c r="X37" s="719"/>
      <c r="Y37" s="719"/>
      <c r="Z37" s="720"/>
      <c r="AA37" s="721"/>
      <c r="AB37" s="722"/>
      <c r="AC37" s="722"/>
      <c r="AD37" s="722"/>
      <c r="AE37" s="723"/>
      <c r="AF37" s="721"/>
      <c r="AG37" s="722"/>
      <c r="AH37" s="722"/>
      <c r="AI37" s="722"/>
      <c r="AJ37" s="723"/>
    </row>
    <row r="38" spans="1:36" s="160" customFormat="1" ht="19.5" customHeight="1">
      <c r="A38" s="680" t="s">
        <v>1570</v>
      </c>
      <c r="B38" s="681"/>
      <c r="C38" s="681"/>
      <c r="D38" s="681"/>
      <c r="E38" s="681"/>
      <c r="F38" s="681"/>
      <c r="G38" s="681"/>
      <c r="H38" s="681"/>
      <c r="I38" s="681"/>
      <c r="J38" s="681"/>
      <c r="K38" s="681"/>
      <c r="L38" s="681"/>
      <c r="M38" s="681"/>
      <c r="N38" s="681"/>
      <c r="O38" s="681"/>
      <c r="P38" s="681"/>
      <c r="Q38" s="681"/>
      <c r="R38" s="681"/>
      <c r="S38" s="682"/>
      <c r="T38" s="169" t="s">
        <v>1461</v>
      </c>
      <c r="U38" s="170"/>
      <c r="V38" s="711">
        <v>965563</v>
      </c>
      <c r="W38" s="712"/>
      <c r="X38" s="712"/>
      <c r="Y38" s="712"/>
      <c r="Z38" s="713"/>
      <c r="AA38" s="715"/>
      <c r="AB38" s="716"/>
      <c r="AC38" s="716"/>
      <c r="AD38" s="716"/>
      <c r="AE38" s="717"/>
      <c r="AF38" s="715"/>
      <c r="AG38" s="716"/>
      <c r="AH38" s="716"/>
      <c r="AI38" s="716"/>
      <c r="AJ38" s="717"/>
    </row>
    <row r="39" spans="1:36" s="160" customFormat="1" ht="19.5" customHeight="1">
      <c r="A39" s="693" t="s">
        <v>1571</v>
      </c>
      <c r="B39" s="694"/>
      <c r="C39" s="694"/>
      <c r="D39" s="694"/>
      <c r="E39" s="694"/>
      <c r="F39" s="694"/>
      <c r="G39" s="694"/>
      <c r="H39" s="694"/>
      <c r="I39" s="694"/>
      <c r="J39" s="694"/>
      <c r="K39" s="694"/>
      <c r="L39" s="694"/>
      <c r="M39" s="694"/>
      <c r="N39" s="694"/>
      <c r="O39" s="694"/>
      <c r="P39" s="694"/>
      <c r="Q39" s="694"/>
      <c r="R39" s="694"/>
      <c r="S39" s="695"/>
      <c r="T39" s="169" t="s">
        <v>1463</v>
      </c>
      <c r="U39" s="170"/>
      <c r="V39" s="711"/>
      <c r="W39" s="712"/>
      <c r="X39" s="712"/>
      <c r="Y39" s="712"/>
      <c r="Z39" s="713"/>
      <c r="AA39" s="715"/>
      <c r="AB39" s="716"/>
      <c r="AC39" s="716"/>
      <c r="AD39" s="716"/>
      <c r="AE39" s="717"/>
      <c r="AF39" s="715"/>
      <c r="AG39" s="716"/>
      <c r="AH39" s="716"/>
      <c r="AI39" s="716"/>
      <c r="AJ39" s="717"/>
    </row>
    <row r="40" spans="1:36" s="160" customFormat="1" ht="19.5" customHeight="1">
      <c r="A40" s="680" t="s">
        <v>1572</v>
      </c>
      <c r="B40" s="681"/>
      <c r="C40" s="681"/>
      <c r="D40" s="681"/>
      <c r="E40" s="681"/>
      <c r="F40" s="681"/>
      <c r="G40" s="681"/>
      <c r="H40" s="681"/>
      <c r="I40" s="681"/>
      <c r="J40" s="681"/>
      <c r="K40" s="681"/>
      <c r="L40" s="681"/>
      <c r="M40" s="681"/>
      <c r="N40" s="681"/>
      <c r="O40" s="681"/>
      <c r="P40" s="681"/>
      <c r="Q40" s="681"/>
      <c r="R40" s="681"/>
      <c r="S40" s="682"/>
      <c r="T40" s="169" t="s">
        <v>1465</v>
      </c>
      <c r="U40" s="170"/>
      <c r="V40" s="711">
        <v>148300</v>
      </c>
      <c r="W40" s="712"/>
      <c r="X40" s="712"/>
      <c r="Y40" s="712"/>
      <c r="Z40" s="713"/>
      <c r="AA40" s="715"/>
      <c r="AB40" s="716"/>
      <c r="AC40" s="716"/>
      <c r="AD40" s="716"/>
      <c r="AE40" s="717"/>
      <c r="AF40" s="715"/>
      <c r="AG40" s="716"/>
      <c r="AH40" s="716"/>
      <c r="AI40" s="716"/>
      <c r="AJ40" s="717"/>
    </row>
    <row r="41" spans="1:36" s="160" customFormat="1" ht="19.5" customHeight="1">
      <c r="A41" s="683" t="s">
        <v>1573</v>
      </c>
      <c r="B41" s="684"/>
      <c r="C41" s="684"/>
      <c r="D41" s="684"/>
      <c r="E41" s="684"/>
      <c r="F41" s="684"/>
      <c r="G41" s="684"/>
      <c r="H41" s="684"/>
      <c r="I41" s="684"/>
      <c r="J41" s="684"/>
      <c r="K41" s="684"/>
      <c r="L41" s="684"/>
      <c r="M41" s="684"/>
      <c r="N41" s="684"/>
      <c r="O41" s="684"/>
      <c r="P41" s="684"/>
      <c r="Q41" s="684"/>
      <c r="R41" s="684"/>
      <c r="S41" s="685"/>
      <c r="T41" s="169" t="s">
        <v>1467</v>
      </c>
      <c r="U41" s="170"/>
      <c r="V41" s="718">
        <f>SUM(V38:Z40)</f>
        <v>1113863</v>
      </c>
      <c r="W41" s="719"/>
      <c r="X41" s="719"/>
      <c r="Y41" s="719"/>
      <c r="Z41" s="720"/>
      <c r="AA41" s="721"/>
      <c r="AB41" s="722"/>
      <c r="AC41" s="722"/>
      <c r="AD41" s="722"/>
      <c r="AE41" s="723"/>
      <c r="AF41" s="721"/>
      <c r="AG41" s="722"/>
      <c r="AH41" s="722"/>
      <c r="AI41" s="722"/>
      <c r="AJ41" s="723"/>
    </row>
    <row r="42" spans="1:36" ht="19.5" customHeight="1">
      <c r="A42" s="680" t="s">
        <v>1574</v>
      </c>
      <c r="B42" s="681"/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2"/>
      <c r="T42" s="169" t="s">
        <v>1469</v>
      </c>
      <c r="U42" s="170"/>
      <c r="V42" s="711"/>
      <c r="W42" s="712"/>
      <c r="X42" s="712"/>
      <c r="Y42" s="712"/>
      <c r="Z42" s="713"/>
      <c r="AA42" s="715"/>
      <c r="AB42" s="716"/>
      <c r="AC42" s="716"/>
      <c r="AD42" s="716"/>
      <c r="AE42" s="717"/>
      <c r="AF42" s="715"/>
      <c r="AG42" s="716"/>
      <c r="AH42" s="716"/>
      <c r="AI42" s="716"/>
      <c r="AJ42" s="717"/>
    </row>
    <row r="43" spans="1:36" s="160" customFormat="1" ht="19.5" customHeight="1">
      <c r="A43" s="680" t="s">
        <v>1575</v>
      </c>
      <c r="B43" s="681"/>
      <c r="C43" s="681"/>
      <c r="D43" s="681"/>
      <c r="E43" s="681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2"/>
      <c r="T43" s="169" t="s">
        <v>1471</v>
      </c>
      <c r="U43" s="170"/>
      <c r="V43" s="711"/>
      <c r="W43" s="712"/>
      <c r="X43" s="712"/>
      <c r="Y43" s="712"/>
      <c r="Z43" s="713"/>
      <c r="AA43" s="715"/>
      <c r="AB43" s="716"/>
      <c r="AC43" s="716"/>
      <c r="AD43" s="716"/>
      <c r="AE43" s="717"/>
      <c r="AF43" s="715"/>
      <c r="AG43" s="716"/>
      <c r="AH43" s="716"/>
      <c r="AI43" s="716"/>
      <c r="AJ43" s="717"/>
    </row>
    <row r="44" spans="1:36" ht="19.5" customHeight="1">
      <c r="A44" s="680" t="s">
        <v>1576</v>
      </c>
      <c r="B44" s="681"/>
      <c r="C44" s="681"/>
      <c r="D44" s="681"/>
      <c r="E44" s="681"/>
      <c r="F44" s="681"/>
      <c r="G44" s="681"/>
      <c r="H44" s="681"/>
      <c r="I44" s="681"/>
      <c r="J44" s="681"/>
      <c r="K44" s="681"/>
      <c r="L44" s="681"/>
      <c r="M44" s="681"/>
      <c r="N44" s="681"/>
      <c r="O44" s="681"/>
      <c r="P44" s="681"/>
      <c r="Q44" s="681"/>
      <c r="R44" s="681"/>
      <c r="S44" s="682"/>
      <c r="T44" s="169" t="s">
        <v>1473</v>
      </c>
      <c r="U44" s="170"/>
      <c r="V44" s="711">
        <v>677000</v>
      </c>
      <c r="W44" s="712"/>
      <c r="X44" s="712"/>
      <c r="Y44" s="712"/>
      <c r="Z44" s="713"/>
      <c r="AA44" s="715"/>
      <c r="AB44" s="716"/>
      <c r="AC44" s="716"/>
      <c r="AD44" s="716"/>
      <c r="AE44" s="717"/>
      <c r="AF44" s="715"/>
      <c r="AG44" s="716"/>
      <c r="AH44" s="716"/>
      <c r="AI44" s="716"/>
      <c r="AJ44" s="717"/>
    </row>
    <row r="45" spans="1:36" ht="19.5" customHeight="1">
      <c r="A45" s="680" t="s">
        <v>1577</v>
      </c>
      <c r="B45" s="681"/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2"/>
      <c r="T45" s="169" t="s">
        <v>1475</v>
      </c>
      <c r="U45" s="170"/>
      <c r="V45" s="711">
        <v>6000</v>
      </c>
      <c r="W45" s="712"/>
      <c r="X45" s="712"/>
      <c r="Y45" s="712"/>
      <c r="Z45" s="713"/>
      <c r="AA45" s="715"/>
      <c r="AB45" s="716"/>
      <c r="AC45" s="716"/>
      <c r="AD45" s="716"/>
      <c r="AE45" s="717"/>
      <c r="AF45" s="715"/>
      <c r="AG45" s="716"/>
      <c r="AH45" s="716"/>
      <c r="AI45" s="716"/>
      <c r="AJ45" s="717"/>
    </row>
    <row r="46" spans="1:36" s="160" customFormat="1" ht="19.5" customHeight="1">
      <c r="A46" s="683" t="s">
        <v>1578</v>
      </c>
      <c r="B46" s="684"/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  <c r="O46" s="684"/>
      <c r="P46" s="684"/>
      <c r="Q46" s="684"/>
      <c r="R46" s="684"/>
      <c r="S46" s="685"/>
      <c r="T46" s="169" t="s">
        <v>1477</v>
      </c>
      <c r="U46" s="170"/>
      <c r="V46" s="718">
        <f>SUM(V42:Z45)</f>
        <v>683000</v>
      </c>
      <c r="W46" s="719"/>
      <c r="X46" s="719"/>
      <c r="Y46" s="719"/>
      <c r="Z46" s="720"/>
      <c r="AA46" s="721"/>
      <c r="AB46" s="722"/>
      <c r="AC46" s="722"/>
      <c r="AD46" s="722"/>
      <c r="AE46" s="723"/>
      <c r="AF46" s="721"/>
      <c r="AG46" s="722"/>
      <c r="AH46" s="722"/>
      <c r="AI46" s="722"/>
      <c r="AJ46" s="723"/>
    </row>
    <row r="47" spans="1:36" ht="19.5" customHeight="1">
      <c r="A47" s="680" t="s">
        <v>1579</v>
      </c>
      <c r="B47" s="681"/>
      <c r="C47" s="681"/>
      <c r="D47" s="681"/>
      <c r="E47" s="681"/>
      <c r="F47" s="681"/>
      <c r="G47" s="681"/>
      <c r="H47" s="681"/>
      <c r="I47" s="681"/>
      <c r="J47" s="681"/>
      <c r="K47" s="681"/>
      <c r="L47" s="681"/>
      <c r="M47" s="681"/>
      <c r="N47" s="681"/>
      <c r="O47" s="681"/>
      <c r="P47" s="681"/>
      <c r="Q47" s="681"/>
      <c r="R47" s="681"/>
      <c r="S47" s="682"/>
      <c r="T47" s="169" t="s">
        <v>1479</v>
      </c>
      <c r="U47" s="170"/>
      <c r="V47" s="711"/>
      <c r="W47" s="712"/>
      <c r="X47" s="712"/>
      <c r="Y47" s="712"/>
      <c r="Z47" s="713"/>
      <c r="AA47" s="715"/>
      <c r="AB47" s="716"/>
      <c r="AC47" s="716"/>
      <c r="AD47" s="716"/>
      <c r="AE47" s="717"/>
      <c r="AF47" s="715"/>
      <c r="AG47" s="716"/>
      <c r="AH47" s="716"/>
      <c r="AI47" s="716"/>
      <c r="AJ47" s="717"/>
    </row>
    <row r="48" spans="1:36" ht="19.5" customHeight="1">
      <c r="A48" s="680" t="s">
        <v>1580</v>
      </c>
      <c r="B48" s="681"/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681"/>
      <c r="P48" s="681"/>
      <c r="Q48" s="681"/>
      <c r="R48" s="681"/>
      <c r="S48" s="682"/>
      <c r="T48" s="169" t="s">
        <v>1481</v>
      </c>
      <c r="U48" s="170"/>
      <c r="V48" s="711"/>
      <c r="W48" s="712"/>
      <c r="X48" s="712"/>
      <c r="Y48" s="712"/>
      <c r="Z48" s="713"/>
      <c r="AA48" s="715"/>
      <c r="AB48" s="716"/>
      <c r="AC48" s="716"/>
      <c r="AD48" s="716"/>
      <c r="AE48" s="717"/>
      <c r="AF48" s="715"/>
      <c r="AG48" s="716"/>
      <c r="AH48" s="716"/>
      <c r="AI48" s="716"/>
      <c r="AJ48" s="717"/>
    </row>
    <row r="49" spans="1:36" ht="19.5" customHeight="1">
      <c r="A49" s="680" t="s">
        <v>1581</v>
      </c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2"/>
      <c r="T49" s="169" t="s">
        <v>1483</v>
      </c>
      <c r="U49" s="170"/>
      <c r="V49" s="711"/>
      <c r="W49" s="712"/>
      <c r="X49" s="712"/>
      <c r="Y49" s="712"/>
      <c r="Z49" s="713"/>
      <c r="AA49" s="715"/>
      <c r="AB49" s="716"/>
      <c r="AC49" s="716"/>
      <c r="AD49" s="716"/>
      <c r="AE49" s="717"/>
      <c r="AF49" s="715"/>
      <c r="AG49" s="716"/>
      <c r="AH49" s="716"/>
      <c r="AI49" s="716"/>
      <c r="AJ49" s="717"/>
    </row>
    <row r="50" spans="1:36" ht="19.5" customHeight="1">
      <c r="A50" s="680" t="s">
        <v>1582</v>
      </c>
      <c r="B50" s="681"/>
      <c r="C50" s="681"/>
      <c r="D50" s="681"/>
      <c r="E50" s="681"/>
      <c r="F50" s="681"/>
      <c r="G50" s="681"/>
      <c r="H50" s="681"/>
      <c r="I50" s="681"/>
      <c r="J50" s="681"/>
      <c r="K50" s="681"/>
      <c r="L50" s="681"/>
      <c r="M50" s="681"/>
      <c r="N50" s="681"/>
      <c r="O50" s="681"/>
      <c r="P50" s="681"/>
      <c r="Q50" s="681"/>
      <c r="R50" s="681"/>
      <c r="S50" s="682"/>
      <c r="T50" s="169" t="s">
        <v>1485</v>
      </c>
      <c r="U50" s="170"/>
      <c r="V50" s="711"/>
      <c r="W50" s="712"/>
      <c r="X50" s="712"/>
      <c r="Y50" s="712"/>
      <c r="Z50" s="713"/>
      <c r="AA50" s="715"/>
      <c r="AB50" s="716"/>
      <c r="AC50" s="716"/>
      <c r="AD50" s="716"/>
      <c r="AE50" s="717"/>
      <c r="AF50" s="715"/>
      <c r="AG50" s="716"/>
      <c r="AH50" s="716"/>
      <c r="AI50" s="716"/>
      <c r="AJ50" s="717"/>
    </row>
    <row r="51" spans="1:36" ht="19.5" customHeight="1">
      <c r="A51" s="680" t="s">
        <v>1583</v>
      </c>
      <c r="B51" s="681"/>
      <c r="C51" s="681"/>
      <c r="D51" s="681"/>
      <c r="E51" s="681"/>
      <c r="F51" s="681"/>
      <c r="G51" s="681"/>
      <c r="H51" s="681"/>
      <c r="I51" s="681"/>
      <c r="J51" s="681"/>
      <c r="K51" s="681"/>
      <c r="L51" s="681"/>
      <c r="M51" s="681"/>
      <c r="N51" s="681"/>
      <c r="O51" s="681"/>
      <c r="P51" s="681"/>
      <c r="Q51" s="681"/>
      <c r="R51" s="681"/>
      <c r="S51" s="682"/>
      <c r="T51" s="169" t="s">
        <v>1487</v>
      </c>
      <c r="U51" s="170"/>
      <c r="V51" s="711"/>
      <c r="W51" s="712"/>
      <c r="X51" s="712"/>
      <c r="Y51" s="712"/>
      <c r="Z51" s="713"/>
      <c r="AA51" s="715"/>
      <c r="AB51" s="716"/>
      <c r="AC51" s="716"/>
      <c r="AD51" s="716"/>
      <c r="AE51" s="717"/>
      <c r="AF51" s="715"/>
      <c r="AG51" s="716"/>
      <c r="AH51" s="716"/>
      <c r="AI51" s="716"/>
      <c r="AJ51" s="717"/>
    </row>
    <row r="52" spans="1:36" ht="19.5" customHeight="1">
      <c r="A52" s="686" t="s">
        <v>1584</v>
      </c>
      <c r="B52" s="681"/>
      <c r="C52" s="681"/>
      <c r="D52" s="681"/>
      <c r="E52" s="681"/>
      <c r="F52" s="681"/>
      <c r="G52" s="681"/>
      <c r="H52" s="681"/>
      <c r="I52" s="681"/>
      <c r="J52" s="681"/>
      <c r="K52" s="681"/>
      <c r="L52" s="681"/>
      <c r="M52" s="681"/>
      <c r="N52" s="681"/>
      <c r="O52" s="681"/>
      <c r="P52" s="681"/>
      <c r="Q52" s="681"/>
      <c r="R52" s="681"/>
      <c r="S52" s="682"/>
      <c r="T52" s="169" t="s">
        <v>1489</v>
      </c>
      <c r="U52" s="170"/>
      <c r="V52" s="718">
        <f>SUM(V47:Z51)</f>
        <v>0</v>
      </c>
      <c r="W52" s="719"/>
      <c r="X52" s="719"/>
      <c r="Y52" s="719"/>
      <c r="Z52" s="720"/>
      <c r="AA52" s="721"/>
      <c r="AB52" s="722"/>
      <c r="AC52" s="722"/>
      <c r="AD52" s="722"/>
      <c r="AE52" s="723"/>
      <c r="AF52" s="721"/>
      <c r="AG52" s="722"/>
      <c r="AH52" s="722"/>
      <c r="AI52" s="722"/>
      <c r="AJ52" s="723"/>
    </row>
    <row r="53" spans="1:4" ht="21.75" customHeight="1">
      <c r="A53" s="172"/>
      <c r="B53" s="172"/>
      <c r="C53" s="172"/>
      <c r="D53" s="172"/>
    </row>
    <row r="54" spans="1:4" ht="21.75" customHeight="1">
      <c r="A54" s="172"/>
      <c r="B54" s="172"/>
      <c r="C54" s="172"/>
      <c r="D54" s="172"/>
    </row>
    <row r="55" spans="1:4" ht="21.75" customHeight="1">
      <c r="A55" s="172"/>
      <c r="B55" s="172"/>
      <c r="C55" s="172"/>
      <c r="D55" s="172"/>
    </row>
    <row r="56" spans="1:4" ht="21.75" customHeight="1">
      <c r="A56" s="172"/>
      <c r="B56" s="172"/>
      <c r="C56" s="172"/>
      <c r="D56" s="172"/>
    </row>
    <row r="57" spans="1:4" ht="21.75" customHeight="1">
      <c r="A57" s="172"/>
      <c r="B57" s="172"/>
      <c r="C57" s="172"/>
      <c r="D57" s="172"/>
    </row>
    <row r="58" spans="1:4" ht="21.75" customHeight="1">
      <c r="A58" s="172"/>
      <c r="B58" s="172"/>
      <c r="C58" s="172"/>
      <c r="D58" s="172"/>
    </row>
    <row r="59" spans="1:4" ht="21.75" customHeight="1">
      <c r="A59" s="172"/>
      <c r="B59" s="172"/>
      <c r="C59" s="172"/>
      <c r="D59" s="172"/>
    </row>
    <row r="60" spans="1:4" ht="21.75" customHeight="1">
      <c r="A60" s="172"/>
      <c r="B60" s="172"/>
      <c r="C60" s="172"/>
      <c r="D60" s="172"/>
    </row>
    <row r="61" spans="1:4" ht="21.75" customHeight="1">
      <c r="A61" s="172"/>
      <c r="B61" s="172"/>
      <c r="C61" s="172"/>
      <c r="D61" s="172"/>
    </row>
    <row r="62" spans="1:4" ht="21.75" customHeight="1">
      <c r="A62" s="172"/>
      <c r="B62" s="172"/>
      <c r="C62" s="172"/>
      <c r="D62" s="172"/>
    </row>
    <row r="63" spans="1:4" ht="21.75" customHeight="1">
      <c r="A63" s="172"/>
      <c r="B63" s="172"/>
      <c r="C63" s="172"/>
      <c r="D63" s="172"/>
    </row>
    <row r="64" spans="1:4" ht="21.75" customHeight="1">
      <c r="A64" s="172"/>
      <c r="B64" s="172"/>
      <c r="C64" s="172"/>
      <c r="D64" s="172"/>
    </row>
    <row r="65" spans="1:4" ht="21.75" customHeight="1">
      <c r="A65" s="172"/>
      <c r="B65" s="172"/>
      <c r="C65" s="172"/>
      <c r="D65" s="172"/>
    </row>
    <row r="66" spans="1:4" ht="21.75" customHeight="1">
      <c r="A66" s="172"/>
      <c r="B66" s="172"/>
      <c r="C66" s="172"/>
      <c r="D66" s="172"/>
    </row>
    <row r="67" spans="1:4" ht="21.75" customHeight="1">
      <c r="A67" s="172"/>
      <c r="B67" s="172"/>
      <c r="C67" s="172"/>
      <c r="D67" s="172"/>
    </row>
    <row r="68" spans="1:4" ht="21.75" customHeight="1">
      <c r="A68" s="172"/>
      <c r="B68" s="172"/>
      <c r="C68" s="172"/>
      <c r="D68" s="172"/>
    </row>
    <row r="69" spans="1:4" ht="21.75" customHeight="1">
      <c r="A69" s="172"/>
      <c r="B69" s="172"/>
      <c r="C69" s="172"/>
      <c r="D69" s="172"/>
    </row>
    <row r="70" spans="1:4" ht="21.75" customHeight="1">
      <c r="A70" s="172"/>
      <c r="B70" s="172"/>
      <c r="C70" s="172"/>
      <c r="D70" s="172"/>
    </row>
    <row r="71" spans="1:4" ht="21.75" customHeight="1">
      <c r="A71" s="172"/>
      <c r="B71" s="172"/>
      <c r="C71" s="172"/>
      <c r="D71" s="172"/>
    </row>
    <row r="72" spans="1:4" ht="21.75" customHeight="1">
      <c r="A72" s="172"/>
      <c r="B72" s="172"/>
      <c r="C72" s="172"/>
      <c r="D72" s="172"/>
    </row>
    <row r="73" spans="1:4" ht="21.75" customHeight="1">
      <c r="A73" s="172"/>
      <c r="B73" s="172"/>
      <c r="C73" s="172"/>
      <c r="D73" s="172"/>
    </row>
    <row r="74" spans="1:4" ht="21.75" customHeight="1">
      <c r="A74" s="172"/>
      <c r="B74" s="172"/>
      <c r="C74" s="172"/>
      <c r="D74" s="172"/>
    </row>
    <row r="75" spans="1:4" ht="21.75" customHeight="1">
      <c r="A75" s="172"/>
      <c r="B75" s="172"/>
      <c r="C75" s="172"/>
      <c r="D75" s="172"/>
    </row>
    <row r="76" spans="1:4" ht="21.75" customHeight="1">
      <c r="A76" s="172"/>
      <c r="B76" s="172"/>
      <c r="C76" s="172"/>
      <c r="D76" s="172"/>
    </row>
    <row r="77" spans="1:4" ht="21.75" customHeight="1">
      <c r="A77" s="172"/>
      <c r="B77" s="172"/>
      <c r="C77" s="172"/>
      <c r="D77" s="172"/>
    </row>
    <row r="78" spans="1:4" ht="21.75" customHeight="1">
      <c r="A78" s="172"/>
      <c r="B78" s="172"/>
      <c r="C78" s="172"/>
      <c r="D78" s="172"/>
    </row>
    <row r="79" spans="1:4" ht="21.75" customHeight="1">
      <c r="A79" s="172"/>
      <c r="B79" s="172"/>
      <c r="C79" s="172"/>
      <c r="D79" s="172"/>
    </row>
    <row r="80" spans="1:4" ht="21.75" customHeight="1">
      <c r="A80" s="172"/>
      <c r="B80" s="172"/>
      <c r="C80" s="172"/>
      <c r="D80" s="172"/>
    </row>
    <row r="81" spans="1:4" ht="21.75" customHeight="1">
      <c r="A81" s="172"/>
      <c r="B81" s="172"/>
      <c r="C81" s="172"/>
      <c r="D81" s="172"/>
    </row>
    <row r="82" spans="1:4" ht="21.75" customHeight="1">
      <c r="A82" s="172"/>
      <c r="B82" s="172"/>
      <c r="C82" s="172"/>
      <c r="D82" s="172"/>
    </row>
    <row r="83" spans="1:4" ht="21.75" customHeight="1">
      <c r="A83" s="172"/>
      <c r="B83" s="172"/>
      <c r="C83" s="172"/>
      <c r="D83" s="172"/>
    </row>
    <row r="84" spans="1:4" ht="21.75" customHeight="1">
      <c r="A84" s="172"/>
      <c r="B84" s="172"/>
      <c r="C84" s="172"/>
      <c r="D84" s="172"/>
    </row>
    <row r="85" spans="1:4" ht="21.75" customHeight="1">
      <c r="A85" s="172"/>
      <c r="B85" s="172"/>
      <c r="C85" s="172"/>
      <c r="D85" s="172"/>
    </row>
    <row r="86" spans="1:4" ht="21.75" customHeight="1">
      <c r="A86" s="172"/>
      <c r="B86" s="172"/>
      <c r="C86" s="172"/>
      <c r="D86" s="172"/>
    </row>
    <row r="87" spans="1:4" ht="21.75" customHeight="1">
      <c r="A87" s="172"/>
      <c r="B87" s="172"/>
      <c r="C87" s="172"/>
      <c r="D87" s="172"/>
    </row>
    <row r="88" spans="1:4" ht="21.75" customHeight="1">
      <c r="A88" s="172"/>
      <c r="B88" s="172"/>
      <c r="C88" s="172"/>
      <c r="D88" s="172"/>
    </row>
    <row r="89" spans="1:4" ht="21.75" customHeight="1">
      <c r="A89" s="172"/>
      <c r="B89" s="172"/>
      <c r="C89" s="172"/>
      <c r="D89" s="172"/>
    </row>
    <row r="90" spans="1:4" ht="21.75" customHeight="1">
      <c r="A90" s="172"/>
      <c r="B90" s="172"/>
      <c r="C90" s="172"/>
      <c r="D90" s="172"/>
    </row>
    <row r="91" spans="1:4" ht="21.75" customHeight="1">
      <c r="A91" s="172"/>
      <c r="B91" s="172"/>
      <c r="C91" s="172"/>
      <c r="D91" s="172"/>
    </row>
    <row r="92" spans="1:4" ht="21.75" customHeight="1">
      <c r="A92" s="172"/>
      <c r="B92" s="172"/>
      <c r="C92" s="172"/>
      <c r="D92" s="172"/>
    </row>
    <row r="93" spans="1:4" ht="21.75" customHeight="1">
      <c r="A93" s="172"/>
      <c r="B93" s="172"/>
      <c r="C93" s="172"/>
      <c r="D93" s="172"/>
    </row>
    <row r="94" spans="1:4" ht="21.75" customHeight="1">
      <c r="A94" s="172"/>
      <c r="B94" s="172"/>
      <c r="C94" s="172"/>
      <c r="D94" s="172"/>
    </row>
    <row r="95" spans="1:4" ht="21.75" customHeight="1">
      <c r="A95" s="172"/>
      <c r="B95" s="172"/>
      <c r="C95" s="172"/>
      <c r="D95" s="172"/>
    </row>
    <row r="96" spans="1:4" ht="21.75" customHeight="1">
      <c r="A96" s="172"/>
      <c r="B96" s="172"/>
      <c r="C96" s="172"/>
      <c r="D96" s="172"/>
    </row>
    <row r="97" spans="1:4" ht="21.75" customHeight="1">
      <c r="A97" s="172"/>
      <c r="B97" s="172"/>
      <c r="C97" s="172"/>
      <c r="D97" s="172"/>
    </row>
    <row r="98" spans="1:4" ht="21.75" customHeight="1">
      <c r="A98" s="172"/>
      <c r="B98" s="172"/>
      <c r="C98" s="172"/>
      <c r="D98" s="172"/>
    </row>
    <row r="99" spans="1:4" ht="21.75" customHeight="1">
      <c r="A99" s="172"/>
      <c r="B99" s="172"/>
      <c r="C99" s="172"/>
      <c r="D99" s="172"/>
    </row>
    <row r="100" spans="1:4" ht="21.75" customHeight="1">
      <c r="A100" s="172"/>
      <c r="B100" s="172"/>
      <c r="C100" s="172"/>
      <c r="D100" s="172"/>
    </row>
    <row r="101" spans="1:4" ht="21.75" customHeight="1">
      <c r="A101" s="172"/>
      <c r="B101" s="172"/>
      <c r="C101" s="172"/>
      <c r="D101" s="172"/>
    </row>
    <row r="102" spans="1:4" ht="21.75" customHeight="1">
      <c r="A102" s="172"/>
      <c r="B102" s="172"/>
      <c r="C102" s="172"/>
      <c r="D102" s="172"/>
    </row>
    <row r="103" spans="1:4" ht="21.75" customHeight="1">
      <c r="A103" s="172"/>
      <c r="B103" s="172"/>
      <c r="C103" s="172"/>
      <c r="D103" s="172"/>
    </row>
    <row r="104" spans="1:4" ht="21.75" customHeight="1">
      <c r="A104" s="172"/>
      <c r="B104" s="172"/>
      <c r="C104" s="172"/>
      <c r="D104" s="172"/>
    </row>
    <row r="105" spans="1:4" ht="21.75" customHeight="1">
      <c r="A105" s="172"/>
      <c r="B105" s="172"/>
      <c r="C105" s="172"/>
      <c r="D105" s="172"/>
    </row>
    <row r="106" spans="1:4" ht="21.75" customHeight="1">
      <c r="A106" s="172"/>
      <c r="B106" s="172"/>
      <c r="C106" s="172"/>
      <c r="D106" s="172"/>
    </row>
    <row r="107" spans="1:4" ht="21.75" customHeight="1">
      <c r="A107" s="172"/>
      <c r="B107" s="172"/>
      <c r="C107" s="172"/>
      <c r="D107" s="172"/>
    </row>
    <row r="108" spans="1:4" ht="21.75" customHeight="1">
      <c r="A108" s="172"/>
      <c r="B108" s="172"/>
      <c r="C108" s="172"/>
      <c r="D108" s="172"/>
    </row>
    <row r="109" spans="1:4" ht="21.75" customHeight="1">
      <c r="A109" s="172"/>
      <c r="B109" s="172"/>
      <c r="C109" s="172"/>
      <c r="D109" s="172"/>
    </row>
    <row r="110" spans="1:4" ht="21.75" customHeight="1">
      <c r="A110" s="172"/>
      <c r="B110" s="172"/>
      <c r="C110" s="172"/>
      <c r="D110" s="172"/>
    </row>
    <row r="111" spans="1:4" ht="21.75" customHeight="1">
      <c r="A111" s="172"/>
      <c r="B111" s="172"/>
      <c r="C111" s="172"/>
      <c r="D111" s="172"/>
    </row>
    <row r="112" spans="1:4" ht="21.75" customHeight="1">
      <c r="A112" s="172"/>
      <c r="B112" s="172"/>
      <c r="C112" s="172"/>
      <c r="D112" s="172"/>
    </row>
    <row r="113" spans="1:4" ht="21.75" customHeight="1">
      <c r="A113" s="172"/>
      <c r="B113" s="172"/>
      <c r="C113" s="172"/>
      <c r="D113" s="172"/>
    </row>
    <row r="114" spans="1:4" ht="21.75" customHeight="1">
      <c r="A114" s="172"/>
      <c r="B114" s="172"/>
      <c r="C114" s="172"/>
      <c r="D114" s="172"/>
    </row>
    <row r="115" spans="1:4" ht="21.75" customHeight="1">
      <c r="A115" s="172"/>
      <c r="B115" s="172"/>
      <c r="C115" s="172"/>
      <c r="D115" s="172"/>
    </row>
    <row r="116" spans="1:4" ht="21.75" customHeight="1">
      <c r="A116" s="172"/>
      <c r="B116" s="172"/>
      <c r="C116" s="172"/>
      <c r="D116" s="172"/>
    </row>
    <row r="117" spans="1:4" ht="21.75" customHeight="1">
      <c r="A117" s="172"/>
      <c r="B117" s="172"/>
      <c r="C117" s="172"/>
      <c r="D117" s="172"/>
    </row>
    <row r="118" spans="1:4" ht="21.75" customHeight="1">
      <c r="A118" s="172"/>
      <c r="B118" s="172"/>
      <c r="C118" s="172"/>
      <c r="D118" s="172"/>
    </row>
    <row r="119" spans="1:4" ht="21.75" customHeight="1">
      <c r="A119" s="172"/>
      <c r="B119" s="172"/>
      <c r="C119" s="172"/>
      <c r="D119" s="172"/>
    </row>
    <row r="120" spans="1:4" ht="21.75" customHeight="1">
      <c r="A120" s="172"/>
      <c r="B120" s="172"/>
      <c r="C120" s="172"/>
      <c r="D120" s="172"/>
    </row>
    <row r="121" spans="1:4" ht="21.75" customHeight="1">
      <c r="A121" s="172"/>
      <c r="B121" s="172"/>
      <c r="C121" s="172"/>
      <c r="D121" s="172"/>
    </row>
    <row r="122" spans="1:4" ht="21.75" customHeight="1">
      <c r="A122" s="172"/>
      <c r="B122" s="172"/>
      <c r="C122" s="172"/>
      <c r="D122" s="172"/>
    </row>
    <row r="123" spans="1:4" ht="21.75" customHeight="1">
      <c r="A123" s="172"/>
      <c r="B123" s="172"/>
      <c r="C123" s="172"/>
      <c r="D123" s="172"/>
    </row>
    <row r="124" spans="1:4" ht="21.75" customHeight="1">
      <c r="A124" s="172"/>
      <c r="B124" s="172"/>
      <c r="C124" s="172"/>
      <c r="D124" s="172"/>
    </row>
    <row r="125" spans="1:4" ht="21.75" customHeight="1">
      <c r="A125" s="172"/>
      <c r="B125" s="172"/>
      <c r="C125" s="172"/>
      <c r="D125" s="172"/>
    </row>
    <row r="126" spans="1:4" ht="21.75" customHeight="1">
      <c r="A126" s="172"/>
      <c r="B126" s="172"/>
      <c r="C126" s="172"/>
      <c r="D126" s="172"/>
    </row>
    <row r="127" spans="1:4" ht="21.75" customHeight="1">
      <c r="A127" s="172"/>
      <c r="B127" s="172"/>
      <c r="C127" s="172"/>
      <c r="D127" s="172"/>
    </row>
    <row r="128" spans="1:4" ht="21.75" customHeight="1">
      <c r="A128" s="172"/>
      <c r="B128" s="172"/>
      <c r="C128" s="172"/>
      <c r="D128" s="172"/>
    </row>
    <row r="129" spans="1:4" ht="21.75" customHeight="1">
      <c r="A129" s="172"/>
      <c r="B129" s="172"/>
      <c r="C129" s="172"/>
      <c r="D129" s="172"/>
    </row>
    <row r="130" spans="1:4" ht="21.75" customHeight="1">
      <c r="A130" s="172"/>
      <c r="B130" s="172"/>
      <c r="C130" s="172"/>
      <c r="D130" s="172"/>
    </row>
    <row r="131" spans="1:4" ht="21.75" customHeight="1">
      <c r="A131" s="172"/>
      <c r="B131" s="172"/>
      <c r="C131" s="172"/>
      <c r="D131" s="172"/>
    </row>
    <row r="132" spans="1:4" ht="21.75" customHeight="1">
      <c r="A132" s="172"/>
      <c r="B132" s="172"/>
      <c r="C132" s="172"/>
      <c r="D132" s="172"/>
    </row>
    <row r="133" spans="1:4" ht="21.75" customHeight="1">
      <c r="A133" s="172"/>
      <c r="B133" s="172"/>
      <c r="C133" s="172"/>
      <c r="D133" s="172"/>
    </row>
    <row r="134" spans="1:4" ht="21.75" customHeight="1">
      <c r="A134" s="172"/>
      <c r="B134" s="172"/>
      <c r="C134" s="172"/>
      <c r="D134" s="172"/>
    </row>
    <row r="135" spans="1:4" ht="21.75" customHeight="1">
      <c r="A135" s="172"/>
      <c r="B135" s="172"/>
      <c r="C135" s="172"/>
      <c r="D135" s="172"/>
    </row>
    <row r="136" spans="1:4" ht="21.75" customHeight="1">
      <c r="A136" s="172"/>
      <c r="B136" s="172"/>
      <c r="C136" s="172"/>
      <c r="D136" s="172"/>
    </row>
    <row r="137" spans="1:4" ht="21.75" customHeight="1">
      <c r="A137" s="172"/>
      <c r="B137" s="172"/>
      <c r="C137" s="172"/>
      <c r="D137" s="172"/>
    </row>
    <row r="138" spans="1:4" ht="21.75" customHeight="1">
      <c r="A138" s="172"/>
      <c r="B138" s="172"/>
      <c r="C138" s="172"/>
      <c r="D138" s="172"/>
    </row>
    <row r="139" spans="1:4" ht="21.75" customHeight="1">
      <c r="A139" s="172"/>
      <c r="B139" s="172"/>
      <c r="C139" s="172"/>
      <c r="D139" s="172"/>
    </row>
    <row r="140" spans="1:4" ht="21.75" customHeight="1">
      <c r="A140" s="172"/>
      <c r="B140" s="172"/>
      <c r="C140" s="172"/>
      <c r="D140" s="172"/>
    </row>
    <row r="141" spans="1:4" ht="21.75" customHeight="1">
      <c r="A141" s="172"/>
      <c r="B141" s="172"/>
      <c r="C141" s="172"/>
      <c r="D141" s="172"/>
    </row>
    <row r="142" spans="1:4" ht="21.75" customHeight="1">
      <c r="A142" s="172"/>
      <c r="B142" s="172"/>
      <c r="C142" s="172"/>
      <c r="D142" s="172"/>
    </row>
    <row r="143" spans="1:4" ht="21.75" customHeight="1">
      <c r="A143" s="172"/>
      <c r="B143" s="172"/>
      <c r="C143" s="172"/>
      <c r="D143" s="172"/>
    </row>
    <row r="144" spans="1:4" ht="21.75" customHeight="1">
      <c r="A144" s="172"/>
      <c r="B144" s="172"/>
      <c r="C144" s="172"/>
      <c r="D144" s="172"/>
    </row>
    <row r="145" spans="1:4" ht="21.75" customHeight="1">
      <c r="A145" s="172"/>
      <c r="B145" s="172"/>
      <c r="C145" s="172"/>
      <c r="D145" s="172"/>
    </row>
    <row r="146" spans="1:4" ht="21.75" customHeight="1">
      <c r="A146" s="172"/>
      <c r="B146" s="172"/>
      <c r="C146" s="172"/>
      <c r="D146" s="172"/>
    </row>
    <row r="147" spans="1:4" ht="21.75" customHeight="1">
      <c r="A147" s="172"/>
      <c r="B147" s="172"/>
      <c r="C147" s="172"/>
      <c r="D147" s="172"/>
    </row>
    <row r="148" spans="1:4" ht="21.75" customHeight="1">
      <c r="A148" s="172"/>
      <c r="B148" s="172"/>
      <c r="C148" s="172"/>
      <c r="D148" s="172"/>
    </row>
    <row r="149" spans="1:4" ht="12.75">
      <c r="A149" s="172"/>
      <c r="B149" s="172"/>
      <c r="C149" s="172"/>
      <c r="D149" s="172"/>
    </row>
    <row r="150" spans="1:4" ht="12.75">
      <c r="A150" s="172"/>
      <c r="B150" s="172"/>
      <c r="C150" s="172"/>
      <c r="D150" s="172"/>
    </row>
    <row r="151" spans="1:4" ht="12.75">
      <c r="A151" s="172"/>
      <c r="B151" s="172"/>
      <c r="C151" s="172"/>
      <c r="D151" s="172"/>
    </row>
    <row r="152" spans="1:4" ht="12.75">
      <c r="A152" s="172"/>
      <c r="B152" s="172"/>
      <c r="C152" s="172"/>
      <c r="D152" s="172"/>
    </row>
    <row r="153" spans="1:4" ht="12.75">
      <c r="A153" s="172"/>
      <c r="B153" s="172"/>
      <c r="C153" s="172"/>
      <c r="D153" s="172"/>
    </row>
    <row r="154" spans="1:4" ht="12.75">
      <c r="A154" s="172"/>
      <c r="B154" s="172"/>
      <c r="C154" s="172"/>
      <c r="D154" s="172"/>
    </row>
    <row r="155" spans="1:4" ht="12.75">
      <c r="A155" s="172"/>
      <c r="B155" s="172"/>
      <c r="C155" s="172"/>
      <c r="D155" s="172"/>
    </row>
  </sheetData>
  <mergeCells count="156">
    <mergeCell ref="V33:Z33"/>
    <mergeCell ref="AA33:AE33"/>
    <mergeCell ref="AF33:AJ33"/>
    <mergeCell ref="A24:S24"/>
    <mergeCell ref="V24:Z24"/>
    <mergeCell ref="AA24:AE24"/>
    <mergeCell ref="AF24:AJ24"/>
    <mergeCell ref="V32:Z32"/>
    <mergeCell ref="AA32:AE32"/>
    <mergeCell ref="AF32:AJ32"/>
    <mergeCell ref="V50:Z50"/>
    <mergeCell ref="AA50:AE50"/>
    <mergeCell ref="AF50:AJ50"/>
    <mergeCell ref="V51:Z51"/>
    <mergeCell ref="AA51:AE51"/>
    <mergeCell ref="AF51:AJ51"/>
    <mergeCell ref="V48:Z48"/>
    <mergeCell ref="AA48:AE48"/>
    <mergeCell ref="AF48:AJ48"/>
    <mergeCell ref="V49:Z49"/>
    <mergeCell ref="AA49:AE49"/>
    <mergeCell ref="AF49:AJ49"/>
    <mergeCell ref="AF45:AJ45"/>
    <mergeCell ref="V47:Z47"/>
    <mergeCell ref="AA47:AE47"/>
    <mergeCell ref="AF47:AJ47"/>
    <mergeCell ref="V52:Z52"/>
    <mergeCell ref="AA52:AE52"/>
    <mergeCell ref="AF52:AJ52"/>
    <mergeCell ref="V42:Z42"/>
    <mergeCell ref="AA42:AE42"/>
    <mergeCell ref="AF42:AJ42"/>
    <mergeCell ref="V43:Z43"/>
    <mergeCell ref="AA43:AE43"/>
    <mergeCell ref="AF43:AJ43"/>
    <mergeCell ref="V44:Z44"/>
    <mergeCell ref="V41:Z41"/>
    <mergeCell ref="AA41:AE41"/>
    <mergeCell ref="AF41:AJ41"/>
    <mergeCell ref="V46:Z46"/>
    <mergeCell ref="AA46:AE46"/>
    <mergeCell ref="AF46:AJ46"/>
    <mergeCell ref="AA44:AE44"/>
    <mergeCell ref="AF44:AJ44"/>
    <mergeCell ref="V45:Z45"/>
    <mergeCell ref="AA45:AE45"/>
    <mergeCell ref="V39:Z39"/>
    <mergeCell ref="AA39:AE39"/>
    <mergeCell ref="AF39:AJ39"/>
    <mergeCell ref="V40:Z40"/>
    <mergeCell ref="AA40:AE40"/>
    <mergeCell ref="AF40:AJ40"/>
    <mergeCell ref="V36:Z36"/>
    <mergeCell ref="AA36:AE36"/>
    <mergeCell ref="AF36:AJ36"/>
    <mergeCell ref="V38:Z38"/>
    <mergeCell ref="AA38:AE38"/>
    <mergeCell ref="AF38:AJ38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V17:Z17"/>
    <mergeCell ref="AA17:AE17"/>
    <mergeCell ref="AF17:AJ17"/>
    <mergeCell ref="V26:Z26"/>
    <mergeCell ref="AA26:AE26"/>
    <mergeCell ref="AF26:AJ26"/>
    <mergeCell ref="V25:Z25"/>
    <mergeCell ref="AA25:AE25"/>
    <mergeCell ref="AF25:AJ25"/>
    <mergeCell ref="V20:Z20"/>
    <mergeCell ref="V30:Z30"/>
    <mergeCell ref="AA30:AE30"/>
    <mergeCell ref="AF30:AJ30"/>
    <mergeCell ref="V31:Z31"/>
    <mergeCell ref="AA31:AE31"/>
    <mergeCell ref="AF31:AJ31"/>
    <mergeCell ref="V28:Z28"/>
    <mergeCell ref="AA28:AE28"/>
    <mergeCell ref="AF28:AJ28"/>
    <mergeCell ref="V29:Z29"/>
    <mergeCell ref="AA29:AE29"/>
    <mergeCell ref="AF29:AJ29"/>
    <mergeCell ref="V27:Z27"/>
    <mergeCell ref="AA27:AE27"/>
    <mergeCell ref="AF27:AJ27"/>
    <mergeCell ref="V22:Z22"/>
    <mergeCell ref="AA22:AE22"/>
    <mergeCell ref="AF22:AJ22"/>
    <mergeCell ref="V23:Z23"/>
    <mergeCell ref="AA23:AE23"/>
    <mergeCell ref="AF23:AJ23"/>
    <mergeCell ref="AA20:AE20"/>
    <mergeCell ref="AF20:AJ20"/>
    <mergeCell ref="V21:Z21"/>
    <mergeCell ref="AA21:AE21"/>
    <mergeCell ref="AF21:AJ21"/>
    <mergeCell ref="V18:Z18"/>
    <mergeCell ref="AA18:AE18"/>
    <mergeCell ref="AF18:AJ18"/>
    <mergeCell ref="V19:Z19"/>
    <mergeCell ref="AA19:AE19"/>
    <mergeCell ref="AF19:AJ19"/>
    <mergeCell ref="V16:Z16"/>
    <mergeCell ref="AA16:AE16"/>
    <mergeCell ref="AF16:AJ16"/>
    <mergeCell ref="AA15:AE15"/>
    <mergeCell ref="AF15:AJ15"/>
    <mergeCell ref="A2:AJ2"/>
    <mergeCell ref="A3:AJ3"/>
    <mergeCell ref="A12:S12"/>
    <mergeCell ref="V15:Z15"/>
    <mergeCell ref="A15:S15"/>
    <mergeCell ref="AA6:AJ6"/>
    <mergeCell ref="A17:S17"/>
    <mergeCell ref="A35:S35"/>
    <mergeCell ref="A31:S31"/>
    <mergeCell ref="A42:S42"/>
    <mergeCell ref="A19:S19"/>
    <mergeCell ref="A21:S21"/>
    <mergeCell ref="A23:S23"/>
    <mergeCell ref="A26:S26"/>
    <mergeCell ref="A36:S36"/>
    <mergeCell ref="A25:S25"/>
    <mergeCell ref="A43:S43"/>
    <mergeCell ref="A29:S29"/>
    <mergeCell ref="A30:S30"/>
    <mergeCell ref="A32:S32"/>
    <mergeCell ref="A34:S34"/>
    <mergeCell ref="A38:S38"/>
    <mergeCell ref="A40:S40"/>
    <mergeCell ref="A39:S39"/>
    <mergeCell ref="A33:S33"/>
    <mergeCell ref="A16:S16"/>
    <mergeCell ref="A18:S18"/>
    <mergeCell ref="A51:S51"/>
    <mergeCell ref="A27:S27"/>
    <mergeCell ref="A20:S20"/>
    <mergeCell ref="A37:S37"/>
    <mergeCell ref="A41:S41"/>
    <mergeCell ref="A22:S22"/>
    <mergeCell ref="A28:S28"/>
    <mergeCell ref="A44:S44"/>
    <mergeCell ref="A45:S45"/>
    <mergeCell ref="A46:S46"/>
    <mergeCell ref="A52:S52"/>
    <mergeCell ref="A47:S47"/>
    <mergeCell ref="A48:S48"/>
    <mergeCell ref="A49:S49"/>
    <mergeCell ref="A50:S50"/>
  </mergeCells>
  <printOptions horizontalCentered="1"/>
  <pageMargins left="0.3937007874015748" right="0.1968503937007874" top="0.39" bottom="0.3937007874015748" header="0.37" footer="0.5118110236220472"/>
  <pageSetup fitToHeight="0" fitToWidth="1" horizontalDpi="360" verticalDpi="36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8"/>
  <sheetViews>
    <sheetView view="pageBreakPreview" zoomScaleNormal="75" zoomScaleSheetLayoutView="100" workbookViewId="0" topLeftCell="A36">
      <selection activeCell="AA30" sqref="AA30:AE30"/>
    </sheetView>
  </sheetViews>
  <sheetFormatPr defaultColWidth="9.140625" defaultRowHeight="12.75"/>
  <cols>
    <col min="1" max="12" width="3.28125" style="173" customWidth="1"/>
    <col min="13" max="13" width="3.421875" style="173" customWidth="1"/>
    <col min="14" max="19" width="3.28125" style="173" customWidth="1"/>
    <col min="20" max="20" width="2.28125" style="173" customWidth="1"/>
    <col min="21" max="36" width="3.28125" style="173" customWidth="1"/>
    <col min="37" max="37" width="2.7109375" style="173" customWidth="1"/>
    <col min="38" max="16384" width="9.140625" style="173" customWidth="1"/>
  </cols>
  <sheetData>
    <row r="1" spans="35:36" ht="17.25" customHeight="1" thickBot="1">
      <c r="AI1" s="174"/>
      <c r="AJ1" s="175"/>
    </row>
    <row r="2" spans="35:36" ht="12.75">
      <c r="AI2" s="176" t="s">
        <v>1309</v>
      </c>
      <c r="AJ2" s="177"/>
    </row>
    <row r="3" spans="1:36" ht="15.75">
      <c r="A3" s="724" t="s">
        <v>1585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4"/>
      <c r="AF3" s="724"/>
      <c r="AG3" s="724"/>
      <c r="AH3" s="724"/>
      <c r="AI3" s="724"/>
      <c r="AJ3" s="724"/>
    </row>
    <row r="4" spans="1:36" ht="15.75">
      <c r="A4" s="724" t="s">
        <v>1311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  <c r="Y4" s="724"/>
      <c r="Z4" s="724"/>
      <c r="AA4" s="724"/>
      <c r="AB4" s="724"/>
      <c r="AC4" s="724"/>
      <c r="AD4" s="724"/>
      <c r="AE4" s="724"/>
      <c r="AF4" s="724"/>
      <c r="AG4" s="724"/>
      <c r="AH4" s="724"/>
      <c r="AI4" s="724"/>
      <c r="AJ4" s="724"/>
    </row>
    <row r="6" spans="27:36" ht="12.75">
      <c r="AA6" s="737" t="s">
        <v>1312</v>
      </c>
      <c r="AB6" s="737"/>
      <c r="AC6" s="737"/>
      <c r="AD6" s="737"/>
      <c r="AE6" s="737"/>
      <c r="AF6" s="737"/>
      <c r="AG6" s="737"/>
      <c r="AH6" s="737"/>
      <c r="AI6" s="737"/>
      <c r="AJ6" s="737"/>
    </row>
    <row r="7" spans="28:36" ht="12.75">
      <c r="AB7" s="178" t="s">
        <v>1313</v>
      </c>
      <c r="AC7" s="178"/>
      <c r="AD7" s="178"/>
      <c r="AE7" s="178"/>
      <c r="AF7" s="178"/>
      <c r="AG7" s="178"/>
      <c r="AH7" s="178"/>
      <c r="AI7" s="178"/>
      <c r="AJ7" s="178"/>
    </row>
    <row r="8" ht="13.5" thickBot="1"/>
    <row r="9" spans="1:36" ht="15.75" customHeight="1" thickBot="1">
      <c r="A9" s="179">
        <v>5</v>
      </c>
      <c r="B9" s="180">
        <v>1</v>
      </c>
      <c r="C9" s="180">
        <v>3</v>
      </c>
      <c r="D9" s="180">
        <v>0</v>
      </c>
      <c r="E9" s="180">
        <v>0</v>
      </c>
      <c r="F9" s="181">
        <v>9</v>
      </c>
      <c r="H9" s="179">
        <v>1</v>
      </c>
      <c r="I9" s="180">
        <v>2</v>
      </c>
      <c r="J9" s="180">
        <v>5</v>
      </c>
      <c r="K9" s="181">
        <v>4</v>
      </c>
      <c r="M9" s="179">
        <v>0</v>
      </c>
      <c r="N9" s="181">
        <v>1</v>
      </c>
      <c r="O9" s="182"/>
      <c r="P9" s="179">
        <v>2</v>
      </c>
      <c r="Q9" s="180">
        <v>8</v>
      </c>
      <c r="R9" s="180">
        <v>0</v>
      </c>
      <c r="S9" s="181">
        <v>0</v>
      </c>
      <c r="U9" s="179">
        <v>8</v>
      </c>
      <c r="V9" s="180">
        <v>4</v>
      </c>
      <c r="W9" s="180">
        <v>1</v>
      </c>
      <c r="X9" s="180">
        <v>1</v>
      </c>
      <c r="Y9" s="180">
        <v>0</v>
      </c>
      <c r="Z9" s="181">
        <v>5</v>
      </c>
      <c r="AB9" s="174">
        <v>0</v>
      </c>
      <c r="AC9" s="175">
        <v>5</v>
      </c>
      <c r="AE9" s="183">
        <v>2</v>
      </c>
      <c r="AF9" s="184">
        <v>0</v>
      </c>
      <c r="AG9" s="184">
        <v>0</v>
      </c>
      <c r="AH9" s="185">
        <v>8</v>
      </c>
      <c r="AJ9" s="186">
        <v>3</v>
      </c>
    </row>
    <row r="10" spans="1:36" ht="25.5" customHeight="1">
      <c r="A10" s="187" t="s">
        <v>1314</v>
      </c>
      <c r="B10" s="187"/>
      <c r="C10" s="187"/>
      <c r="D10" s="187"/>
      <c r="E10" s="187"/>
      <c r="F10" s="187"/>
      <c r="G10" s="188"/>
      <c r="H10" s="187" t="s">
        <v>1315</v>
      </c>
      <c r="I10" s="187"/>
      <c r="J10" s="187"/>
      <c r="K10" s="187"/>
      <c r="L10" s="188"/>
      <c r="M10" s="189" t="s">
        <v>1316</v>
      </c>
      <c r="N10" s="189"/>
      <c r="O10" s="188"/>
      <c r="P10" s="189" t="s">
        <v>1586</v>
      </c>
      <c r="Q10" s="189"/>
      <c r="R10" s="189"/>
      <c r="S10" s="189"/>
      <c r="T10" s="188"/>
      <c r="U10" s="187" t="s">
        <v>1318</v>
      </c>
      <c r="V10" s="187"/>
      <c r="W10" s="187"/>
      <c r="X10" s="187"/>
      <c r="Y10" s="187"/>
      <c r="Z10" s="187"/>
      <c r="AB10" s="187" t="s">
        <v>1319</v>
      </c>
      <c r="AC10" s="187"/>
      <c r="AE10" s="187" t="s">
        <v>1320</v>
      </c>
      <c r="AF10" s="187"/>
      <c r="AG10" s="187"/>
      <c r="AH10" s="187"/>
      <c r="AJ10" s="187" t="s">
        <v>1321</v>
      </c>
    </row>
    <row r="11" spans="1:36" ht="12.75">
      <c r="A11" s="187"/>
      <c r="B11" s="187"/>
      <c r="C11" s="187"/>
      <c r="D11" s="187"/>
      <c r="E11" s="187"/>
      <c r="F11" s="187"/>
      <c r="G11" s="188"/>
      <c r="H11" s="187"/>
      <c r="I11" s="187"/>
      <c r="J11" s="187"/>
      <c r="K11" s="187"/>
      <c r="L11" s="188"/>
      <c r="M11" s="189"/>
      <c r="N11" s="187"/>
      <c r="O11" s="187"/>
      <c r="P11" s="188"/>
      <c r="Q11" s="189"/>
      <c r="R11" s="189"/>
      <c r="S11" s="189"/>
      <c r="T11" s="189"/>
      <c r="V11" s="187"/>
      <c r="W11" s="187"/>
      <c r="X11" s="187"/>
      <c r="Y11" s="187"/>
      <c r="Z11" s="187"/>
      <c r="AB11" s="187"/>
      <c r="AC11" s="187"/>
      <c r="AE11" s="187"/>
      <c r="AF11" s="187"/>
      <c r="AG11" s="187"/>
      <c r="AH11" s="187"/>
      <c r="AJ11" s="187"/>
    </row>
    <row r="12" ht="12.75">
      <c r="AG12" s="190" t="s">
        <v>1322</v>
      </c>
    </row>
    <row r="13" spans="1:36" ht="38.25" customHeight="1">
      <c r="A13" s="725" t="s">
        <v>1323</v>
      </c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7"/>
      <c r="T13" s="191" t="s">
        <v>1324</v>
      </c>
      <c r="U13" s="191"/>
      <c r="V13" s="192" t="s">
        <v>1325</v>
      </c>
      <c r="W13" s="193"/>
      <c r="X13" s="193"/>
      <c r="Y13" s="193"/>
      <c r="Z13" s="194"/>
      <c r="AA13" s="192" t="s">
        <v>1326</v>
      </c>
      <c r="AB13" s="193"/>
      <c r="AC13" s="193"/>
      <c r="AD13" s="193"/>
      <c r="AE13" s="194"/>
      <c r="AF13" s="192" t="s">
        <v>1327</v>
      </c>
      <c r="AG13" s="193"/>
      <c r="AH13" s="193"/>
      <c r="AI13" s="193"/>
      <c r="AJ13" s="194"/>
    </row>
    <row r="14" spans="1:36" ht="12.75">
      <c r="A14" s="195"/>
      <c r="B14" s="177"/>
      <c r="C14" s="177"/>
      <c r="D14" s="177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7"/>
      <c r="S14" s="196"/>
      <c r="T14" s="197"/>
      <c r="U14" s="197"/>
      <c r="V14" s="192" t="s">
        <v>1328</v>
      </c>
      <c r="W14" s="193"/>
      <c r="X14" s="193"/>
      <c r="Y14" s="193"/>
      <c r="Z14" s="193"/>
      <c r="AA14" s="192"/>
      <c r="AB14" s="193"/>
      <c r="AC14" s="193"/>
      <c r="AD14" s="193"/>
      <c r="AE14" s="194"/>
      <c r="AF14" s="198"/>
      <c r="AH14" s="182"/>
      <c r="AI14" s="182"/>
      <c r="AJ14" s="199"/>
    </row>
    <row r="15" spans="1:36" ht="12.75">
      <c r="A15" s="200">
        <v>1</v>
      </c>
      <c r="B15" s="201"/>
      <c r="C15" s="201"/>
      <c r="D15" s="201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1"/>
      <c r="S15" s="201"/>
      <c r="T15" s="202">
        <v>2</v>
      </c>
      <c r="U15" s="202"/>
      <c r="V15" s="203">
        <v>3</v>
      </c>
      <c r="W15" s="202"/>
      <c r="X15" s="202"/>
      <c r="Y15" s="202"/>
      <c r="Z15" s="202"/>
      <c r="AA15" s="203">
        <v>4</v>
      </c>
      <c r="AB15" s="202"/>
      <c r="AC15" s="202"/>
      <c r="AD15" s="202"/>
      <c r="AE15" s="202"/>
      <c r="AF15" s="203">
        <v>5</v>
      </c>
      <c r="AG15" s="202"/>
      <c r="AH15" s="202"/>
      <c r="AI15" s="202"/>
      <c r="AJ15" s="201"/>
    </row>
    <row r="16" spans="1:36" ht="19.5" customHeight="1">
      <c r="A16" s="728" t="s">
        <v>1587</v>
      </c>
      <c r="B16" s="729"/>
      <c r="C16" s="729"/>
      <c r="D16" s="729"/>
      <c r="E16" s="729"/>
      <c r="F16" s="729"/>
      <c r="G16" s="729"/>
      <c r="H16" s="729"/>
      <c r="I16" s="729"/>
      <c r="J16" s="729"/>
      <c r="K16" s="729"/>
      <c r="L16" s="729"/>
      <c r="M16" s="729"/>
      <c r="N16" s="729"/>
      <c r="O16" s="729"/>
      <c r="P16" s="729"/>
      <c r="Q16" s="729"/>
      <c r="R16" s="729"/>
      <c r="S16" s="730"/>
      <c r="T16" s="204" t="s">
        <v>1330</v>
      </c>
      <c r="U16" s="201"/>
      <c r="V16" s="731">
        <v>958705</v>
      </c>
      <c r="W16" s="732"/>
      <c r="X16" s="732"/>
      <c r="Y16" s="732"/>
      <c r="Z16" s="733"/>
      <c r="AA16" s="734"/>
      <c r="AB16" s="735"/>
      <c r="AC16" s="735"/>
      <c r="AD16" s="735"/>
      <c r="AE16" s="736"/>
      <c r="AF16" s="734"/>
      <c r="AG16" s="735"/>
      <c r="AH16" s="735"/>
      <c r="AI16" s="735"/>
      <c r="AJ16" s="736"/>
    </row>
    <row r="17" spans="1:36" ht="19.5" customHeight="1">
      <c r="A17" s="728" t="s">
        <v>1588</v>
      </c>
      <c r="B17" s="729"/>
      <c r="C17" s="729"/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729"/>
      <c r="Q17" s="729"/>
      <c r="R17" s="729"/>
      <c r="S17" s="730"/>
      <c r="T17" s="204" t="s">
        <v>1332</v>
      </c>
      <c r="U17" s="201"/>
      <c r="V17" s="731"/>
      <c r="W17" s="732"/>
      <c r="X17" s="732"/>
      <c r="Y17" s="732"/>
      <c r="Z17" s="733"/>
      <c r="AA17" s="734"/>
      <c r="AB17" s="735"/>
      <c r="AC17" s="735"/>
      <c r="AD17" s="735"/>
      <c r="AE17" s="736"/>
      <c r="AF17" s="734"/>
      <c r="AG17" s="735"/>
      <c r="AH17" s="735"/>
      <c r="AI17" s="735"/>
      <c r="AJ17" s="736"/>
    </row>
    <row r="18" spans="1:36" ht="19.5" customHeight="1">
      <c r="A18" s="728" t="s">
        <v>1589</v>
      </c>
      <c r="B18" s="729"/>
      <c r="C18" s="729"/>
      <c r="D18" s="729"/>
      <c r="E18" s="729"/>
      <c r="F18" s="729"/>
      <c r="G18" s="729"/>
      <c r="H18" s="729"/>
      <c r="I18" s="729"/>
      <c r="J18" s="729"/>
      <c r="K18" s="729"/>
      <c r="L18" s="729"/>
      <c r="M18" s="729"/>
      <c r="N18" s="729"/>
      <c r="O18" s="729"/>
      <c r="P18" s="729"/>
      <c r="Q18" s="729"/>
      <c r="R18" s="729"/>
      <c r="S18" s="730"/>
      <c r="T18" s="204" t="s">
        <v>1334</v>
      </c>
      <c r="U18" s="201"/>
      <c r="V18" s="731"/>
      <c r="W18" s="732"/>
      <c r="X18" s="732"/>
      <c r="Y18" s="732"/>
      <c r="Z18" s="733"/>
      <c r="AA18" s="734"/>
      <c r="AB18" s="735"/>
      <c r="AC18" s="735"/>
      <c r="AD18" s="735"/>
      <c r="AE18" s="736"/>
      <c r="AF18" s="734"/>
      <c r="AG18" s="735"/>
      <c r="AH18" s="735"/>
      <c r="AI18" s="735"/>
      <c r="AJ18" s="736"/>
    </row>
    <row r="19" spans="1:36" ht="19.5" customHeight="1">
      <c r="A19" s="728" t="s">
        <v>1590</v>
      </c>
      <c r="B19" s="729"/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  <c r="Q19" s="729"/>
      <c r="R19" s="729"/>
      <c r="S19" s="730"/>
      <c r="T19" s="204" t="s">
        <v>1336</v>
      </c>
      <c r="U19" s="201"/>
      <c r="V19" s="731"/>
      <c r="W19" s="732"/>
      <c r="X19" s="732"/>
      <c r="Y19" s="732"/>
      <c r="Z19" s="733"/>
      <c r="AA19" s="734"/>
      <c r="AB19" s="735"/>
      <c r="AC19" s="735"/>
      <c r="AD19" s="735"/>
      <c r="AE19" s="736"/>
      <c r="AF19" s="734"/>
      <c r="AG19" s="735"/>
      <c r="AH19" s="735"/>
      <c r="AI19" s="735"/>
      <c r="AJ19" s="736"/>
    </row>
    <row r="20" spans="1:36" s="182" customFormat="1" ht="19.5" customHeight="1">
      <c r="A20" s="728" t="s">
        <v>1591</v>
      </c>
      <c r="B20" s="729"/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29"/>
      <c r="O20" s="729"/>
      <c r="P20" s="729"/>
      <c r="Q20" s="729"/>
      <c r="R20" s="729"/>
      <c r="S20" s="730"/>
      <c r="T20" s="204" t="s">
        <v>1338</v>
      </c>
      <c r="U20" s="201"/>
      <c r="V20" s="731">
        <v>191741</v>
      </c>
      <c r="W20" s="732"/>
      <c r="X20" s="732"/>
      <c r="Y20" s="732"/>
      <c r="Z20" s="733"/>
      <c r="AA20" s="734"/>
      <c r="AB20" s="735"/>
      <c r="AC20" s="735"/>
      <c r="AD20" s="735"/>
      <c r="AE20" s="736"/>
      <c r="AF20" s="734"/>
      <c r="AG20" s="735"/>
      <c r="AH20" s="735"/>
      <c r="AI20" s="735"/>
      <c r="AJ20" s="736"/>
    </row>
    <row r="21" spans="1:36" ht="19.5" customHeight="1">
      <c r="A21" s="738" t="s">
        <v>1592</v>
      </c>
      <c r="B21" s="739"/>
      <c r="C21" s="739"/>
      <c r="D21" s="739"/>
      <c r="E21" s="739"/>
      <c r="F21" s="739"/>
      <c r="G21" s="739"/>
      <c r="H21" s="739"/>
      <c r="I21" s="739"/>
      <c r="J21" s="739"/>
      <c r="K21" s="739"/>
      <c r="L21" s="739"/>
      <c r="M21" s="739"/>
      <c r="N21" s="739"/>
      <c r="O21" s="739"/>
      <c r="P21" s="739"/>
      <c r="Q21" s="739"/>
      <c r="R21" s="739"/>
      <c r="S21" s="740"/>
      <c r="T21" s="204" t="s">
        <v>1340</v>
      </c>
      <c r="U21" s="201"/>
      <c r="V21" s="743">
        <f>SUM(V16:Z20)</f>
        <v>1150446</v>
      </c>
      <c r="W21" s="744"/>
      <c r="X21" s="744"/>
      <c r="Y21" s="744"/>
      <c r="Z21" s="745"/>
      <c r="AA21" s="746"/>
      <c r="AB21" s="747"/>
      <c r="AC21" s="747"/>
      <c r="AD21" s="747"/>
      <c r="AE21" s="748"/>
      <c r="AF21" s="746"/>
      <c r="AG21" s="747"/>
      <c r="AH21" s="747"/>
      <c r="AI21" s="747"/>
      <c r="AJ21" s="748"/>
    </row>
    <row r="22" spans="1:36" ht="19.5" customHeight="1">
      <c r="A22" s="728" t="s">
        <v>1593</v>
      </c>
      <c r="B22" s="729"/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29"/>
      <c r="P22" s="729"/>
      <c r="Q22" s="729"/>
      <c r="R22" s="729"/>
      <c r="S22" s="730"/>
      <c r="T22" s="204" t="s">
        <v>1342</v>
      </c>
      <c r="U22" s="201"/>
      <c r="V22" s="731">
        <v>26667</v>
      </c>
      <c r="W22" s="732"/>
      <c r="X22" s="732"/>
      <c r="Y22" s="732"/>
      <c r="Z22" s="733"/>
      <c r="AA22" s="734"/>
      <c r="AB22" s="735"/>
      <c r="AC22" s="735"/>
      <c r="AD22" s="735"/>
      <c r="AE22" s="736"/>
      <c r="AF22" s="734"/>
      <c r="AG22" s="735"/>
      <c r="AH22" s="735"/>
      <c r="AI22" s="735"/>
      <c r="AJ22" s="736"/>
    </row>
    <row r="23" spans="1:36" ht="19.5" customHeight="1">
      <c r="A23" s="728" t="s">
        <v>1594</v>
      </c>
      <c r="B23" s="729"/>
      <c r="C23" s="729"/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30"/>
      <c r="T23" s="204" t="s">
        <v>1344</v>
      </c>
      <c r="U23" s="201"/>
      <c r="V23" s="731">
        <v>2014637</v>
      </c>
      <c r="W23" s="732"/>
      <c r="X23" s="732"/>
      <c r="Y23" s="732"/>
      <c r="Z23" s="733"/>
      <c r="AA23" s="734"/>
      <c r="AB23" s="735"/>
      <c r="AC23" s="735"/>
      <c r="AD23" s="735"/>
      <c r="AE23" s="736"/>
      <c r="AF23" s="734"/>
      <c r="AG23" s="735"/>
      <c r="AH23" s="735"/>
      <c r="AI23" s="735"/>
      <c r="AJ23" s="736"/>
    </row>
    <row r="24" spans="1:36" ht="19.5" customHeight="1">
      <c r="A24" s="728" t="s">
        <v>1595</v>
      </c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30"/>
      <c r="T24" s="204" t="s">
        <v>1346</v>
      </c>
      <c r="U24" s="201"/>
      <c r="V24" s="731"/>
      <c r="W24" s="732"/>
      <c r="X24" s="732"/>
      <c r="Y24" s="732"/>
      <c r="Z24" s="733"/>
      <c r="AA24" s="734"/>
      <c r="AB24" s="735"/>
      <c r="AC24" s="735"/>
      <c r="AD24" s="735"/>
      <c r="AE24" s="736"/>
      <c r="AF24" s="734"/>
      <c r="AG24" s="735"/>
      <c r="AH24" s="735"/>
      <c r="AI24" s="735"/>
      <c r="AJ24" s="736"/>
    </row>
    <row r="25" spans="1:36" s="182" customFormat="1" ht="19.5" customHeight="1">
      <c r="A25" s="728" t="s">
        <v>1596</v>
      </c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30"/>
      <c r="T25" s="204" t="s">
        <v>1348</v>
      </c>
      <c r="U25" s="201"/>
      <c r="V25" s="731">
        <v>127642</v>
      </c>
      <c r="W25" s="732"/>
      <c r="X25" s="732"/>
      <c r="Y25" s="732"/>
      <c r="Z25" s="733"/>
      <c r="AA25" s="734"/>
      <c r="AB25" s="735"/>
      <c r="AC25" s="735"/>
      <c r="AD25" s="735"/>
      <c r="AE25" s="736"/>
      <c r="AF25" s="734"/>
      <c r="AG25" s="735"/>
      <c r="AH25" s="735"/>
      <c r="AI25" s="735"/>
      <c r="AJ25" s="736"/>
    </row>
    <row r="26" spans="1:36" ht="19.5" customHeight="1">
      <c r="A26" s="728" t="s">
        <v>1597</v>
      </c>
      <c r="B26" s="729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30"/>
      <c r="T26" s="204" t="s">
        <v>1350</v>
      </c>
      <c r="U26" s="201"/>
      <c r="V26" s="731"/>
      <c r="W26" s="732"/>
      <c r="X26" s="732"/>
      <c r="Y26" s="732"/>
      <c r="Z26" s="733"/>
      <c r="AA26" s="734"/>
      <c r="AB26" s="735"/>
      <c r="AC26" s="735"/>
      <c r="AD26" s="735"/>
      <c r="AE26" s="736"/>
      <c r="AF26" s="734"/>
      <c r="AG26" s="735"/>
      <c r="AH26" s="735"/>
      <c r="AI26" s="735"/>
      <c r="AJ26" s="736"/>
    </row>
    <row r="27" spans="1:36" ht="19.5" customHeight="1">
      <c r="A27" s="728" t="s">
        <v>1598</v>
      </c>
      <c r="B27" s="729"/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30"/>
      <c r="T27" s="204" t="s">
        <v>1352</v>
      </c>
      <c r="U27" s="201"/>
      <c r="V27" s="731"/>
      <c r="W27" s="732"/>
      <c r="X27" s="732"/>
      <c r="Y27" s="732"/>
      <c r="Z27" s="733"/>
      <c r="AA27" s="734"/>
      <c r="AB27" s="735"/>
      <c r="AC27" s="735"/>
      <c r="AD27" s="735"/>
      <c r="AE27" s="736"/>
      <c r="AF27" s="734"/>
      <c r="AG27" s="735"/>
      <c r="AH27" s="735"/>
      <c r="AI27" s="735"/>
      <c r="AJ27" s="736"/>
    </row>
    <row r="28" spans="1:36" ht="19.5" customHeight="1">
      <c r="A28" s="738" t="s">
        <v>1599</v>
      </c>
      <c r="B28" s="739"/>
      <c r="C28" s="739"/>
      <c r="D28" s="739"/>
      <c r="E28" s="739"/>
      <c r="F28" s="739"/>
      <c r="G28" s="739"/>
      <c r="H28" s="739"/>
      <c r="I28" s="739"/>
      <c r="J28" s="739"/>
      <c r="K28" s="739"/>
      <c r="L28" s="739"/>
      <c r="M28" s="739"/>
      <c r="N28" s="739"/>
      <c r="O28" s="739"/>
      <c r="P28" s="739"/>
      <c r="Q28" s="739"/>
      <c r="R28" s="739"/>
      <c r="S28" s="740"/>
      <c r="T28" s="204" t="s">
        <v>1354</v>
      </c>
      <c r="U28" s="201"/>
      <c r="V28" s="743">
        <f>SUM(V22:Z27)</f>
        <v>2168946</v>
      </c>
      <c r="W28" s="744"/>
      <c r="X28" s="744"/>
      <c r="Y28" s="744"/>
      <c r="Z28" s="745"/>
      <c r="AA28" s="746"/>
      <c r="AB28" s="747"/>
      <c r="AC28" s="747"/>
      <c r="AD28" s="747"/>
      <c r="AE28" s="748"/>
      <c r="AF28" s="746"/>
      <c r="AG28" s="747"/>
      <c r="AH28" s="747"/>
      <c r="AI28" s="747"/>
      <c r="AJ28" s="748"/>
    </row>
    <row r="29" spans="1:36" ht="19.5" customHeight="1">
      <c r="A29" s="728" t="s">
        <v>1593</v>
      </c>
      <c r="B29" s="729"/>
      <c r="C29" s="729"/>
      <c r="D29" s="729"/>
      <c r="E29" s="729"/>
      <c r="F29" s="729"/>
      <c r="G29" s="729"/>
      <c r="H29" s="729"/>
      <c r="I29" s="729"/>
      <c r="J29" s="729"/>
      <c r="K29" s="729"/>
      <c r="L29" s="729"/>
      <c r="M29" s="729"/>
      <c r="N29" s="729"/>
      <c r="O29" s="729"/>
      <c r="P29" s="729"/>
      <c r="Q29" s="729"/>
      <c r="R29" s="729"/>
      <c r="S29" s="730"/>
      <c r="T29" s="204" t="s">
        <v>1356</v>
      </c>
      <c r="U29" s="201"/>
      <c r="V29" s="731"/>
      <c r="W29" s="732"/>
      <c r="X29" s="732"/>
      <c r="Y29" s="732"/>
      <c r="Z29" s="733"/>
      <c r="AA29" s="734"/>
      <c r="AB29" s="735"/>
      <c r="AC29" s="735"/>
      <c r="AD29" s="735"/>
      <c r="AE29" s="736"/>
      <c r="AF29" s="734"/>
      <c r="AG29" s="735"/>
      <c r="AH29" s="735"/>
      <c r="AI29" s="735"/>
      <c r="AJ29" s="736"/>
    </row>
    <row r="30" spans="1:36" ht="19.5" customHeight="1">
      <c r="A30" s="728" t="s">
        <v>1600</v>
      </c>
      <c r="B30" s="729"/>
      <c r="C30" s="729"/>
      <c r="D30" s="729"/>
      <c r="E30" s="729"/>
      <c r="F30" s="729"/>
      <c r="G30" s="729"/>
      <c r="H30" s="729"/>
      <c r="I30" s="729"/>
      <c r="J30" s="729"/>
      <c r="K30" s="729"/>
      <c r="L30" s="729"/>
      <c r="M30" s="729"/>
      <c r="N30" s="729"/>
      <c r="O30" s="729"/>
      <c r="P30" s="729"/>
      <c r="Q30" s="729"/>
      <c r="R30" s="729"/>
      <c r="S30" s="730"/>
      <c r="T30" s="204" t="s">
        <v>1358</v>
      </c>
      <c r="U30" s="201"/>
      <c r="V30" s="731"/>
      <c r="W30" s="732"/>
      <c r="X30" s="732"/>
      <c r="Y30" s="732"/>
      <c r="Z30" s="733"/>
      <c r="AA30" s="734"/>
      <c r="AB30" s="735"/>
      <c r="AC30" s="735"/>
      <c r="AD30" s="735"/>
      <c r="AE30" s="736"/>
      <c r="AF30" s="734"/>
      <c r="AG30" s="735"/>
      <c r="AH30" s="735"/>
      <c r="AI30" s="735"/>
      <c r="AJ30" s="736"/>
    </row>
    <row r="31" spans="1:36" ht="19.5" customHeight="1">
      <c r="A31" s="728" t="s">
        <v>1601</v>
      </c>
      <c r="B31" s="729"/>
      <c r="C31" s="729"/>
      <c r="D31" s="729"/>
      <c r="E31" s="729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729"/>
      <c r="Q31" s="729"/>
      <c r="R31" s="729"/>
      <c r="S31" s="730"/>
      <c r="T31" s="204" t="s">
        <v>1360</v>
      </c>
      <c r="U31" s="201"/>
      <c r="V31" s="731"/>
      <c r="W31" s="732"/>
      <c r="X31" s="732"/>
      <c r="Y31" s="732"/>
      <c r="Z31" s="733"/>
      <c r="AA31" s="734"/>
      <c r="AB31" s="735"/>
      <c r="AC31" s="735"/>
      <c r="AD31" s="735"/>
      <c r="AE31" s="736"/>
      <c r="AF31" s="734"/>
      <c r="AG31" s="735"/>
      <c r="AH31" s="735"/>
      <c r="AI31" s="735"/>
      <c r="AJ31" s="736"/>
    </row>
    <row r="32" spans="1:36" s="182" customFormat="1" ht="19.5" customHeight="1">
      <c r="A32" s="728" t="s">
        <v>1596</v>
      </c>
      <c r="B32" s="729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30"/>
      <c r="T32" s="204" t="s">
        <v>1446</v>
      </c>
      <c r="U32" s="201"/>
      <c r="V32" s="731"/>
      <c r="W32" s="732"/>
      <c r="X32" s="732"/>
      <c r="Y32" s="732"/>
      <c r="Z32" s="733"/>
      <c r="AA32" s="734"/>
      <c r="AB32" s="735"/>
      <c r="AC32" s="735"/>
      <c r="AD32" s="735"/>
      <c r="AE32" s="736"/>
      <c r="AF32" s="734"/>
      <c r="AG32" s="735"/>
      <c r="AH32" s="735"/>
      <c r="AI32" s="735"/>
      <c r="AJ32" s="736"/>
    </row>
    <row r="33" spans="1:36" s="182" customFormat="1" ht="19.5" customHeight="1">
      <c r="A33" s="728" t="s">
        <v>1602</v>
      </c>
      <c r="B33" s="729"/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29"/>
      <c r="S33" s="730"/>
      <c r="T33" s="204" t="s">
        <v>1448</v>
      </c>
      <c r="U33" s="201"/>
      <c r="V33" s="731"/>
      <c r="W33" s="732"/>
      <c r="X33" s="732"/>
      <c r="Y33" s="732"/>
      <c r="Z33" s="733"/>
      <c r="AA33" s="734"/>
      <c r="AB33" s="735"/>
      <c r="AC33" s="735"/>
      <c r="AD33" s="735"/>
      <c r="AE33" s="736"/>
      <c r="AF33" s="734"/>
      <c r="AG33" s="735"/>
      <c r="AH33" s="735"/>
      <c r="AI33" s="735"/>
      <c r="AJ33" s="736"/>
    </row>
    <row r="34" spans="1:36" ht="19.5" customHeight="1">
      <c r="A34" s="728" t="s">
        <v>1603</v>
      </c>
      <c r="B34" s="729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30"/>
      <c r="T34" s="204" t="s">
        <v>1450</v>
      </c>
      <c r="U34" s="201"/>
      <c r="V34" s="731"/>
      <c r="W34" s="732"/>
      <c r="X34" s="732"/>
      <c r="Y34" s="732"/>
      <c r="Z34" s="733"/>
      <c r="AA34" s="734"/>
      <c r="AB34" s="735"/>
      <c r="AC34" s="735"/>
      <c r="AD34" s="735"/>
      <c r="AE34" s="736"/>
      <c r="AF34" s="734"/>
      <c r="AG34" s="735"/>
      <c r="AH34" s="735"/>
      <c r="AI34" s="735"/>
      <c r="AJ34" s="736"/>
    </row>
    <row r="35" spans="1:36" ht="19.5" customHeight="1">
      <c r="A35" s="728" t="s">
        <v>1604</v>
      </c>
      <c r="B35" s="729"/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29"/>
      <c r="R35" s="729"/>
      <c r="S35" s="730"/>
      <c r="T35" s="204" t="s">
        <v>1452</v>
      </c>
      <c r="U35" s="201"/>
      <c r="V35" s="731"/>
      <c r="W35" s="732"/>
      <c r="X35" s="732"/>
      <c r="Y35" s="732"/>
      <c r="Z35" s="733"/>
      <c r="AA35" s="734"/>
      <c r="AB35" s="735"/>
      <c r="AC35" s="735"/>
      <c r="AD35" s="735"/>
      <c r="AE35" s="736"/>
      <c r="AF35" s="734"/>
      <c r="AG35" s="735"/>
      <c r="AH35" s="735"/>
      <c r="AI35" s="735"/>
      <c r="AJ35" s="736"/>
    </row>
    <row r="36" spans="1:36" ht="19.5" customHeight="1">
      <c r="A36" s="738" t="s">
        <v>1605</v>
      </c>
      <c r="B36" s="739"/>
      <c r="C36" s="739"/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40"/>
      <c r="T36" s="204" t="s">
        <v>1454</v>
      </c>
      <c r="U36" s="201"/>
      <c r="V36" s="743">
        <f>SUM(V29:Z35)</f>
        <v>0</v>
      </c>
      <c r="W36" s="744"/>
      <c r="X36" s="744"/>
      <c r="Y36" s="744"/>
      <c r="Z36" s="745"/>
      <c r="AA36" s="746"/>
      <c r="AB36" s="747"/>
      <c r="AC36" s="747"/>
      <c r="AD36" s="747"/>
      <c r="AE36" s="748"/>
      <c r="AF36" s="746"/>
      <c r="AG36" s="747"/>
      <c r="AH36" s="747"/>
      <c r="AI36" s="747"/>
      <c r="AJ36" s="748"/>
    </row>
    <row r="37" spans="1:36" ht="19.5" customHeight="1">
      <c r="A37" s="728" t="s">
        <v>1606</v>
      </c>
      <c r="B37" s="729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30"/>
      <c r="T37" s="204" t="s">
        <v>1456</v>
      </c>
      <c r="U37" s="201"/>
      <c r="V37" s="731"/>
      <c r="W37" s="732"/>
      <c r="X37" s="732"/>
      <c r="Y37" s="732"/>
      <c r="Z37" s="733"/>
      <c r="AA37" s="734"/>
      <c r="AB37" s="735"/>
      <c r="AC37" s="735"/>
      <c r="AD37" s="735"/>
      <c r="AE37" s="736"/>
      <c r="AF37" s="734"/>
      <c r="AG37" s="735"/>
      <c r="AH37" s="735"/>
      <c r="AI37" s="735"/>
      <c r="AJ37" s="736"/>
    </row>
    <row r="38" spans="1:36" ht="19.5" customHeight="1">
      <c r="A38" s="738" t="s">
        <v>1607</v>
      </c>
      <c r="B38" s="739"/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40"/>
      <c r="T38" s="204" t="s">
        <v>1459</v>
      </c>
      <c r="U38" s="201"/>
      <c r="V38" s="743">
        <f>SUM(V37)</f>
        <v>0</v>
      </c>
      <c r="W38" s="744"/>
      <c r="X38" s="744"/>
      <c r="Y38" s="744"/>
      <c r="Z38" s="745"/>
      <c r="AA38" s="746"/>
      <c r="AB38" s="747"/>
      <c r="AC38" s="747"/>
      <c r="AD38" s="747"/>
      <c r="AE38" s="748"/>
      <c r="AF38" s="746"/>
      <c r="AG38" s="747"/>
      <c r="AH38" s="747"/>
      <c r="AI38" s="747"/>
      <c r="AJ38" s="748"/>
    </row>
    <row r="39" spans="1:36" ht="19.5" customHeight="1">
      <c r="A39" s="728" t="s">
        <v>1608</v>
      </c>
      <c r="B39" s="729"/>
      <c r="C39" s="729"/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30"/>
      <c r="T39" s="204" t="s">
        <v>1461</v>
      </c>
      <c r="U39" s="201"/>
      <c r="V39" s="731"/>
      <c r="W39" s="732"/>
      <c r="X39" s="732"/>
      <c r="Y39" s="732"/>
      <c r="Z39" s="733"/>
      <c r="AA39" s="734"/>
      <c r="AB39" s="735"/>
      <c r="AC39" s="735"/>
      <c r="AD39" s="735"/>
      <c r="AE39" s="736"/>
      <c r="AF39" s="734"/>
      <c r="AG39" s="735"/>
      <c r="AH39" s="735"/>
      <c r="AI39" s="735"/>
      <c r="AJ39" s="736"/>
    </row>
    <row r="40" spans="1:36" ht="19.5" customHeight="1">
      <c r="A40" s="738" t="s">
        <v>1609</v>
      </c>
      <c r="B40" s="739"/>
      <c r="C40" s="739"/>
      <c r="D40" s="739"/>
      <c r="E40" s="739"/>
      <c r="F40" s="739"/>
      <c r="G40" s="739"/>
      <c r="H40" s="739"/>
      <c r="I40" s="739"/>
      <c r="J40" s="739"/>
      <c r="K40" s="739"/>
      <c r="L40" s="739"/>
      <c r="M40" s="739"/>
      <c r="N40" s="739"/>
      <c r="O40" s="739"/>
      <c r="P40" s="739"/>
      <c r="Q40" s="739"/>
      <c r="R40" s="739"/>
      <c r="S40" s="740"/>
      <c r="T40" s="204" t="s">
        <v>1463</v>
      </c>
      <c r="U40" s="201"/>
      <c r="V40" s="743">
        <f>SUM(V39)</f>
        <v>0</v>
      </c>
      <c r="W40" s="744"/>
      <c r="X40" s="744"/>
      <c r="Y40" s="744"/>
      <c r="Z40" s="745"/>
      <c r="AA40" s="746"/>
      <c r="AB40" s="747"/>
      <c r="AC40" s="747"/>
      <c r="AD40" s="747"/>
      <c r="AE40" s="748"/>
      <c r="AF40" s="746"/>
      <c r="AG40" s="747"/>
      <c r="AH40" s="747"/>
      <c r="AI40" s="747"/>
      <c r="AJ40" s="748"/>
    </row>
    <row r="41" spans="1:36" ht="19.5" customHeight="1">
      <c r="A41" s="738" t="s">
        <v>1610</v>
      </c>
      <c r="B41" s="739"/>
      <c r="C41" s="739"/>
      <c r="D41" s="739"/>
      <c r="E41" s="739"/>
      <c r="F41" s="739"/>
      <c r="G41" s="739"/>
      <c r="H41" s="739"/>
      <c r="I41" s="739"/>
      <c r="J41" s="739"/>
      <c r="K41" s="739"/>
      <c r="L41" s="739"/>
      <c r="M41" s="739"/>
      <c r="N41" s="739"/>
      <c r="O41" s="739"/>
      <c r="P41" s="739"/>
      <c r="Q41" s="739"/>
      <c r="R41" s="739"/>
      <c r="S41" s="740"/>
      <c r="T41" s="204" t="s">
        <v>1465</v>
      </c>
      <c r="U41" s="201"/>
      <c r="V41" s="731"/>
      <c r="W41" s="732"/>
      <c r="X41" s="732"/>
      <c r="Y41" s="732"/>
      <c r="Z41" s="733"/>
      <c r="AA41" s="734"/>
      <c r="AB41" s="735"/>
      <c r="AC41" s="735"/>
      <c r="AD41" s="735"/>
      <c r="AE41" s="736"/>
      <c r="AF41" s="734"/>
      <c r="AG41" s="735"/>
      <c r="AH41" s="735"/>
      <c r="AI41" s="735"/>
      <c r="AJ41" s="736"/>
    </row>
    <row r="42" spans="1:36" ht="19.5" customHeight="1">
      <c r="A42" s="728" t="s">
        <v>1611</v>
      </c>
      <c r="B42" s="729"/>
      <c r="C42" s="729"/>
      <c r="D42" s="729"/>
      <c r="E42" s="729"/>
      <c r="F42" s="729"/>
      <c r="G42" s="729"/>
      <c r="H42" s="729"/>
      <c r="I42" s="729"/>
      <c r="J42" s="729"/>
      <c r="K42" s="729"/>
      <c r="L42" s="729"/>
      <c r="M42" s="729"/>
      <c r="N42" s="729"/>
      <c r="O42" s="729"/>
      <c r="P42" s="729"/>
      <c r="Q42" s="729"/>
      <c r="R42" s="729"/>
      <c r="S42" s="730"/>
      <c r="T42" s="204" t="s">
        <v>1467</v>
      </c>
      <c r="U42" s="201"/>
      <c r="V42" s="731">
        <v>433787</v>
      </c>
      <c r="W42" s="732"/>
      <c r="X42" s="732"/>
      <c r="Y42" s="732"/>
      <c r="Z42" s="733"/>
      <c r="AA42" s="734"/>
      <c r="AB42" s="735"/>
      <c r="AC42" s="735"/>
      <c r="AD42" s="735"/>
      <c r="AE42" s="736"/>
      <c r="AF42" s="734"/>
      <c r="AG42" s="735"/>
      <c r="AH42" s="735"/>
      <c r="AI42" s="735"/>
      <c r="AJ42" s="736"/>
    </row>
    <row r="43" spans="1:36" ht="19.5" customHeight="1">
      <c r="A43" s="728" t="s">
        <v>1612</v>
      </c>
      <c r="B43" s="729"/>
      <c r="C43" s="729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729"/>
      <c r="R43" s="729"/>
      <c r="S43" s="730"/>
      <c r="T43" s="204" t="s">
        <v>1469</v>
      </c>
      <c r="U43" s="201"/>
      <c r="V43" s="731"/>
      <c r="W43" s="732"/>
      <c r="X43" s="732"/>
      <c r="Y43" s="732"/>
      <c r="Z43" s="733"/>
      <c r="AA43" s="734"/>
      <c r="AB43" s="735"/>
      <c r="AC43" s="735"/>
      <c r="AD43" s="735"/>
      <c r="AE43" s="736"/>
      <c r="AF43" s="734"/>
      <c r="AG43" s="735"/>
      <c r="AH43" s="735"/>
      <c r="AI43" s="735"/>
      <c r="AJ43" s="736"/>
    </row>
    <row r="44" spans="1:36" ht="19.5" customHeight="1">
      <c r="A44" s="728" t="s">
        <v>1613</v>
      </c>
      <c r="B44" s="729"/>
      <c r="C44" s="729"/>
      <c r="D44" s="729"/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29"/>
      <c r="P44" s="729"/>
      <c r="Q44" s="729"/>
      <c r="R44" s="729"/>
      <c r="S44" s="730"/>
      <c r="T44" s="204" t="s">
        <v>1471</v>
      </c>
      <c r="U44" s="201"/>
      <c r="V44" s="731"/>
      <c r="W44" s="732"/>
      <c r="X44" s="732"/>
      <c r="Y44" s="732"/>
      <c r="Z44" s="733"/>
      <c r="AA44" s="734"/>
      <c r="AB44" s="735"/>
      <c r="AC44" s="735"/>
      <c r="AD44" s="735"/>
      <c r="AE44" s="736"/>
      <c r="AF44" s="734"/>
      <c r="AG44" s="735"/>
      <c r="AH44" s="735"/>
      <c r="AI44" s="735"/>
      <c r="AJ44" s="736"/>
    </row>
    <row r="45" spans="1:36" ht="19.5" customHeight="1">
      <c r="A45" s="728" t="s">
        <v>1614</v>
      </c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30"/>
      <c r="T45" s="204" t="s">
        <v>1473</v>
      </c>
      <c r="U45" s="201"/>
      <c r="V45" s="731"/>
      <c r="W45" s="732"/>
      <c r="X45" s="732"/>
      <c r="Y45" s="732"/>
      <c r="Z45" s="733"/>
      <c r="AA45" s="734"/>
      <c r="AB45" s="735"/>
      <c r="AC45" s="735"/>
      <c r="AD45" s="735"/>
      <c r="AE45" s="736"/>
      <c r="AF45" s="734"/>
      <c r="AG45" s="735"/>
      <c r="AH45" s="735"/>
      <c r="AI45" s="735"/>
      <c r="AJ45" s="736"/>
    </row>
    <row r="46" spans="1:36" s="182" customFormat="1" ht="19.5" customHeight="1">
      <c r="A46" s="728" t="s">
        <v>1615</v>
      </c>
      <c r="B46" s="741"/>
      <c r="C46" s="741"/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  <c r="P46" s="741"/>
      <c r="Q46" s="741"/>
      <c r="R46" s="741"/>
      <c r="S46" s="742"/>
      <c r="T46" s="204" t="s">
        <v>1475</v>
      </c>
      <c r="U46" s="201"/>
      <c r="V46" s="731"/>
      <c r="W46" s="732"/>
      <c r="X46" s="732"/>
      <c r="Y46" s="732"/>
      <c r="Z46" s="733"/>
      <c r="AA46" s="734"/>
      <c r="AB46" s="735"/>
      <c r="AC46" s="735"/>
      <c r="AD46" s="735"/>
      <c r="AE46" s="736"/>
      <c r="AF46" s="734"/>
      <c r="AG46" s="735"/>
      <c r="AH46" s="735"/>
      <c r="AI46" s="735"/>
      <c r="AJ46" s="736"/>
    </row>
    <row r="47" spans="1:36" ht="19.5" customHeight="1">
      <c r="A47" s="738" t="s">
        <v>1616</v>
      </c>
      <c r="B47" s="739"/>
      <c r="C47" s="739"/>
      <c r="D47" s="739"/>
      <c r="E47" s="739"/>
      <c r="F47" s="739"/>
      <c r="G47" s="739"/>
      <c r="H47" s="739"/>
      <c r="I47" s="739"/>
      <c r="J47" s="739"/>
      <c r="K47" s="739"/>
      <c r="L47" s="739"/>
      <c r="M47" s="739"/>
      <c r="N47" s="739"/>
      <c r="O47" s="739"/>
      <c r="P47" s="739"/>
      <c r="Q47" s="739"/>
      <c r="R47" s="739"/>
      <c r="S47" s="740"/>
      <c r="T47" s="204" t="s">
        <v>1477</v>
      </c>
      <c r="U47" s="201"/>
      <c r="V47" s="743">
        <f>SUM(V42:Z46)</f>
        <v>433787</v>
      </c>
      <c r="W47" s="744"/>
      <c r="X47" s="744"/>
      <c r="Y47" s="744"/>
      <c r="Z47" s="745"/>
      <c r="AA47" s="746"/>
      <c r="AB47" s="747"/>
      <c r="AC47" s="747"/>
      <c r="AD47" s="747"/>
      <c r="AE47" s="748"/>
      <c r="AF47" s="746"/>
      <c r="AG47" s="747"/>
      <c r="AH47" s="747"/>
      <c r="AI47" s="747"/>
      <c r="AJ47" s="748"/>
    </row>
    <row r="48" spans="1:36" s="182" customFormat="1" ht="19.5" customHeight="1">
      <c r="A48" s="738" t="s">
        <v>1617</v>
      </c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39"/>
      <c r="P48" s="739"/>
      <c r="Q48" s="739"/>
      <c r="R48" s="739"/>
      <c r="S48" s="740"/>
      <c r="T48" s="204" t="s">
        <v>1479</v>
      </c>
      <c r="U48" s="201"/>
      <c r="V48" s="743">
        <f>V28+V36+V38+V40+V41+V47</f>
        <v>2602733</v>
      </c>
      <c r="W48" s="744"/>
      <c r="X48" s="744"/>
      <c r="Y48" s="744"/>
      <c r="Z48" s="745"/>
      <c r="AA48" s="746"/>
      <c r="AB48" s="747"/>
      <c r="AC48" s="747"/>
      <c r="AD48" s="747"/>
      <c r="AE48" s="748"/>
      <c r="AF48" s="746"/>
      <c r="AG48" s="747"/>
      <c r="AH48" s="747"/>
      <c r="AI48" s="747"/>
      <c r="AJ48" s="748"/>
    </row>
    <row r="49" spans="1:36" ht="19.5" customHeight="1">
      <c r="A49" s="728" t="s">
        <v>1618</v>
      </c>
      <c r="B49" s="741"/>
      <c r="C49" s="741"/>
      <c r="D49" s="741"/>
      <c r="E49" s="741"/>
      <c r="F49" s="741"/>
      <c r="G49" s="741"/>
      <c r="H49" s="741"/>
      <c r="I49" s="741"/>
      <c r="J49" s="741"/>
      <c r="K49" s="741"/>
      <c r="L49" s="741"/>
      <c r="M49" s="741"/>
      <c r="N49" s="741"/>
      <c r="O49" s="741"/>
      <c r="P49" s="741"/>
      <c r="Q49" s="741"/>
      <c r="R49" s="741"/>
      <c r="S49" s="742"/>
      <c r="T49" s="204" t="s">
        <v>1481</v>
      </c>
      <c r="U49" s="201"/>
      <c r="V49" s="731"/>
      <c r="W49" s="732"/>
      <c r="X49" s="732"/>
      <c r="Y49" s="732"/>
      <c r="Z49" s="733"/>
      <c r="AA49" s="734"/>
      <c r="AB49" s="735"/>
      <c r="AC49" s="735"/>
      <c r="AD49" s="735"/>
      <c r="AE49" s="736"/>
      <c r="AF49" s="734"/>
      <c r="AG49" s="735"/>
      <c r="AH49" s="735"/>
      <c r="AI49" s="735"/>
      <c r="AJ49" s="736"/>
    </row>
    <row r="50" spans="1:36" ht="19.5" customHeight="1">
      <c r="A50" s="728" t="s">
        <v>1619</v>
      </c>
      <c r="B50" s="741"/>
      <c r="C50" s="741"/>
      <c r="D50" s="741"/>
      <c r="E50" s="741"/>
      <c r="F50" s="741"/>
      <c r="G50" s="741"/>
      <c r="H50" s="741"/>
      <c r="I50" s="741"/>
      <c r="J50" s="741"/>
      <c r="K50" s="741"/>
      <c r="L50" s="741"/>
      <c r="M50" s="741"/>
      <c r="N50" s="741"/>
      <c r="O50" s="741"/>
      <c r="P50" s="741"/>
      <c r="Q50" s="741"/>
      <c r="R50" s="741"/>
      <c r="S50" s="742"/>
      <c r="T50" s="204" t="s">
        <v>1483</v>
      </c>
      <c r="U50" s="201"/>
      <c r="V50" s="731"/>
      <c r="W50" s="732"/>
      <c r="X50" s="732"/>
      <c r="Y50" s="732"/>
      <c r="Z50" s="733"/>
      <c r="AA50" s="734"/>
      <c r="AB50" s="735"/>
      <c r="AC50" s="735"/>
      <c r="AD50" s="735"/>
      <c r="AE50" s="736"/>
      <c r="AF50" s="734"/>
      <c r="AG50" s="735"/>
      <c r="AH50" s="735"/>
      <c r="AI50" s="735"/>
      <c r="AJ50" s="736"/>
    </row>
    <row r="51" spans="1:36" ht="19.5" customHeight="1">
      <c r="A51" s="728" t="s">
        <v>1620</v>
      </c>
      <c r="B51" s="741"/>
      <c r="C51" s="741"/>
      <c r="D51" s="741"/>
      <c r="E51" s="741"/>
      <c r="F51" s="741"/>
      <c r="G51" s="741"/>
      <c r="H51" s="741"/>
      <c r="I51" s="741"/>
      <c r="J51" s="741"/>
      <c r="K51" s="741"/>
      <c r="L51" s="741"/>
      <c r="M51" s="741"/>
      <c r="N51" s="741"/>
      <c r="O51" s="741"/>
      <c r="P51" s="741"/>
      <c r="Q51" s="741"/>
      <c r="R51" s="741"/>
      <c r="S51" s="742"/>
      <c r="T51" s="204" t="s">
        <v>1485</v>
      </c>
      <c r="U51" s="201"/>
      <c r="V51" s="731"/>
      <c r="W51" s="732"/>
      <c r="X51" s="732"/>
      <c r="Y51" s="732"/>
      <c r="Z51" s="733"/>
      <c r="AA51" s="734"/>
      <c r="AB51" s="735"/>
      <c r="AC51" s="735"/>
      <c r="AD51" s="735"/>
      <c r="AE51" s="736"/>
      <c r="AF51" s="734"/>
      <c r="AG51" s="735"/>
      <c r="AH51" s="735"/>
      <c r="AI51" s="735"/>
      <c r="AJ51" s="736"/>
    </row>
    <row r="52" spans="1:36" ht="19.5" customHeight="1">
      <c r="A52" s="728" t="s">
        <v>1621</v>
      </c>
      <c r="B52" s="741"/>
      <c r="C52" s="741"/>
      <c r="D52" s="741"/>
      <c r="E52" s="741"/>
      <c r="F52" s="741"/>
      <c r="G52" s="741"/>
      <c r="H52" s="741"/>
      <c r="I52" s="741"/>
      <c r="J52" s="741"/>
      <c r="K52" s="741"/>
      <c r="L52" s="741"/>
      <c r="M52" s="741"/>
      <c r="N52" s="741"/>
      <c r="O52" s="741"/>
      <c r="P52" s="741"/>
      <c r="Q52" s="741"/>
      <c r="R52" s="741"/>
      <c r="S52" s="742"/>
      <c r="T52" s="204" t="s">
        <v>1487</v>
      </c>
      <c r="U52" s="201"/>
      <c r="V52" s="731"/>
      <c r="W52" s="732"/>
      <c r="X52" s="732"/>
      <c r="Y52" s="732"/>
      <c r="Z52" s="733"/>
      <c r="AA52" s="734"/>
      <c r="AB52" s="735"/>
      <c r="AC52" s="735"/>
      <c r="AD52" s="735"/>
      <c r="AE52" s="736"/>
      <c r="AF52" s="734"/>
      <c r="AG52" s="735"/>
      <c r="AH52" s="735"/>
      <c r="AI52" s="735"/>
      <c r="AJ52" s="736"/>
    </row>
    <row r="53" spans="1:36" ht="19.5" customHeight="1">
      <c r="A53" s="738" t="s">
        <v>1622</v>
      </c>
      <c r="B53" s="739"/>
      <c r="C53" s="739"/>
      <c r="D53" s="739"/>
      <c r="E53" s="739"/>
      <c r="F53" s="739"/>
      <c r="G53" s="739"/>
      <c r="H53" s="739"/>
      <c r="I53" s="739"/>
      <c r="J53" s="739"/>
      <c r="K53" s="739"/>
      <c r="L53" s="739"/>
      <c r="M53" s="739"/>
      <c r="N53" s="739"/>
      <c r="O53" s="739"/>
      <c r="P53" s="739"/>
      <c r="Q53" s="739"/>
      <c r="R53" s="739"/>
      <c r="S53" s="740"/>
      <c r="T53" s="204" t="s">
        <v>1489</v>
      </c>
      <c r="U53" s="201"/>
      <c r="V53" s="743">
        <f>SUM(V49:Z52)</f>
        <v>0</v>
      </c>
      <c r="W53" s="744"/>
      <c r="X53" s="744"/>
      <c r="Y53" s="744"/>
      <c r="Z53" s="745"/>
      <c r="AA53" s="746"/>
      <c r="AB53" s="747"/>
      <c r="AC53" s="747"/>
      <c r="AD53" s="747"/>
      <c r="AE53" s="748"/>
      <c r="AF53" s="746"/>
      <c r="AG53" s="747"/>
      <c r="AH53" s="747"/>
      <c r="AI53" s="747"/>
      <c r="AJ53" s="748"/>
    </row>
    <row r="54" spans="1:36" s="182" customFormat="1" ht="19.5" customHeight="1">
      <c r="A54" s="738" t="s">
        <v>1623</v>
      </c>
      <c r="B54" s="739"/>
      <c r="C54" s="739"/>
      <c r="D54" s="739"/>
      <c r="E54" s="739"/>
      <c r="F54" s="739"/>
      <c r="G54" s="739"/>
      <c r="H54" s="739"/>
      <c r="I54" s="739"/>
      <c r="J54" s="739"/>
      <c r="K54" s="739"/>
      <c r="L54" s="739"/>
      <c r="M54" s="739"/>
      <c r="N54" s="739"/>
      <c r="O54" s="739"/>
      <c r="P54" s="739"/>
      <c r="Q54" s="739"/>
      <c r="R54" s="739"/>
      <c r="S54" s="740"/>
      <c r="T54" s="204" t="s">
        <v>1491</v>
      </c>
      <c r="U54" s="201"/>
      <c r="V54" s="743">
        <f>V48+V53</f>
        <v>2602733</v>
      </c>
      <c r="W54" s="744"/>
      <c r="X54" s="744"/>
      <c r="Y54" s="744"/>
      <c r="Z54" s="745"/>
      <c r="AA54" s="746"/>
      <c r="AB54" s="747"/>
      <c r="AC54" s="747"/>
      <c r="AD54" s="747"/>
      <c r="AE54" s="748"/>
      <c r="AF54" s="746"/>
      <c r="AG54" s="747"/>
      <c r="AH54" s="747"/>
      <c r="AI54" s="747"/>
      <c r="AJ54" s="748"/>
    </row>
    <row r="55" spans="1:20" ht="21.75" customHeight="1">
      <c r="A55" s="205"/>
      <c r="B55" s="205"/>
      <c r="C55" s="205"/>
      <c r="D55" s="205"/>
      <c r="T55" s="206"/>
    </row>
    <row r="56" spans="1:4" ht="21.75" customHeight="1">
      <c r="A56" s="205"/>
      <c r="B56" s="205"/>
      <c r="C56" s="205"/>
      <c r="D56" s="205"/>
    </row>
    <row r="57" spans="1:4" ht="21.75" customHeight="1">
      <c r="A57" s="205"/>
      <c r="B57" s="205"/>
      <c r="C57" s="205"/>
      <c r="D57" s="205"/>
    </row>
    <row r="58" spans="1:4" ht="21.75" customHeight="1">
      <c r="A58" s="205"/>
      <c r="B58" s="205"/>
      <c r="C58" s="205"/>
      <c r="D58" s="205"/>
    </row>
    <row r="59" spans="1:4" ht="21.75" customHeight="1">
      <c r="A59" s="205"/>
      <c r="B59" s="205"/>
      <c r="C59" s="205"/>
      <c r="D59" s="205"/>
    </row>
    <row r="60" spans="1:4" ht="21.75" customHeight="1">
      <c r="A60" s="205"/>
      <c r="B60" s="205"/>
      <c r="C60" s="205"/>
      <c r="D60" s="205"/>
    </row>
    <row r="61" spans="1:4" ht="21.75" customHeight="1">
      <c r="A61" s="205"/>
      <c r="B61" s="205"/>
      <c r="C61" s="205"/>
      <c r="D61" s="205"/>
    </row>
    <row r="62" spans="1:4" ht="21.75" customHeight="1">
      <c r="A62" s="205"/>
      <c r="B62" s="205"/>
      <c r="C62" s="205"/>
      <c r="D62" s="205"/>
    </row>
    <row r="63" spans="1:4" ht="21.75" customHeight="1">
      <c r="A63" s="205"/>
      <c r="B63" s="205"/>
      <c r="C63" s="205"/>
      <c r="D63" s="205"/>
    </row>
    <row r="64" spans="1:4" ht="21.75" customHeight="1">
      <c r="A64" s="205"/>
      <c r="B64" s="205"/>
      <c r="C64" s="205"/>
      <c r="D64" s="205"/>
    </row>
    <row r="65" spans="1:4" ht="21.75" customHeight="1">
      <c r="A65" s="205"/>
      <c r="B65" s="205"/>
      <c r="C65" s="205"/>
      <c r="D65" s="205"/>
    </row>
    <row r="66" spans="1:4" ht="21.75" customHeight="1">
      <c r="A66" s="205"/>
      <c r="B66" s="205"/>
      <c r="C66" s="205"/>
      <c r="D66" s="205"/>
    </row>
    <row r="67" spans="1:4" ht="21.75" customHeight="1">
      <c r="A67" s="205"/>
      <c r="B67" s="205"/>
      <c r="C67" s="205"/>
      <c r="D67" s="205"/>
    </row>
    <row r="68" spans="1:4" ht="21.75" customHeight="1">
      <c r="A68" s="205"/>
      <c r="B68" s="205"/>
      <c r="C68" s="205"/>
      <c r="D68" s="205"/>
    </row>
    <row r="69" spans="1:4" ht="21.75" customHeight="1">
      <c r="A69" s="205"/>
      <c r="B69" s="205"/>
      <c r="C69" s="205"/>
      <c r="D69" s="205"/>
    </row>
    <row r="70" spans="1:4" ht="21.75" customHeight="1">
      <c r="A70" s="205"/>
      <c r="B70" s="205"/>
      <c r="C70" s="205"/>
      <c r="D70" s="205"/>
    </row>
    <row r="71" spans="1:4" ht="21.75" customHeight="1">
      <c r="A71" s="205"/>
      <c r="B71" s="205"/>
      <c r="C71" s="205"/>
      <c r="D71" s="205"/>
    </row>
    <row r="72" spans="1:4" ht="21.75" customHeight="1">
      <c r="A72" s="205"/>
      <c r="B72" s="205"/>
      <c r="C72" s="205"/>
      <c r="D72" s="205"/>
    </row>
    <row r="73" spans="1:4" ht="21.75" customHeight="1">
      <c r="A73" s="205"/>
      <c r="B73" s="205"/>
      <c r="C73" s="205"/>
      <c r="D73" s="205"/>
    </row>
    <row r="74" spans="1:4" ht="21.75" customHeight="1">
      <c r="A74" s="205"/>
      <c r="B74" s="205"/>
      <c r="C74" s="205"/>
      <c r="D74" s="205"/>
    </row>
    <row r="75" spans="1:4" ht="21.75" customHeight="1">
      <c r="A75" s="205"/>
      <c r="B75" s="205"/>
      <c r="C75" s="205"/>
      <c r="D75" s="205"/>
    </row>
    <row r="76" spans="1:4" ht="21.75" customHeight="1">
      <c r="A76" s="205"/>
      <c r="B76" s="205"/>
      <c r="C76" s="205"/>
      <c r="D76" s="205"/>
    </row>
    <row r="77" spans="1:4" ht="21.75" customHeight="1">
      <c r="A77" s="205"/>
      <c r="B77" s="205"/>
      <c r="C77" s="205"/>
      <c r="D77" s="205"/>
    </row>
    <row r="78" spans="1:4" ht="21.75" customHeight="1">
      <c r="A78" s="205"/>
      <c r="B78" s="205"/>
      <c r="C78" s="205"/>
      <c r="D78" s="205"/>
    </row>
    <row r="79" spans="1:4" ht="21.75" customHeight="1">
      <c r="A79" s="205"/>
      <c r="B79" s="205"/>
      <c r="C79" s="205"/>
      <c r="D79" s="205"/>
    </row>
    <row r="80" spans="1:4" ht="21.75" customHeight="1">
      <c r="A80" s="205"/>
      <c r="B80" s="205"/>
      <c r="C80" s="205"/>
      <c r="D80" s="205"/>
    </row>
    <row r="81" spans="1:4" ht="21.75" customHeight="1">
      <c r="A81" s="205"/>
      <c r="B81" s="205"/>
      <c r="C81" s="205"/>
      <c r="D81" s="205"/>
    </row>
    <row r="82" spans="1:4" ht="21.75" customHeight="1">
      <c r="A82" s="205"/>
      <c r="B82" s="205"/>
      <c r="C82" s="205"/>
      <c r="D82" s="205"/>
    </row>
    <row r="83" spans="1:4" ht="21.75" customHeight="1">
      <c r="A83" s="205"/>
      <c r="B83" s="205"/>
      <c r="C83" s="205"/>
      <c r="D83" s="205"/>
    </row>
    <row r="84" spans="1:4" ht="21.75" customHeight="1">
      <c r="A84" s="205"/>
      <c r="B84" s="205"/>
      <c r="C84" s="205"/>
      <c r="D84" s="205"/>
    </row>
    <row r="85" spans="1:4" ht="21.75" customHeight="1">
      <c r="A85" s="205"/>
      <c r="B85" s="205"/>
      <c r="C85" s="205"/>
      <c r="D85" s="205"/>
    </row>
    <row r="86" spans="1:4" ht="21.75" customHeight="1">
      <c r="A86" s="205"/>
      <c r="B86" s="205"/>
      <c r="C86" s="205"/>
      <c r="D86" s="205"/>
    </row>
    <row r="87" spans="1:4" ht="21.75" customHeight="1">
      <c r="A87" s="205"/>
      <c r="B87" s="205"/>
      <c r="C87" s="205"/>
      <c r="D87" s="205"/>
    </row>
    <row r="88" spans="1:4" ht="21.75" customHeight="1">
      <c r="A88" s="205"/>
      <c r="B88" s="205"/>
      <c r="C88" s="205"/>
      <c r="D88" s="205"/>
    </row>
    <row r="89" spans="1:4" ht="21.75" customHeight="1">
      <c r="A89" s="205"/>
      <c r="B89" s="205"/>
      <c r="C89" s="205"/>
      <c r="D89" s="205"/>
    </row>
    <row r="90" spans="1:4" ht="21.75" customHeight="1">
      <c r="A90" s="205"/>
      <c r="B90" s="205"/>
      <c r="C90" s="205"/>
      <c r="D90" s="205"/>
    </row>
    <row r="91" spans="1:4" ht="21.75" customHeight="1">
      <c r="A91" s="205"/>
      <c r="B91" s="205"/>
      <c r="C91" s="205"/>
      <c r="D91" s="205"/>
    </row>
    <row r="92" spans="1:4" ht="21.75" customHeight="1">
      <c r="A92" s="205"/>
      <c r="B92" s="205"/>
      <c r="C92" s="205"/>
      <c r="D92" s="205"/>
    </row>
    <row r="93" spans="1:4" ht="21.75" customHeight="1">
      <c r="A93" s="205"/>
      <c r="B93" s="205"/>
      <c r="C93" s="205"/>
      <c r="D93" s="205"/>
    </row>
    <row r="94" spans="1:4" ht="21.75" customHeight="1">
      <c r="A94" s="205"/>
      <c r="B94" s="205"/>
      <c r="C94" s="205"/>
      <c r="D94" s="205"/>
    </row>
    <row r="95" spans="1:4" ht="21.75" customHeight="1">
      <c r="A95" s="205"/>
      <c r="B95" s="205"/>
      <c r="C95" s="205"/>
      <c r="D95" s="205"/>
    </row>
    <row r="96" spans="1:4" ht="21.75" customHeight="1">
      <c r="A96" s="205"/>
      <c r="B96" s="205"/>
      <c r="C96" s="205"/>
      <c r="D96" s="205"/>
    </row>
    <row r="97" spans="1:4" ht="21.75" customHeight="1">
      <c r="A97" s="205"/>
      <c r="B97" s="205"/>
      <c r="C97" s="205"/>
      <c r="D97" s="205"/>
    </row>
    <row r="98" spans="1:4" ht="21.75" customHeight="1">
      <c r="A98" s="205"/>
      <c r="B98" s="205"/>
      <c r="C98" s="205"/>
      <c r="D98" s="205"/>
    </row>
    <row r="99" spans="1:4" ht="21.75" customHeight="1">
      <c r="A99" s="205"/>
      <c r="B99" s="205"/>
      <c r="C99" s="205"/>
      <c r="D99" s="205"/>
    </row>
    <row r="100" spans="1:4" ht="21.75" customHeight="1">
      <c r="A100" s="205"/>
      <c r="B100" s="205"/>
      <c r="C100" s="205"/>
      <c r="D100" s="205"/>
    </row>
    <row r="101" spans="1:4" ht="21.75" customHeight="1">
      <c r="A101" s="205"/>
      <c r="B101" s="205"/>
      <c r="C101" s="205"/>
      <c r="D101" s="205"/>
    </row>
    <row r="102" spans="1:4" ht="21.75" customHeight="1">
      <c r="A102" s="205"/>
      <c r="B102" s="205"/>
      <c r="C102" s="205"/>
      <c r="D102" s="205"/>
    </row>
    <row r="103" spans="1:4" ht="21.75" customHeight="1">
      <c r="A103" s="205"/>
      <c r="B103" s="205"/>
      <c r="C103" s="205"/>
      <c r="D103" s="205"/>
    </row>
    <row r="104" spans="1:4" ht="21.75" customHeight="1">
      <c r="A104" s="205"/>
      <c r="B104" s="205"/>
      <c r="C104" s="205"/>
      <c r="D104" s="205"/>
    </row>
    <row r="105" spans="1:4" ht="21.75" customHeight="1">
      <c r="A105" s="205"/>
      <c r="B105" s="205"/>
      <c r="C105" s="205"/>
      <c r="D105" s="205"/>
    </row>
    <row r="106" spans="1:4" ht="21.75" customHeight="1">
      <c r="A106" s="205"/>
      <c r="B106" s="205"/>
      <c r="C106" s="205"/>
      <c r="D106" s="205"/>
    </row>
    <row r="107" spans="1:4" ht="21.75" customHeight="1">
      <c r="A107" s="205"/>
      <c r="B107" s="205"/>
      <c r="C107" s="205"/>
      <c r="D107" s="205"/>
    </row>
    <row r="108" spans="1:4" ht="21.75" customHeight="1">
      <c r="A108" s="205"/>
      <c r="B108" s="205"/>
      <c r="C108" s="205"/>
      <c r="D108" s="205"/>
    </row>
    <row r="109" spans="1:4" ht="21.75" customHeight="1">
      <c r="A109" s="205"/>
      <c r="B109" s="205"/>
      <c r="C109" s="205"/>
      <c r="D109" s="205"/>
    </row>
    <row r="110" spans="1:4" ht="21.75" customHeight="1">
      <c r="A110" s="205"/>
      <c r="B110" s="205"/>
      <c r="C110" s="205"/>
      <c r="D110" s="205"/>
    </row>
    <row r="111" spans="1:4" ht="21.75" customHeight="1">
      <c r="A111" s="205"/>
      <c r="B111" s="205"/>
      <c r="C111" s="205"/>
      <c r="D111" s="205"/>
    </row>
    <row r="112" spans="1:4" ht="21.75" customHeight="1">
      <c r="A112" s="205"/>
      <c r="B112" s="205"/>
      <c r="C112" s="205"/>
      <c r="D112" s="205"/>
    </row>
    <row r="113" spans="1:4" ht="21.75" customHeight="1">
      <c r="A113" s="205"/>
      <c r="B113" s="205"/>
      <c r="C113" s="205"/>
      <c r="D113" s="205"/>
    </row>
    <row r="114" spans="1:4" ht="21.75" customHeight="1">
      <c r="A114" s="205"/>
      <c r="B114" s="205"/>
      <c r="C114" s="205"/>
      <c r="D114" s="205"/>
    </row>
    <row r="115" spans="1:4" ht="21.75" customHeight="1">
      <c r="A115" s="205"/>
      <c r="B115" s="205"/>
      <c r="C115" s="205"/>
      <c r="D115" s="205"/>
    </row>
    <row r="116" spans="1:4" ht="21.75" customHeight="1">
      <c r="A116" s="205"/>
      <c r="B116" s="205"/>
      <c r="C116" s="205"/>
      <c r="D116" s="205"/>
    </row>
    <row r="117" spans="1:4" ht="21.75" customHeight="1">
      <c r="A117" s="205"/>
      <c r="B117" s="205"/>
      <c r="C117" s="205"/>
      <c r="D117" s="205"/>
    </row>
    <row r="118" spans="1:4" ht="21.75" customHeight="1">
      <c r="A118" s="205"/>
      <c r="B118" s="205"/>
      <c r="C118" s="205"/>
      <c r="D118" s="205"/>
    </row>
    <row r="119" spans="1:4" ht="21.75" customHeight="1">
      <c r="A119" s="205"/>
      <c r="B119" s="205"/>
      <c r="C119" s="205"/>
      <c r="D119" s="205"/>
    </row>
    <row r="120" spans="1:4" ht="21.75" customHeight="1">
      <c r="A120" s="205"/>
      <c r="B120" s="205"/>
      <c r="C120" s="205"/>
      <c r="D120" s="205"/>
    </row>
    <row r="121" spans="1:4" ht="21.75" customHeight="1">
      <c r="A121" s="205"/>
      <c r="B121" s="205"/>
      <c r="C121" s="205"/>
      <c r="D121" s="205"/>
    </row>
    <row r="122" spans="1:4" ht="21.75" customHeight="1">
      <c r="A122" s="205"/>
      <c r="B122" s="205"/>
      <c r="C122" s="205"/>
      <c r="D122" s="205"/>
    </row>
    <row r="123" spans="1:4" ht="21.75" customHeight="1">
      <c r="A123" s="205"/>
      <c r="B123" s="205"/>
      <c r="C123" s="205"/>
      <c r="D123" s="205"/>
    </row>
    <row r="124" spans="1:4" ht="21.75" customHeight="1">
      <c r="A124" s="205"/>
      <c r="B124" s="205"/>
      <c r="C124" s="205"/>
      <c r="D124" s="205"/>
    </row>
    <row r="125" spans="1:4" ht="21.75" customHeight="1">
      <c r="A125" s="205"/>
      <c r="B125" s="205"/>
      <c r="C125" s="205"/>
      <c r="D125" s="205"/>
    </row>
    <row r="126" spans="1:4" ht="21.75" customHeight="1">
      <c r="A126" s="205"/>
      <c r="B126" s="205"/>
      <c r="C126" s="205"/>
      <c r="D126" s="205"/>
    </row>
    <row r="127" spans="1:4" ht="21.75" customHeight="1">
      <c r="A127" s="205"/>
      <c r="B127" s="205"/>
      <c r="C127" s="205"/>
      <c r="D127" s="205"/>
    </row>
    <row r="128" spans="1:4" ht="21.75" customHeight="1">
      <c r="A128" s="205"/>
      <c r="B128" s="205"/>
      <c r="C128" s="205"/>
      <c r="D128" s="205"/>
    </row>
    <row r="129" spans="1:4" ht="21.75" customHeight="1">
      <c r="A129" s="205"/>
      <c r="B129" s="205"/>
      <c r="C129" s="205"/>
      <c r="D129" s="205"/>
    </row>
    <row r="130" spans="1:4" ht="21.75" customHeight="1">
      <c r="A130" s="205"/>
      <c r="B130" s="205"/>
      <c r="C130" s="205"/>
      <c r="D130" s="205"/>
    </row>
    <row r="131" spans="1:4" ht="21.75" customHeight="1">
      <c r="A131" s="205"/>
      <c r="B131" s="205"/>
      <c r="C131" s="205"/>
      <c r="D131" s="205"/>
    </row>
    <row r="132" spans="1:4" ht="21.75" customHeight="1">
      <c r="A132" s="205"/>
      <c r="B132" s="205"/>
      <c r="C132" s="205"/>
      <c r="D132" s="205"/>
    </row>
    <row r="133" spans="1:4" ht="21.75" customHeight="1">
      <c r="A133" s="205"/>
      <c r="B133" s="205"/>
      <c r="C133" s="205"/>
      <c r="D133" s="205"/>
    </row>
    <row r="134" spans="1:4" ht="21.75" customHeight="1">
      <c r="A134" s="205"/>
      <c r="B134" s="205"/>
      <c r="C134" s="205"/>
      <c r="D134" s="205"/>
    </row>
    <row r="135" spans="1:4" ht="21.75" customHeight="1">
      <c r="A135" s="205"/>
      <c r="B135" s="205"/>
      <c r="C135" s="205"/>
      <c r="D135" s="205"/>
    </row>
    <row r="136" spans="1:4" ht="21.75" customHeight="1">
      <c r="A136" s="205"/>
      <c r="B136" s="205"/>
      <c r="C136" s="205"/>
      <c r="D136" s="205"/>
    </row>
    <row r="137" spans="1:4" ht="21.75" customHeight="1">
      <c r="A137" s="205"/>
      <c r="B137" s="205"/>
      <c r="C137" s="205"/>
      <c r="D137" s="205"/>
    </row>
    <row r="138" spans="1:4" ht="21.75" customHeight="1">
      <c r="A138" s="205"/>
      <c r="B138" s="205"/>
      <c r="C138" s="205"/>
      <c r="D138" s="205"/>
    </row>
    <row r="139" spans="1:4" ht="21.75" customHeight="1">
      <c r="A139" s="205"/>
      <c r="B139" s="205"/>
      <c r="C139" s="205"/>
      <c r="D139" s="205"/>
    </row>
    <row r="140" spans="1:4" ht="21.75" customHeight="1">
      <c r="A140" s="205"/>
      <c r="B140" s="205"/>
      <c r="C140" s="205"/>
      <c r="D140" s="205"/>
    </row>
    <row r="141" spans="1:4" ht="21.75" customHeight="1">
      <c r="A141" s="205"/>
      <c r="B141" s="205"/>
      <c r="C141" s="205"/>
      <c r="D141" s="205"/>
    </row>
    <row r="142" spans="1:4" ht="21.75" customHeight="1">
      <c r="A142" s="205"/>
      <c r="B142" s="205"/>
      <c r="C142" s="205"/>
      <c r="D142" s="205"/>
    </row>
    <row r="143" spans="1:4" ht="21.75" customHeight="1">
      <c r="A143" s="205"/>
      <c r="B143" s="205"/>
      <c r="C143" s="205"/>
      <c r="D143" s="205"/>
    </row>
    <row r="144" spans="1:4" ht="21.75" customHeight="1">
      <c r="A144" s="205"/>
      <c r="B144" s="205"/>
      <c r="C144" s="205"/>
      <c r="D144" s="205"/>
    </row>
    <row r="145" spans="1:4" ht="21.75" customHeight="1">
      <c r="A145" s="205"/>
      <c r="B145" s="205"/>
      <c r="C145" s="205"/>
      <c r="D145" s="205"/>
    </row>
    <row r="146" spans="1:4" ht="21.75" customHeight="1">
      <c r="A146" s="205"/>
      <c r="B146" s="205"/>
      <c r="C146" s="205"/>
      <c r="D146" s="205"/>
    </row>
    <row r="147" spans="1:4" ht="21.75" customHeight="1">
      <c r="A147" s="205"/>
      <c r="B147" s="205"/>
      <c r="C147" s="205"/>
      <c r="D147" s="205"/>
    </row>
    <row r="148" spans="1:4" ht="21.75" customHeight="1">
      <c r="A148" s="205"/>
      <c r="B148" s="205"/>
      <c r="C148" s="205"/>
      <c r="D148" s="205"/>
    </row>
    <row r="149" spans="1:4" ht="21.75" customHeight="1">
      <c r="A149" s="205"/>
      <c r="B149" s="205"/>
      <c r="C149" s="205"/>
      <c r="D149" s="205"/>
    </row>
    <row r="150" spans="1:4" ht="21.75" customHeight="1">
      <c r="A150" s="205"/>
      <c r="B150" s="205"/>
      <c r="C150" s="205"/>
      <c r="D150" s="205"/>
    </row>
    <row r="151" spans="1:4" ht="21.75" customHeight="1">
      <c r="A151" s="205"/>
      <c r="B151" s="205"/>
      <c r="C151" s="205"/>
      <c r="D151" s="205"/>
    </row>
    <row r="152" spans="1:4" ht="12.75">
      <c r="A152" s="205"/>
      <c r="B152" s="205"/>
      <c r="C152" s="205"/>
      <c r="D152" s="205"/>
    </row>
    <row r="153" spans="1:4" ht="12.75">
      <c r="A153" s="205"/>
      <c r="B153" s="205"/>
      <c r="C153" s="205"/>
      <c r="D153" s="205"/>
    </row>
    <row r="154" spans="1:4" ht="12.75">
      <c r="A154" s="205"/>
      <c r="B154" s="205"/>
      <c r="C154" s="205"/>
      <c r="D154" s="205"/>
    </row>
    <row r="155" spans="1:4" ht="12.75">
      <c r="A155" s="205"/>
      <c r="B155" s="205"/>
      <c r="C155" s="205"/>
      <c r="D155" s="205"/>
    </row>
    <row r="156" spans="1:4" ht="12.75">
      <c r="A156" s="205"/>
      <c r="B156" s="205"/>
      <c r="C156" s="205"/>
      <c r="D156" s="205"/>
    </row>
    <row r="157" spans="1:4" ht="12.75">
      <c r="A157" s="205"/>
      <c r="B157" s="205"/>
      <c r="C157" s="205"/>
      <c r="D157" s="205"/>
    </row>
    <row r="158" spans="1:4" ht="12.75">
      <c r="A158" s="205"/>
      <c r="B158" s="205"/>
      <c r="C158" s="205"/>
      <c r="D158" s="205"/>
    </row>
  </sheetData>
  <mergeCells count="160">
    <mergeCell ref="V51:Z51"/>
    <mergeCell ref="AA51:AE51"/>
    <mergeCell ref="AF51:AJ51"/>
    <mergeCell ref="V52:Z52"/>
    <mergeCell ref="AA52:AE52"/>
    <mergeCell ref="AF52:AJ52"/>
    <mergeCell ref="V49:Z49"/>
    <mergeCell ref="AA49:AE49"/>
    <mergeCell ref="AF49:AJ49"/>
    <mergeCell ref="V50:Z50"/>
    <mergeCell ref="AA50:AE50"/>
    <mergeCell ref="AF50:AJ50"/>
    <mergeCell ref="V53:Z53"/>
    <mergeCell ref="AA53:AE53"/>
    <mergeCell ref="AF53:AJ53"/>
    <mergeCell ref="V54:Z54"/>
    <mergeCell ref="AA54:AE54"/>
    <mergeCell ref="AF54:AJ54"/>
    <mergeCell ref="V47:Z47"/>
    <mergeCell ref="AA47:AE47"/>
    <mergeCell ref="AF47:AJ47"/>
    <mergeCell ref="V48:Z48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40:Z40"/>
    <mergeCell ref="AA40:AE40"/>
    <mergeCell ref="AF40:AJ40"/>
    <mergeCell ref="V37:Z37"/>
    <mergeCell ref="AA37:AE37"/>
    <mergeCell ref="AF37:AJ37"/>
    <mergeCell ref="V39:Z39"/>
    <mergeCell ref="AA39:AE39"/>
    <mergeCell ref="AF39:AJ39"/>
    <mergeCell ref="V36:Z36"/>
    <mergeCell ref="AA36:AE36"/>
    <mergeCell ref="AF36:AJ36"/>
    <mergeCell ref="V38:Z38"/>
    <mergeCell ref="AA38:AE38"/>
    <mergeCell ref="AF38:AJ38"/>
    <mergeCell ref="V35:Z35"/>
    <mergeCell ref="AA35:AE35"/>
    <mergeCell ref="AF35:AJ35"/>
    <mergeCell ref="V21:Z21"/>
    <mergeCell ref="AA21:AE21"/>
    <mergeCell ref="AF21:AJ21"/>
    <mergeCell ref="V28:Z28"/>
    <mergeCell ref="AA28:AE28"/>
    <mergeCell ref="AF28:AJ28"/>
    <mergeCell ref="V33:Z33"/>
    <mergeCell ref="AA33:AE33"/>
    <mergeCell ref="AF33:AJ33"/>
    <mergeCell ref="V34:Z34"/>
    <mergeCell ref="AA34:AE34"/>
    <mergeCell ref="AF34:AJ34"/>
    <mergeCell ref="V31:Z31"/>
    <mergeCell ref="AA31:AE31"/>
    <mergeCell ref="AF31:AJ31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F30:AJ30"/>
    <mergeCell ref="V26:Z26"/>
    <mergeCell ref="AA26:AE26"/>
    <mergeCell ref="AF26:AJ26"/>
    <mergeCell ref="V27:Z27"/>
    <mergeCell ref="AA27:AE27"/>
    <mergeCell ref="AF27:AJ27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V17:Z17"/>
    <mergeCell ref="V18:Z18"/>
    <mergeCell ref="V19:Z19"/>
    <mergeCell ref="V20:Z20"/>
    <mergeCell ref="AA19:AE19"/>
    <mergeCell ref="AF19:AJ19"/>
    <mergeCell ref="AA20:AE20"/>
    <mergeCell ref="AF20:AJ20"/>
    <mergeCell ref="AA17:AE17"/>
    <mergeCell ref="AF17:AJ17"/>
    <mergeCell ref="AA18:AE18"/>
    <mergeCell ref="AF18:AJ18"/>
    <mergeCell ref="A54:S54"/>
    <mergeCell ref="A49:S49"/>
    <mergeCell ref="A50:S50"/>
    <mergeCell ref="A51:S51"/>
    <mergeCell ref="A52:S52"/>
    <mergeCell ref="A46:S46"/>
    <mergeCell ref="A47:S47"/>
    <mergeCell ref="A48:S48"/>
    <mergeCell ref="A53:S53"/>
    <mergeCell ref="A42:S42"/>
    <mergeCell ref="A43:S43"/>
    <mergeCell ref="A44:S44"/>
    <mergeCell ref="A45:S45"/>
    <mergeCell ref="A38:S38"/>
    <mergeCell ref="A40:S40"/>
    <mergeCell ref="A41:S41"/>
    <mergeCell ref="A37:S37"/>
    <mergeCell ref="A39:S39"/>
    <mergeCell ref="A33:S33"/>
    <mergeCell ref="A34:S34"/>
    <mergeCell ref="A35:S35"/>
    <mergeCell ref="A36:S36"/>
    <mergeCell ref="A29:S29"/>
    <mergeCell ref="A30:S30"/>
    <mergeCell ref="A31:S31"/>
    <mergeCell ref="A32:S32"/>
    <mergeCell ref="A25:S25"/>
    <mergeCell ref="A26:S26"/>
    <mergeCell ref="A27:S27"/>
    <mergeCell ref="A28:S28"/>
    <mergeCell ref="A21:S21"/>
    <mergeCell ref="A22:S22"/>
    <mergeCell ref="A23:S23"/>
    <mergeCell ref="A24:S24"/>
    <mergeCell ref="A17:S17"/>
    <mergeCell ref="A18:S18"/>
    <mergeCell ref="A19:S19"/>
    <mergeCell ref="A20:S20"/>
    <mergeCell ref="A3:AJ3"/>
    <mergeCell ref="A4:AJ4"/>
    <mergeCell ref="A13:S13"/>
    <mergeCell ref="A16:S16"/>
    <mergeCell ref="V16:Z16"/>
    <mergeCell ref="AA16:AE16"/>
    <mergeCell ref="AF16:AJ16"/>
    <mergeCell ref="AA6:AJ6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3" r:id="rId1"/>
  <rowBreaks count="1" manualBreakCount="1">
    <brk id="41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183"/>
  <sheetViews>
    <sheetView view="pageBreakPreview" zoomScaleSheetLayoutView="100" workbookViewId="0" topLeftCell="A117">
      <selection activeCell="AF68" sqref="AF68:AJ68"/>
    </sheetView>
  </sheetViews>
  <sheetFormatPr defaultColWidth="9.140625" defaultRowHeight="12.75"/>
  <cols>
    <col min="1" max="6" width="3.28125" style="207" customWidth="1"/>
    <col min="7" max="7" width="5.57421875" style="207" customWidth="1"/>
    <col min="8" max="11" width="3.28125" style="207" customWidth="1"/>
    <col min="12" max="12" width="6.28125" style="207" customWidth="1"/>
    <col min="13" max="13" width="3.28125" style="207" customWidth="1"/>
    <col min="14" max="14" width="3.421875" style="207" customWidth="1"/>
    <col min="15" max="15" width="7.57421875" style="207" customWidth="1"/>
    <col min="16" max="19" width="3.28125" style="207" customWidth="1"/>
    <col min="20" max="20" width="2.421875" style="207" customWidth="1"/>
    <col min="21" max="36" width="3.28125" style="207" customWidth="1"/>
    <col min="37" max="37" width="1.8515625" style="207" customWidth="1"/>
    <col min="38" max="16384" width="9.140625" style="207" customWidth="1"/>
  </cols>
  <sheetData>
    <row r="1" spans="7:36" ht="18.75" customHeight="1" thickBot="1">
      <c r="G1" s="208"/>
      <c r="N1" s="208"/>
      <c r="O1" s="209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I1" s="211"/>
      <c r="AJ1" s="212"/>
    </row>
    <row r="2" spans="14:36" ht="12.75">
      <c r="N2" s="213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I2" s="215" t="s">
        <v>1309</v>
      </c>
      <c r="AJ2" s="216"/>
    </row>
    <row r="3" spans="1:36" ht="15.75">
      <c r="A3" s="785" t="s">
        <v>1624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</row>
    <row r="4" spans="1:36" ht="15.75">
      <c r="A4" s="785" t="s">
        <v>1625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5"/>
      <c r="X4" s="785"/>
      <c r="Y4" s="785"/>
      <c r="Z4" s="785"/>
      <c r="AA4" s="785"/>
      <c r="AB4" s="785"/>
      <c r="AC4" s="785"/>
      <c r="AD4" s="785"/>
      <c r="AE4" s="785"/>
      <c r="AF4" s="785"/>
      <c r="AG4" s="785"/>
      <c r="AH4" s="785"/>
      <c r="AI4" s="785"/>
      <c r="AJ4" s="785"/>
    </row>
    <row r="5" spans="1:36" ht="15.75">
      <c r="A5" s="785" t="s">
        <v>1626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5"/>
      <c r="AE5" s="785"/>
      <c r="AF5" s="785"/>
      <c r="AG5" s="785"/>
      <c r="AH5" s="785"/>
      <c r="AI5" s="785"/>
      <c r="AJ5" s="785"/>
    </row>
    <row r="6" spans="1:36" ht="15.75">
      <c r="A6" s="785" t="s">
        <v>1627</v>
      </c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785"/>
    </row>
    <row r="7" spans="27:36" ht="12.75">
      <c r="AA7" s="749" t="s">
        <v>1312</v>
      </c>
      <c r="AB7" s="749"/>
      <c r="AC7" s="749"/>
      <c r="AD7" s="749"/>
      <c r="AE7" s="749"/>
      <c r="AF7" s="749"/>
      <c r="AG7" s="749"/>
      <c r="AH7" s="749"/>
      <c r="AI7" s="749"/>
      <c r="AJ7" s="749"/>
    </row>
    <row r="8" spans="28:36" ht="12.75">
      <c r="AB8" s="217" t="s">
        <v>1313</v>
      </c>
      <c r="AC8" s="217"/>
      <c r="AD8" s="217"/>
      <c r="AE8" s="217"/>
      <c r="AF8" s="217"/>
      <c r="AG8" s="217"/>
      <c r="AH8" s="217"/>
      <c r="AI8" s="217"/>
      <c r="AJ8" s="217"/>
    </row>
    <row r="9" ht="13.5" thickBot="1"/>
    <row r="10" spans="1:36" ht="15.75" customHeight="1" thickBot="1">
      <c r="A10" s="218">
        <v>5</v>
      </c>
      <c r="B10" s="219">
        <v>1</v>
      </c>
      <c r="C10" s="219">
        <v>3</v>
      </c>
      <c r="D10" s="219">
        <v>0</v>
      </c>
      <c r="E10" s="219">
        <v>0</v>
      </c>
      <c r="F10" s="220">
        <v>9</v>
      </c>
      <c r="H10" s="218">
        <v>1</v>
      </c>
      <c r="I10" s="219">
        <v>2</v>
      </c>
      <c r="J10" s="219">
        <v>5</v>
      </c>
      <c r="K10" s="220">
        <v>4</v>
      </c>
      <c r="M10" s="218">
        <v>0</v>
      </c>
      <c r="N10" s="220">
        <v>1</v>
      </c>
      <c r="P10" s="218">
        <v>2</v>
      </c>
      <c r="Q10" s="219">
        <v>8</v>
      </c>
      <c r="R10" s="219">
        <v>0</v>
      </c>
      <c r="S10" s="220">
        <v>0</v>
      </c>
      <c r="U10" s="218">
        <v>8</v>
      </c>
      <c r="V10" s="219">
        <v>4</v>
      </c>
      <c r="W10" s="219">
        <v>1</v>
      </c>
      <c r="X10" s="219">
        <v>1</v>
      </c>
      <c r="Y10" s="219">
        <v>0</v>
      </c>
      <c r="Z10" s="220">
        <v>5</v>
      </c>
      <c r="AB10" s="221">
        <v>0</v>
      </c>
      <c r="AC10" s="222">
        <v>6</v>
      </c>
      <c r="AE10" s="223">
        <v>2</v>
      </c>
      <c r="AF10" s="224">
        <v>0</v>
      </c>
      <c r="AG10" s="224">
        <v>0</v>
      </c>
      <c r="AH10" s="225">
        <v>8</v>
      </c>
      <c r="AJ10" s="226">
        <v>3</v>
      </c>
    </row>
    <row r="11" spans="1:36" ht="27" customHeight="1">
      <c r="A11" s="215" t="s">
        <v>1314</v>
      </c>
      <c r="B11" s="215"/>
      <c r="C11" s="215"/>
      <c r="D11" s="215"/>
      <c r="E11" s="215"/>
      <c r="F11" s="215"/>
      <c r="G11" s="227"/>
      <c r="H11" s="215" t="s">
        <v>1315</v>
      </c>
      <c r="I11" s="215"/>
      <c r="J11" s="215"/>
      <c r="K11" s="215"/>
      <c r="L11" s="227"/>
      <c r="M11" s="228" t="s">
        <v>1316</v>
      </c>
      <c r="N11" s="215"/>
      <c r="O11" s="227"/>
      <c r="P11" s="228" t="s">
        <v>1317</v>
      </c>
      <c r="Q11" s="228"/>
      <c r="R11" s="228"/>
      <c r="S11" s="228"/>
      <c r="T11" s="228"/>
      <c r="U11" s="215" t="s">
        <v>1318</v>
      </c>
      <c r="V11" s="215"/>
      <c r="W11" s="215"/>
      <c r="X11" s="215"/>
      <c r="Y11" s="215"/>
      <c r="Z11" s="215"/>
      <c r="AB11" s="215" t="s">
        <v>1319</v>
      </c>
      <c r="AC11" s="215"/>
      <c r="AE11" s="215" t="s">
        <v>1320</v>
      </c>
      <c r="AF11" s="215"/>
      <c r="AG11" s="215"/>
      <c r="AH11" s="215"/>
      <c r="AJ11" s="215" t="s">
        <v>1321</v>
      </c>
    </row>
    <row r="12" ht="12.75">
      <c r="AG12" s="229" t="s">
        <v>1322</v>
      </c>
    </row>
    <row r="13" spans="1:36" ht="38.25" customHeight="1">
      <c r="A13" s="786" t="s">
        <v>1323</v>
      </c>
      <c r="B13" s="787"/>
      <c r="C13" s="787"/>
      <c r="D13" s="787"/>
      <c r="E13" s="787"/>
      <c r="F13" s="787"/>
      <c r="G13" s="787"/>
      <c r="H13" s="787"/>
      <c r="I13" s="787"/>
      <c r="J13" s="787"/>
      <c r="K13" s="787"/>
      <c r="L13" s="787"/>
      <c r="M13" s="787"/>
      <c r="N13" s="787"/>
      <c r="O13" s="787"/>
      <c r="P13" s="787"/>
      <c r="Q13" s="787"/>
      <c r="R13" s="787"/>
      <c r="S13" s="788"/>
      <c r="T13" s="230" t="s">
        <v>1324</v>
      </c>
      <c r="U13" s="230"/>
      <c r="V13" s="231" t="s">
        <v>1325</v>
      </c>
      <c r="W13" s="232"/>
      <c r="X13" s="232"/>
      <c r="Y13" s="232"/>
      <c r="Z13" s="233"/>
      <c r="AA13" s="231" t="s">
        <v>1326</v>
      </c>
      <c r="AB13" s="232"/>
      <c r="AC13" s="232"/>
      <c r="AD13" s="232"/>
      <c r="AE13" s="233"/>
      <c r="AF13" s="232" t="s">
        <v>1327</v>
      </c>
      <c r="AG13" s="232"/>
      <c r="AH13" s="232"/>
      <c r="AI13" s="232"/>
      <c r="AJ13" s="233"/>
    </row>
    <row r="14" spans="1:36" ht="12.75">
      <c r="A14" s="234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6"/>
      <c r="U14" s="213"/>
      <c r="V14" s="231" t="s">
        <v>1328</v>
      </c>
      <c r="W14" s="232"/>
      <c r="X14" s="232"/>
      <c r="Y14" s="232"/>
      <c r="Z14" s="232"/>
      <c r="AA14" s="231"/>
      <c r="AB14" s="232"/>
      <c r="AC14" s="232"/>
      <c r="AD14" s="232"/>
      <c r="AE14" s="233"/>
      <c r="AF14" s="237"/>
      <c r="AH14" s="238"/>
      <c r="AI14" s="238"/>
      <c r="AJ14" s="239"/>
    </row>
    <row r="15" spans="1:36" ht="12.75">
      <c r="A15" s="240">
        <v>1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0">
        <v>2</v>
      </c>
      <c r="U15" s="241"/>
      <c r="V15" s="240">
        <v>3</v>
      </c>
      <c r="W15" s="241"/>
      <c r="X15" s="241"/>
      <c r="Y15" s="241"/>
      <c r="Z15" s="241"/>
      <c r="AA15" s="240">
        <v>4</v>
      </c>
      <c r="AB15" s="241"/>
      <c r="AC15" s="241"/>
      <c r="AD15" s="241"/>
      <c r="AE15" s="241"/>
      <c r="AF15" s="240">
        <v>5</v>
      </c>
      <c r="AG15" s="241"/>
      <c r="AH15" s="241"/>
      <c r="AI15" s="241"/>
      <c r="AJ15" s="242"/>
    </row>
    <row r="16" spans="1:36" s="238" customFormat="1" ht="19.5" customHeight="1">
      <c r="A16" s="764" t="s">
        <v>1628</v>
      </c>
      <c r="B16" s="765"/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6"/>
      <c r="T16" s="753" t="s">
        <v>1330</v>
      </c>
      <c r="U16" s="770"/>
      <c r="V16" s="776" t="s">
        <v>1629</v>
      </c>
      <c r="W16" s="777"/>
      <c r="X16" s="777"/>
      <c r="Y16" s="777"/>
      <c r="Z16" s="778"/>
      <c r="AA16" s="753" t="s">
        <v>1629</v>
      </c>
      <c r="AB16" s="758"/>
      <c r="AC16" s="758"/>
      <c r="AD16" s="758"/>
      <c r="AE16" s="754"/>
      <c r="AF16" s="750"/>
      <c r="AG16" s="751"/>
      <c r="AH16" s="751"/>
      <c r="AI16" s="751"/>
      <c r="AJ16" s="752"/>
    </row>
    <row r="17" spans="1:36" s="238" customFormat="1" ht="24" customHeight="1">
      <c r="A17" s="764" t="s">
        <v>1630</v>
      </c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5"/>
      <c r="R17" s="765"/>
      <c r="S17" s="766"/>
      <c r="T17" s="753" t="s">
        <v>1332</v>
      </c>
      <c r="U17" s="770"/>
      <c r="V17" s="776" t="s">
        <v>1629</v>
      </c>
      <c r="W17" s="777"/>
      <c r="X17" s="777"/>
      <c r="Y17" s="777"/>
      <c r="Z17" s="778"/>
      <c r="AA17" s="753" t="s">
        <v>1629</v>
      </c>
      <c r="AB17" s="758"/>
      <c r="AC17" s="758"/>
      <c r="AD17" s="758"/>
      <c r="AE17" s="754"/>
      <c r="AF17" s="750"/>
      <c r="AG17" s="751"/>
      <c r="AH17" s="751"/>
      <c r="AI17" s="751"/>
      <c r="AJ17" s="752"/>
    </row>
    <row r="18" spans="1:36" s="238" customFormat="1" ht="19.5" customHeight="1">
      <c r="A18" s="764" t="s">
        <v>1631</v>
      </c>
      <c r="B18" s="765"/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5"/>
      <c r="R18" s="765"/>
      <c r="S18" s="766"/>
      <c r="T18" s="753" t="s">
        <v>1334</v>
      </c>
      <c r="U18" s="770"/>
      <c r="V18" s="776" t="s">
        <v>1629</v>
      </c>
      <c r="W18" s="777"/>
      <c r="X18" s="777"/>
      <c r="Y18" s="777"/>
      <c r="Z18" s="778"/>
      <c r="AA18" s="753" t="s">
        <v>1629</v>
      </c>
      <c r="AB18" s="758"/>
      <c r="AC18" s="758"/>
      <c r="AD18" s="758"/>
      <c r="AE18" s="754"/>
      <c r="AF18" s="750"/>
      <c r="AG18" s="751"/>
      <c r="AH18" s="751"/>
      <c r="AI18" s="751"/>
      <c r="AJ18" s="752"/>
    </row>
    <row r="19" spans="1:36" s="238" customFormat="1" ht="24" customHeight="1">
      <c r="A19" s="764" t="s">
        <v>1632</v>
      </c>
      <c r="B19" s="765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765"/>
      <c r="R19" s="765"/>
      <c r="S19" s="766"/>
      <c r="T19" s="753" t="s">
        <v>1336</v>
      </c>
      <c r="U19" s="770"/>
      <c r="V19" s="776" t="s">
        <v>1629</v>
      </c>
      <c r="W19" s="777"/>
      <c r="X19" s="777"/>
      <c r="Y19" s="777"/>
      <c r="Z19" s="778"/>
      <c r="AA19" s="753" t="s">
        <v>1629</v>
      </c>
      <c r="AB19" s="758"/>
      <c r="AC19" s="758"/>
      <c r="AD19" s="758"/>
      <c r="AE19" s="754"/>
      <c r="AF19" s="750"/>
      <c r="AG19" s="751"/>
      <c r="AH19" s="751"/>
      <c r="AI19" s="751"/>
      <c r="AJ19" s="752"/>
    </row>
    <row r="20" spans="1:36" s="238" customFormat="1" ht="19.5" customHeight="1">
      <c r="A20" s="764" t="s">
        <v>1633</v>
      </c>
      <c r="B20" s="765"/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6"/>
      <c r="T20" s="753" t="s">
        <v>1338</v>
      </c>
      <c r="U20" s="770"/>
      <c r="V20" s="776" t="s">
        <v>1629</v>
      </c>
      <c r="W20" s="777"/>
      <c r="X20" s="777"/>
      <c r="Y20" s="777"/>
      <c r="Z20" s="778"/>
      <c r="AA20" s="753" t="s">
        <v>1629</v>
      </c>
      <c r="AB20" s="758"/>
      <c r="AC20" s="758"/>
      <c r="AD20" s="758"/>
      <c r="AE20" s="754"/>
      <c r="AF20" s="750"/>
      <c r="AG20" s="751"/>
      <c r="AH20" s="751"/>
      <c r="AI20" s="751"/>
      <c r="AJ20" s="752"/>
    </row>
    <row r="21" spans="1:36" s="238" customFormat="1" ht="24.75" customHeight="1">
      <c r="A21" s="764" t="s">
        <v>1634</v>
      </c>
      <c r="B21" s="765"/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6"/>
      <c r="T21" s="753" t="s">
        <v>1340</v>
      </c>
      <c r="U21" s="770"/>
      <c r="V21" s="776" t="s">
        <v>1629</v>
      </c>
      <c r="W21" s="777"/>
      <c r="X21" s="777"/>
      <c r="Y21" s="777"/>
      <c r="Z21" s="778"/>
      <c r="AA21" s="753" t="s">
        <v>1629</v>
      </c>
      <c r="AB21" s="758"/>
      <c r="AC21" s="758"/>
      <c r="AD21" s="758"/>
      <c r="AE21" s="754"/>
      <c r="AF21" s="750"/>
      <c r="AG21" s="751"/>
      <c r="AH21" s="751"/>
      <c r="AI21" s="751"/>
      <c r="AJ21" s="752"/>
    </row>
    <row r="22" spans="1:36" s="238" customFormat="1" ht="19.5" customHeight="1">
      <c r="A22" s="773" t="s">
        <v>1635</v>
      </c>
      <c r="B22" s="774"/>
      <c r="C22" s="774"/>
      <c r="D22" s="774"/>
      <c r="E22" s="774"/>
      <c r="F22" s="774"/>
      <c r="G22" s="774"/>
      <c r="H22" s="774"/>
      <c r="I22" s="774"/>
      <c r="J22" s="774"/>
      <c r="K22" s="774"/>
      <c r="L22" s="774"/>
      <c r="M22" s="774"/>
      <c r="N22" s="774"/>
      <c r="O22" s="774"/>
      <c r="P22" s="774"/>
      <c r="Q22" s="774"/>
      <c r="R22" s="774"/>
      <c r="S22" s="775"/>
      <c r="T22" s="753" t="s">
        <v>1342</v>
      </c>
      <c r="U22" s="770"/>
      <c r="V22" s="776" t="s">
        <v>1629</v>
      </c>
      <c r="W22" s="777"/>
      <c r="X22" s="777"/>
      <c r="Y22" s="777"/>
      <c r="Z22" s="778"/>
      <c r="AA22" s="753" t="s">
        <v>1629</v>
      </c>
      <c r="AB22" s="758"/>
      <c r="AC22" s="758"/>
      <c r="AD22" s="758"/>
      <c r="AE22" s="754"/>
      <c r="AF22" s="750"/>
      <c r="AG22" s="751"/>
      <c r="AH22" s="751"/>
      <c r="AI22" s="751"/>
      <c r="AJ22" s="752"/>
    </row>
    <row r="23" spans="1:36" s="238" customFormat="1" ht="25.5" customHeight="1">
      <c r="A23" s="792" t="s">
        <v>1636</v>
      </c>
      <c r="B23" s="793"/>
      <c r="C23" s="793"/>
      <c r="D23" s="793"/>
      <c r="E23" s="793"/>
      <c r="F23" s="793"/>
      <c r="G23" s="793"/>
      <c r="H23" s="793"/>
      <c r="I23" s="793"/>
      <c r="J23" s="793"/>
      <c r="K23" s="793"/>
      <c r="L23" s="793"/>
      <c r="M23" s="793"/>
      <c r="N23" s="793"/>
      <c r="O23" s="793"/>
      <c r="P23" s="793"/>
      <c r="Q23" s="793"/>
      <c r="R23" s="793"/>
      <c r="S23" s="794"/>
      <c r="T23" s="771" t="s">
        <v>1344</v>
      </c>
      <c r="U23" s="772"/>
      <c r="V23" s="782">
        <f>SUM(V16:Z22)</f>
        <v>0</v>
      </c>
      <c r="W23" s="783"/>
      <c r="X23" s="783"/>
      <c r="Y23" s="783"/>
      <c r="Z23" s="784"/>
      <c r="AA23" s="750"/>
      <c r="AB23" s="751"/>
      <c r="AC23" s="751"/>
      <c r="AD23" s="751"/>
      <c r="AE23" s="752"/>
      <c r="AF23" s="750"/>
      <c r="AG23" s="751"/>
      <c r="AH23" s="751"/>
      <c r="AI23" s="751"/>
      <c r="AJ23" s="752"/>
    </row>
    <row r="24" spans="1:36" s="238" customFormat="1" ht="19.5" customHeight="1">
      <c r="A24" s="764" t="s">
        <v>1637</v>
      </c>
      <c r="B24" s="765"/>
      <c r="C24" s="765"/>
      <c r="D24" s="765"/>
      <c r="E24" s="765"/>
      <c r="F24" s="765"/>
      <c r="G24" s="765"/>
      <c r="H24" s="765"/>
      <c r="I24" s="765"/>
      <c r="J24" s="765"/>
      <c r="K24" s="765"/>
      <c r="L24" s="765"/>
      <c r="M24" s="765"/>
      <c r="N24" s="765"/>
      <c r="O24" s="765"/>
      <c r="P24" s="765"/>
      <c r="Q24" s="765"/>
      <c r="R24" s="765"/>
      <c r="S24" s="766"/>
      <c r="T24" s="753" t="s">
        <v>1346</v>
      </c>
      <c r="U24" s="770"/>
      <c r="V24" s="776" t="s">
        <v>1629</v>
      </c>
      <c r="W24" s="777"/>
      <c r="X24" s="777"/>
      <c r="Y24" s="777"/>
      <c r="Z24" s="778"/>
      <c r="AA24" s="753" t="s">
        <v>1629</v>
      </c>
      <c r="AB24" s="758"/>
      <c r="AC24" s="758"/>
      <c r="AD24" s="758"/>
      <c r="AE24" s="754"/>
      <c r="AF24" s="750"/>
      <c r="AG24" s="751"/>
      <c r="AH24" s="751"/>
      <c r="AI24" s="751"/>
      <c r="AJ24" s="752"/>
    </row>
    <row r="25" spans="1:36" s="238" customFormat="1" ht="24" customHeight="1">
      <c r="A25" s="764" t="s">
        <v>1638</v>
      </c>
      <c r="B25" s="765"/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6"/>
      <c r="T25" s="753" t="s">
        <v>1348</v>
      </c>
      <c r="U25" s="770"/>
      <c r="V25" s="776" t="s">
        <v>1629</v>
      </c>
      <c r="W25" s="777"/>
      <c r="X25" s="777"/>
      <c r="Y25" s="777"/>
      <c r="Z25" s="778"/>
      <c r="AA25" s="753" t="s">
        <v>1629</v>
      </c>
      <c r="AB25" s="758"/>
      <c r="AC25" s="758"/>
      <c r="AD25" s="758"/>
      <c r="AE25" s="754"/>
      <c r="AF25" s="750"/>
      <c r="AG25" s="751"/>
      <c r="AH25" s="751"/>
      <c r="AI25" s="751"/>
      <c r="AJ25" s="752"/>
    </row>
    <row r="26" spans="1:36" s="238" customFormat="1" ht="19.5" customHeight="1">
      <c r="A26" s="764" t="s">
        <v>1639</v>
      </c>
      <c r="B26" s="765"/>
      <c r="C26" s="765"/>
      <c r="D26" s="765"/>
      <c r="E26" s="765"/>
      <c r="F26" s="765"/>
      <c r="G26" s="765"/>
      <c r="H26" s="765"/>
      <c r="I26" s="765"/>
      <c r="J26" s="765"/>
      <c r="K26" s="765"/>
      <c r="L26" s="765"/>
      <c r="M26" s="765"/>
      <c r="N26" s="765"/>
      <c r="O26" s="765"/>
      <c r="P26" s="765"/>
      <c r="Q26" s="765"/>
      <c r="R26" s="765"/>
      <c r="S26" s="766"/>
      <c r="T26" s="753" t="s">
        <v>1350</v>
      </c>
      <c r="U26" s="770"/>
      <c r="V26" s="776" t="s">
        <v>1629</v>
      </c>
      <c r="W26" s="777"/>
      <c r="X26" s="777"/>
      <c r="Y26" s="777"/>
      <c r="Z26" s="778"/>
      <c r="AA26" s="753" t="s">
        <v>1629</v>
      </c>
      <c r="AB26" s="758"/>
      <c r="AC26" s="758"/>
      <c r="AD26" s="758"/>
      <c r="AE26" s="754"/>
      <c r="AF26" s="750"/>
      <c r="AG26" s="751"/>
      <c r="AH26" s="751"/>
      <c r="AI26" s="751"/>
      <c r="AJ26" s="752"/>
    </row>
    <row r="27" spans="1:36" s="238" customFormat="1" ht="24.75" customHeight="1">
      <c r="A27" s="764" t="s">
        <v>1640</v>
      </c>
      <c r="B27" s="765"/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6"/>
      <c r="T27" s="753" t="s">
        <v>1352</v>
      </c>
      <c r="U27" s="770"/>
      <c r="V27" s="776" t="s">
        <v>1629</v>
      </c>
      <c r="W27" s="777"/>
      <c r="X27" s="777"/>
      <c r="Y27" s="777"/>
      <c r="Z27" s="778"/>
      <c r="AA27" s="753" t="s">
        <v>1629</v>
      </c>
      <c r="AB27" s="758"/>
      <c r="AC27" s="758"/>
      <c r="AD27" s="758"/>
      <c r="AE27" s="754"/>
      <c r="AF27" s="750"/>
      <c r="AG27" s="751"/>
      <c r="AH27" s="751"/>
      <c r="AI27" s="751"/>
      <c r="AJ27" s="752"/>
    </row>
    <row r="28" spans="1:36" s="238" customFormat="1" ht="19.5" customHeight="1">
      <c r="A28" s="764" t="s">
        <v>1641</v>
      </c>
      <c r="B28" s="765"/>
      <c r="C28" s="765"/>
      <c r="D28" s="765"/>
      <c r="E28" s="765"/>
      <c r="F28" s="765"/>
      <c r="G28" s="765"/>
      <c r="H28" s="765"/>
      <c r="I28" s="765"/>
      <c r="J28" s="765"/>
      <c r="K28" s="765"/>
      <c r="L28" s="765"/>
      <c r="M28" s="765"/>
      <c r="N28" s="765"/>
      <c r="O28" s="765"/>
      <c r="P28" s="765"/>
      <c r="Q28" s="765"/>
      <c r="R28" s="765"/>
      <c r="S28" s="766"/>
      <c r="T28" s="753" t="s">
        <v>1354</v>
      </c>
      <c r="U28" s="770"/>
      <c r="V28" s="776" t="s">
        <v>1629</v>
      </c>
      <c r="W28" s="777"/>
      <c r="X28" s="777"/>
      <c r="Y28" s="777"/>
      <c r="Z28" s="778"/>
      <c r="AA28" s="753" t="s">
        <v>1629</v>
      </c>
      <c r="AB28" s="758"/>
      <c r="AC28" s="758"/>
      <c r="AD28" s="758"/>
      <c r="AE28" s="754"/>
      <c r="AF28" s="750"/>
      <c r="AG28" s="751"/>
      <c r="AH28" s="751"/>
      <c r="AI28" s="751"/>
      <c r="AJ28" s="752"/>
    </row>
    <row r="29" spans="1:36" s="238" customFormat="1" ht="24.75" customHeight="1">
      <c r="A29" s="764" t="s">
        <v>1642</v>
      </c>
      <c r="B29" s="765"/>
      <c r="C29" s="765"/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6"/>
      <c r="T29" s="753" t="s">
        <v>1356</v>
      </c>
      <c r="U29" s="770"/>
      <c r="V29" s="776" t="s">
        <v>1629</v>
      </c>
      <c r="W29" s="777"/>
      <c r="X29" s="777"/>
      <c r="Y29" s="777"/>
      <c r="Z29" s="778"/>
      <c r="AA29" s="753" t="s">
        <v>1629</v>
      </c>
      <c r="AB29" s="758"/>
      <c r="AC29" s="758"/>
      <c r="AD29" s="758"/>
      <c r="AE29" s="754"/>
      <c r="AF29" s="750"/>
      <c r="AG29" s="751"/>
      <c r="AH29" s="751"/>
      <c r="AI29" s="751"/>
      <c r="AJ29" s="752"/>
    </row>
    <row r="30" spans="1:36" s="238" customFormat="1" ht="19.5" customHeight="1">
      <c r="A30" s="764" t="s">
        <v>451</v>
      </c>
      <c r="B30" s="765"/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6"/>
      <c r="T30" s="753" t="s">
        <v>1358</v>
      </c>
      <c r="U30" s="770"/>
      <c r="V30" s="776" t="s">
        <v>1629</v>
      </c>
      <c r="W30" s="777"/>
      <c r="X30" s="777"/>
      <c r="Y30" s="777"/>
      <c r="Z30" s="778"/>
      <c r="AA30" s="753" t="s">
        <v>1629</v>
      </c>
      <c r="AB30" s="758"/>
      <c r="AC30" s="758"/>
      <c r="AD30" s="758"/>
      <c r="AE30" s="754"/>
      <c r="AF30" s="750"/>
      <c r="AG30" s="751"/>
      <c r="AH30" s="751"/>
      <c r="AI30" s="751"/>
      <c r="AJ30" s="752"/>
    </row>
    <row r="31" spans="1:36" s="238" customFormat="1" ht="25.5" customHeight="1">
      <c r="A31" s="792" t="s">
        <v>452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3"/>
      <c r="O31" s="793"/>
      <c r="P31" s="793"/>
      <c r="Q31" s="793"/>
      <c r="R31" s="793"/>
      <c r="S31" s="794"/>
      <c r="T31" s="771">
        <v>16</v>
      </c>
      <c r="U31" s="772"/>
      <c r="V31" s="782">
        <f>SUM(V24:Z30)</f>
        <v>0</v>
      </c>
      <c r="W31" s="783"/>
      <c r="X31" s="783"/>
      <c r="Y31" s="783"/>
      <c r="Z31" s="784"/>
      <c r="AA31" s="750"/>
      <c r="AB31" s="751"/>
      <c r="AC31" s="751"/>
      <c r="AD31" s="751"/>
      <c r="AE31" s="752"/>
      <c r="AF31" s="750"/>
      <c r="AG31" s="751"/>
      <c r="AH31" s="751"/>
      <c r="AI31" s="751"/>
      <c r="AJ31" s="752"/>
    </row>
    <row r="32" spans="1:36" s="238" customFormat="1" ht="25.5" customHeight="1">
      <c r="A32" s="792" t="s">
        <v>453</v>
      </c>
      <c r="B32" s="793"/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4"/>
      <c r="T32" s="771">
        <v>17</v>
      </c>
      <c r="U32" s="772"/>
      <c r="V32" s="782"/>
      <c r="W32" s="783"/>
      <c r="X32" s="783"/>
      <c r="Y32" s="783"/>
      <c r="Z32" s="784"/>
      <c r="AA32" s="750"/>
      <c r="AB32" s="751"/>
      <c r="AC32" s="751"/>
      <c r="AD32" s="751"/>
      <c r="AE32" s="752"/>
      <c r="AF32" s="750"/>
      <c r="AG32" s="751"/>
      <c r="AH32" s="751"/>
      <c r="AI32" s="751"/>
      <c r="AJ32" s="752"/>
    </row>
    <row r="33" spans="1:36" s="238" customFormat="1" ht="19.5" customHeight="1">
      <c r="A33" s="764" t="s">
        <v>454</v>
      </c>
      <c r="B33" s="765"/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765"/>
      <c r="Q33" s="765"/>
      <c r="R33" s="765"/>
      <c r="S33" s="766"/>
      <c r="T33" s="753">
        <v>18</v>
      </c>
      <c r="U33" s="770"/>
      <c r="V33" s="776" t="s">
        <v>1629</v>
      </c>
      <c r="W33" s="777"/>
      <c r="X33" s="777"/>
      <c r="Y33" s="777"/>
      <c r="Z33" s="778"/>
      <c r="AA33" s="753" t="s">
        <v>1629</v>
      </c>
      <c r="AB33" s="758"/>
      <c r="AC33" s="758"/>
      <c r="AD33" s="758"/>
      <c r="AE33" s="754"/>
      <c r="AF33" s="750"/>
      <c r="AG33" s="751"/>
      <c r="AH33" s="751"/>
      <c r="AI33" s="751"/>
      <c r="AJ33" s="752"/>
    </row>
    <row r="34" spans="1:36" s="238" customFormat="1" ht="19.5" customHeight="1">
      <c r="A34" s="764" t="s">
        <v>455</v>
      </c>
      <c r="B34" s="765"/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6"/>
      <c r="T34" s="753">
        <v>19</v>
      </c>
      <c r="U34" s="770"/>
      <c r="V34" s="776" t="s">
        <v>1629</v>
      </c>
      <c r="W34" s="777"/>
      <c r="X34" s="777"/>
      <c r="Y34" s="777"/>
      <c r="Z34" s="778"/>
      <c r="AA34" s="753" t="s">
        <v>1629</v>
      </c>
      <c r="AB34" s="758"/>
      <c r="AC34" s="758"/>
      <c r="AD34" s="758"/>
      <c r="AE34" s="754"/>
      <c r="AF34" s="750"/>
      <c r="AG34" s="751"/>
      <c r="AH34" s="751"/>
      <c r="AI34" s="751"/>
      <c r="AJ34" s="752"/>
    </row>
    <row r="35" spans="1:36" s="238" customFormat="1" ht="24.75" customHeight="1">
      <c r="A35" s="764" t="s">
        <v>456</v>
      </c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6"/>
      <c r="T35" s="753">
        <v>20</v>
      </c>
      <c r="U35" s="770"/>
      <c r="V35" s="776" t="s">
        <v>1629</v>
      </c>
      <c r="W35" s="777"/>
      <c r="X35" s="777"/>
      <c r="Y35" s="777"/>
      <c r="Z35" s="778"/>
      <c r="AA35" s="753" t="s">
        <v>1629</v>
      </c>
      <c r="AB35" s="758"/>
      <c r="AC35" s="758"/>
      <c r="AD35" s="758"/>
      <c r="AE35" s="754"/>
      <c r="AF35" s="750"/>
      <c r="AG35" s="751"/>
      <c r="AH35" s="751"/>
      <c r="AI35" s="751"/>
      <c r="AJ35" s="752"/>
    </row>
    <row r="36" spans="1:36" s="238" customFormat="1" ht="24.75" customHeight="1">
      <c r="A36" s="764" t="s">
        <v>457</v>
      </c>
      <c r="B36" s="765"/>
      <c r="C36" s="765"/>
      <c r="D36" s="765"/>
      <c r="E36" s="765"/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765"/>
      <c r="Q36" s="765"/>
      <c r="R36" s="765"/>
      <c r="S36" s="766"/>
      <c r="T36" s="753">
        <v>21</v>
      </c>
      <c r="U36" s="770"/>
      <c r="V36" s="776" t="s">
        <v>1629</v>
      </c>
      <c r="W36" s="777"/>
      <c r="X36" s="777"/>
      <c r="Y36" s="777"/>
      <c r="Z36" s="778"/>
      <c r="AA36" s="753" t="s">
        <v>1629</v>
      </c>
      <c r="AB36" s="758"/>
      <c r="AC36" s="758"/>
      <c r="AD36" s="758"/>
      <c r="AE36" s="754"/>
      <c r="AF36" s="750"/>
      <c r="AG36" s="751"/>
      <c r="AH36" s="751"/>
      <c r="AI36" s="751"/>
      <c r="AJ36" s="752"/>
    </row>
    <row r="37" spans="1:36" s="238" customFormat="1" ht="25.5" customHeight="1">
      <c r="A37" s="792" t="s">
        <v>458</v>
      </c>
      <c r="B37" s="793"/>
      <c r="C37" s="793"/>
      <c r="D37" s="793"/>
      <c r="E37" s="793"/>
      <c r="F37" s="793"/>
      <c r="G37" s="793"/>
      <c r="H37" s="793"/>
      <c r="I37" s="793"/>
      <c r="J37" s="793"/>
      <c r="K37" s="793"/>
      <c r="L37" s="793"/>
      <c r="M37" s="793"/>
      <c r="N37" s="793"/>
      <c r="O37" s="793"/>
      <c r="P37" s="793"/>
      <c r="Q37" s="793"/>
      <c r="R37" s="793"/>
      <c r="S37" s="794"/>
      <c r="T37" s="771">
        <v>22</v>
      </c>
      <c r="U37" s="772"/>
      <c r="V37" s="776">
        <f>SUM(V35:Z36)</f>
        <v>0</v>
      </c>
      <c r="W37" s="777"/>
      <c r="X37" s="777"/>
      <c r="Y37" s="777"/>
      <c r="Z37" s="778"/>
      <c r="AA37" s="753" t="s">
        <v>1629</v>
      </c>
      <c r="AB37" s="758"/>
      <c r="AC37" s="758"/>
      <c r="AD37" s="758"/>
      <c r="AE37" s="754"/>
      <c r="AF37" s="750"/>
      <c r="AG37" s="751"/>
      <c r="AH37" s="751"/>
      <c r="AI37" s="751"/>
      <c r="AJ37" s="752"/>
    </row>
    <row r="38" spans="1:36" s="238" customFormat="1" ht="24" customHeight="1">
      <c r="A38" s="764" t="s">
        <v>459</v>
      </c>
      <c r="B38" s="765"/>
      <c r="C38" s="765"/>
      <c r="D38" s="765"/>
      <c r="E38" s="765"/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765"/>
      <c r="Q38" s="765"/>
      <c r="R38" s="765"/>
      <c r="S38" s="766"/>
      <c r="T38" s="753">
        <v>23</v>
      </c>
      <c r="U38" s="770"/>
      <c r="V38" s="776" t="s">
        <v>1629</v>
      </c>
      <c r="W38" s="777"/>
      <c r="X38" s="777"/>
      <c r="Y38" s="777"/>
      <c r="Z38" s="778"/>
      <c r="AA38" s="753" t="s">
        <v>1629</v>
      </c>
      <c r="AB38" s="758"/>
      <c r="AC38" s="758"/>
      <c r="AD38" s="758"/>
      <c r="AE38" s="754"/>
      <c r="AF38" s="750"/>
      <c r="AG38" s="751"/>
      <c r="AH38" s="751"/>
      <c r="AI38" s="751"/>
      <c r="AJ38" s="752"/>
    </row>
    <row r="39" spans="1:36" s="238" customFormat="1" ht="24" customHeight="1">
      <c r="A39" s="764" t="s">
        <v>460</v>
      </c>
      <c r="B39" s="765"/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65"/>
      <c r="P39" s="765"/>
      <c r="Q39" s="765"/>
      <c r="R39" s="765"/>
      <c r="S39" s="766"/>
      <c r="T39" s="753">
        <v>24</v>
      </c>
      <c r="U39" s="770"/>
      <c r="V39" s="776" t="s">
        <v>1629</v>
      </c>
      <c r="W39" s="777"/>
      <c r="X39" s="777"/>
      <c r="Y39" s="777"/>
      <c r="Z39" s="778"/>
      <c r="AA39" s="753" t="s">
        <v>1629</v>
      </c>
      <c r="AB39" s="758"/>
      <c r="AC39" s="758"/>
      <c r="AD39" s="758"/>
      <c r="AE39" s="754"/>
      <c r="AF39" s="750"/>
      <c r="AG39" s="751"/>
      <c r="AH39" s="751"/>
      <c r="AI39" s="751"/>
      <c r="AJ39" s="752"/>
    </row>
    <row r="40" spans="1:36" s="238" customFormat="1" ht="25.5" customHeight="1">
      <c r="A40" s="792" t="s">
        <v>461</v>
      </c>
      <c r="B40" s="793"/>
      <c r="C40" s="793"/>
      <c r="D40" s="793"/>
      <c r="E40" s="793"/>
      <c r="F40" s="793"/>
      <c r="G40" s="793"/>
      <c r="H40" s="793"/>
      <c r="I40" s="793"/>
      <c r="J40" s="793"/>
      <c r="K40" s="793"/>
      <c r="L40" s="793"/>
      <c r="M40" s="793"/>
      <c r="N40" s="793"/>
      <c r="O40" s="793"/>
      <c r="P40" s="793"/>
      <c r="Q40" s="793"/>
      <c r="R40" s="793"/>
      <c r="S40" s="794"/>
      <c r="T40" s="771">
        <v>25</v>
      </c>
      <c r="U40" s="772"/>
      <c r="V40" s="776">
        <f>SUM(V37:Z39)</f>
        <v>0</v>
      </c>
      <c r="W40" s="777"/>
      <c r="X40" s="777"/>
      <c r="Y40" s="777"/>
      <c r="Z40" s="778"/>
      <c r="AA40" s="753" t="s">
        <v>1629</v>
      </c>
      <c r="AB40" s="758"/>
      <c r="AC40" s="758"/>
      <c r="AD40" s="758"/>
      <c r="AE40" s="754"/>
      <c r="AF40" s="750"/>
      <c r="AG40" s="751"/>
      <c r="AH40" s="751"/>
      <c r="AI40" s="751"/>
      <c r="AJ40" s="752"/>
    </row>
    <row r="41" spans="1:36" s="238" customFormat="1" ht="19.5" customHeight="1">
      <c r="A41" s="764" t="s">
        <v>462</v>
      </c>
      <c r="B41" s="765"/>
      <c r="C41" s="765"/>
      <c r="D41" s="765"/>
      <c r="E41" s="765"/>
      <c r="F41" s="765"/>
      <c r="G41" s="765"/>
      <c r="H41" s="765"/>
      <c r="I41" s="765"/>
      <c r="J41" s="765"/>
      <c r="K41" s="765"/>
      <c r="L41" s="765"/>
      <c r="M41" s="765"/>
      <c r="N41" s="765"/>
      <c r="O41" s="765"/>
      <c r="P41" s="765"/>
      <c r="Q41" s="765"/>
      <c r="R41" s="765"/>
      <c r="S41" s="766"/>
      <c r="T41" s="753">
        <v>26</v>
      </c>
      <c r="U41" s="770"/>
      <c r="V41" s="776" t="s">
        <v>1629</v>
      </c>
      <c r="W41" s="777"/>
      <c r="X41" s="777"/>
      <c r="Y41" s="777"/>
      <c r="Z41" s="778"/>
      <c r="AA41" s="753" t="s">
        <v>1629</v>
      </c>
      <c r="AB41" s="758"/>
      <c r="AC41" s="758"/>
      <c r="AD41" s="758"/>
      <c r="AE41" s="754"/>
      <c r="AF41" s="750"/>
      <c r="AG41" s="751"/>
      <c r="AH41" s="751"/>
      <c r="AI41" s="751"/>
      <c r="AJ41" s="752"/>
    </row>
    <row r="42" spans="1:36" s="238" customFormat="1" ht="19.5" customHeight="1">
      <c r="A42" s="764" t="s">
        <v>463</v>
      </c>
      <c r="B42" s="765"/>
      <c r="C42" s="765"/>
      <c r="D42" s="765"/>
      <c r="E42" s="765"/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765"/>
      <c r="Q42" s="765"/>
      <c r="R42" s="765"/>
      <c r="S42" s="766"/>
      <c r="T42" s="753">
        <v>27</v>
      </c>
      <c r="U42" s="770"/>
      <c r="V42" s="776" t="s">
        <v>1629</v>
      </c>
      <c r="W42" s="777"/>
      <c r="X42" s="777"/>
      <c r="Y42" s="777"/>
      <c r="Z42" s="778"/>
      <c r="AA42" s="753" t="s">
        <v>1629</v>
      </c>
      <c r="AB42" s="758"/>
      <c r="AC42" s="758"/>
      <c r="AD42" s="758"/>
      <c r="AE42" s="754"/>
      <c r="AF42" s="750"/>
      <c r="AG42" s="751"/>
      <c r="AH42" s="751"/>
      <c r="AI42" s="751"/>
      <c r="AJ42" s="752"/>
    </row>
    <row r="43" spans="1:36" s="238" customFormat="1" ht="19.5" customHeight="1">
      <c r="A43" s="764" t="s">
        <v>464</v>
      </c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6"/>
      <c r="T43" s="753">
        <v>28</v>
      </c>
      <c r="U43" s="770"/>
      <c r="V43" s="776" t="s">
        <v>1629</v>
      </c>
      <c r="W43" s="777"/>
      <c r="X43" s="777"/>
      <c r="Y43" s="777"/>
      <c r="Z43" s="778"/>
      <c r="AA43" s="753" t="s">
        <v>1629</v>
      </c>
      <c r="AB43" s="758"/>
      <c r="AC43" s="758"/>
      <c r="AD43" s="758"/>
      <c r="AE43" s="754"/>
      <c r="AF43" s="750"/>
      <c r="AG43" s="751"/>
      <c r="AH43" s="751"/>
      <c r="AI43" s="751"/>
      <c r="AJ43" s="752"/>
    </row>
    <row r="44" spans="1:36" s="238" customFormat="1" ht="25.5" customHeight="1">
      <c r="A44" s="792" t="s">
        <v>465</v>
      </c>
      <c r="B44" s="793"/>
      <c r="C44" s="793"/>
      <c r="D44" s="793"/>
      <c r="E44" s="793"/>
      <c r="F44" s="793"/>
      <c r="G44" s="793"/>
      <c r="H44" s="793"/>
      <c r="I44" s="793"/>
      <c r="J44" s="793"/>
      <c r="K44" s="793"/>
      <c r="L44" s="793"/>
      <c r="M44" s="793"/>
      <c r="N44" s="793"/>
      <c r="O44" s="793"/>
      <c r="P44" s="793"/>
      <c r="Q44" s="793"/>
      <c r="R44" s="793"/>
      <c r="S44" s="794"/>
      <c r="T44" s="771">
        <v>29</v>
      </c>
      <c r="U44" s="772"/>
      <c r="V44" s="782">
        <f>V40</f>
        <v>0</v>
      </c>
      <c r="W44" s="783"/>
      <c r="X44" s="783"/>
      <c r="Y44" s="783"/>
      <c r="Z44" s="784"/>
      <c r="AA44" s="750"/>
      <c r="AB44" s="751"/>
      <c r="AC44" s="751"/>
      <c r="AD44" s="751"/>
      <c r="AE44" s="752"/>
      <c r="AF44" s="750"/>
      <c r="AG44" s="751"/>
      <c r="AH44" s="751"/>
      <c r="AI44" s="751"/>
      <c r="AJ44" s="752"/>
    </row>
    <row r="45" spans="1:36" s="238" customFormat="1" ht="24" customHeight="1">
      <c r="A45" s="764" t="s">
        <v>466</v>
      </c>
      <c r="B45" s="765"/>
      <c r="C45" s="765"/>
      <c r="D45" s="765"/>
      <c r="E45" s="765"/>
      <c r="F45" s="765"/>
      <c r="G45" s="765"/>
      <c r="H45" s="765"/>
      <c r="I45" s="765"/>
      <c r="J45" s="765"/>
      <c r="K45" s="765"/>
      <c r="L45" s="765"/>
      <c r="M45" s="765"/>
      <c r="N45" s="765"/>
      <c r="O45" s="765"/>
      <c r="P45" s="765"/>
      <c r="Q45" s="765"/>
      <c r="R45" s="765"/>
      <c r="S45" s="766"/>
      <c r="T45" s="753">
        <v>30</v>
      </c>
      <c r="U45" s="770"/>
      <c r="V45" s="776"/>
      <c r="W45" s="777"/>
      <c r="X45" s="777"/>
      <c r="Y45" s="777"/>
      <c r="Z45" s="778"/>
      <c r="AA45" s="753" t="s">
        <v>1629</v>
      </c>
      <c r="AB45" s="758"/>
      <c r="AC45" s="758"/>
      <c r="AD45" s="758"/>
      <c r="AE45" s="754"/>
      <c r="AF45" s="750"/>
      <c r="AG45" s="751"/>
      <c r="AH45" s="751"/>
      <c r="AI45" s="751"/>
      <c r="AJ45" s="752"/>
    </row>
    <row r="46" spans="1:36" s="238" customFormat="1" ht="19.5" customHeight="1">
      <c r="A46" s="764" t="s">
        <v>467</v>
      </c>
      <c r="B46" s="765"/>
      <c r="C46" s="765"/>
      <c r="D46" s="765"/>
      <c r="E46" s="765"/>
      <c r="F46" s="765"/>
      <c r="G46" s="765"/>
      <c r="H46" s="765"/>
      <c r="I46" s="765"/>
      <c r="J46" s="765"/>
      <c r="K46" s="765"/>
      <c r="L46" s="765"/>
      <c r="M46" s="765"/>
      <c r="N46" s="765"/>
      <c r="O46" s="765"/>
      <c r="P46" s="765"/>
      <c r="Q46" s="765"/>
      <c r="R46" s="765"/>
      <c r="S46" s="766"/>
      <c r="T46" s="753">
        <v>31</v>
      </c>
      <c r="U46" s="770"/>
      <c r="V46" s="776"/>
      <c r="W46" s="777"/>
      <c r="X46" s="777"/>
      <c r="Y46" s="777"/>
      <c r="Z46" s="778"/>
      <c r="AA46" s="753" t="s">
        <v>1629</v>
      </c>
      <c r="AB46" s="758"/>
      <c r="AC46" s="758"/>
      <c r="AD46" s="758"/>
      <c r="AE46" s="754"/>
      <c r="AF46" s="750"/>
      <c r="AG46" s="751"/>
      <c r="AH46" s="751"/>
      <c r="AI46" s="751"/>
      <c r="AJ46" s="752"/>
    </row>
    <row r="47" spans="1:36" s="238" customFormat="1" ht="36" customHeight="1">
      <c r="A47" s="764" t="s">
        <v>468</v>
      </c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5"/>
      <c r="R47" s="765"/>
      <c r="S47" s="766"/>
      <c r="T47" s="753">
        <v>32</v>
      </c>
      <c r="U47" s="770"/>
      <c r="V47" s="776"/>
      <c r="W47" s="777"/>
      <c r="X47" s="777"/>
      <c r="Y47" s="777"/>
      <c r="Z47" s="778"/>
      <c r="AA47" s="753" t="s">
        <v>1629</v>
      </c>
      <c r="AB47" s="758"/>
      <c r="AC47" s="758"/>
      <c r="AD47" s="758"/>
      <c r="AE47" s="754"/>
      <c r="AF47" s="750"/>
      <c r="AG47" s="751"/>
      <c r="AH47" s="751"/>
      <c r="AI47" s="751"/>
      <c r="AJ47" s="752"/>
    </row>
    <row r="48" spans="1:36" s="238" customFormat="1" ht="36" customHeight="1">
      <c r="A48" s="764" t="s">
        <v>469</v>
      </c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5"/>
      <c r="R48" s="765"/>
      <c r="S48" s="766"/>
      <c r="T48" s="753">
        <v>33</v>
      </c>
      <c r="U48" s="770"/>
      <c r="V48" s="776"/>
      <c r="W48" s="777"/>
      <c r="X48" s="777"/>
      <c r="Y48" s="777"/>
      <c r="Z48" s="778"/>
      <c r="AA48" s="753" t="s">
        <v>1629</v>
      </c>
      <c r="AB48" s="758"/>
      <c r="AC48" s="758"/>
      <c r="AD48" s="758"/>
      <c r="AE48" s="754"/>
      <c r="AF48" s="750"/>
      <c r="AG48" s="751"/>
      <c r="AH48" s="751"/>
      <c r="AI48" s="751"/>
      <c r="AJ48" s="752"/>
    </row>
    <row r="49" spans="1:36" s="238" customFormat="1" ht="25.5" customHeight="1">
      <c r="A49" s="792" t="s">
        <v>470</v>
      </c>
      <c r="B49" s="793"/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793"/>
      <c r="N49" s="793"/>
      <c r="O49" s="793"/>
      <c r="P49" s="793"/>
      <c r="Q49" s="793"/>
      <c r="R49" s="793"/>
      <c r="S49" s="794"/>
      <c r="T49" s="771">
        <v>34</v>
      </c>
      <c r="U49" s="772"/>
      <c r="V49" s="776">
        <f>SUM(V47:Z48)</f>
        <v>0</v>
      </c>
      <c r="W49" s="777"/>
      <c r="X49" s="777"/>
      <c r="Y49" s="777"/>
      <c r="Z49" s="778"/>
      <c r="AA49" s="753" t="s">
        <v>1629</v>
      </c>
      <c r="AB49" s="758"/>
      <c r="AC49" s="758"/>
      <c r="AD49" s="758"/>
      <c r="AE49" s="754"/>
      <c r="AF49" s="750"/>
      <c r="AG49" s="751"/>
      <c r="AH49" s="751"/>
      <c r="AI49" s="751"/>
      <c r="AJ49" s="752"/>
    </row>
    <row r="50" spans="1:36" s="238" customFormat="1" ht="24.75" customHeight="1">
      <c r="A50" s="764" t="s">
        <v>471</v>
      </c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6"/>
      <c r="T50" s="753">
        <v>35</v>
      </c>
      <c r="U50" s="770"/>
      <c r="V50" s="776"/>
      <c r="W50" s="777"/>
      <c r="X50" s="777"/>
      <c r="Y50" s="777"/>
      <c r="Z50" s="778"/>
      <c r="AA50" s="753" t="s">
        <v>1629</v>
      </c>
      <c r="AB50" s="758"/>
      <c r="AC50" s="758"/>
      <c r="AD50" s="758"/>
      <c r="AE50" s="754"/>
      <c r="AF50" s="750"/>
      <c r="AG50" s="751"/>
      <c r="AH50" s="751"/>
      <c r="AI50" s="751"/>
      <c r="AJ50" s="752"/>
    </row>
    <row r="51" spans="1:36" s="238" customFormat="1" ht="24.75" customHeight="1">
      <c r="A51" s="764" t="s">
        <v>472</v>
      </c>
      <c r="B51" s="765"/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6"/>
      <c r="T51" s="753">
        <v>36</v>
      </c>
      <c r="U51" s="770"/>
      <c r="V51" s="776"/>
      <c r="W51" s="777"/>
      <c r="X51" s="777"/>
      <c r="Y51" s="777"/>
      <c r="Z51" s="778"/>
      <c r="AA51" s="753" t="s">
        <v>1629</v>
      </c>
      <c r="AB51" s="758"/>
      <c r="AC51" s="758"/>
      <c r="AD51" s="758"/>
      <c r="AE51" s="754"/>
      <c r="AF51" s="750"/>
      <c r="AG51" s="751"/>
      <c r="AH51" s="751"/>
      <c r="AI51" s="751"/>
      <c r="AJ51" s="752"/>
    </row>
    <row r="52" spans="1:36" s="238" customFormat="1" ht="25.5" customHeight="1">
      <c r="A52" s="792" t="s">
        <v>473</v>
      </c>
      <c r="B52" s="793"/>
      <c r="C52" s="793"/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3"/>
      <c r="S52" s="794"/>
      <c r="T52" s="771">
        <v>37</v>
      </c>
      <c r="U52" s="772"/>
      <c r="V52" s="776">
        <f>SUM(V49:Z51)</f>
        <v>0</v>
      </c>
      <c r="W52" s="777"/>
      <c r="X52" s="777"/>
      <c r="Y52" s="777"/>
      <c r="Z52" s="778"/>
      <c r="AA52" s="753" t="s">
        <v>1629</v>
      </c>
      <c r="AB52" s="758"/>
      <c r="AC52" s="758"/>
      <c r="AD52" s="758"/>
      <c r="AE52" s="754"/>
      <c r="AF52" s="750"/>
      <c r="AG52" s="751"/>
      <c r="AH52" s="751"/>
      <c r="AI52" s="751"/>
      <c r="AJ52" s="752"/>
    </row>
    <row r="53" spans="1:36" ht="24.75" customHeight="1">
      <c r="A53" s="789" t="s">
        <v>474</v>
      </c>
      <c r="B53" s="790"/>
      <c r="C53" s="790"/>
      <c r="D53" s="790"/>
      <c r="E53" s="790"/>
      <c r="F53" s="790"/>
      <c r="G53" s="790"/>
      <c r="H53" s="790"/>
      <c r="I53" s="790"/>
      <c r="J53" s="790"/>
      <c r="K53" s="790"/>
      <c r="L53" s="790"/>
      <c r="M53" s="790"/>
      <c r="N53" s="790"/>
      <c r="O53" s="790"/>
      <c r="P53" s="790"/>
      <c r="Q53" s="790"/>
      <c r="R53" s="790"/>
      <c r="S53" s="791"/>
      <c r="T53" s="753">
        <v>38</v>
      </c>
      <c r="U53" s="770"/>
      <c r="V53" s="755"/>
      <c r="W53" s="756"/>
      <c r="X53" s="756"/>
      <c r="Y53" s="756"/>
      <c r="Z53" s="757"/>
      <c r="AA53" s="753" t="s">
        <v>1629</v>
      </c>
      <c r="AB53" s="758"/>
      <c r="AC53" s="758"/>
      <c r="AD53" s="758"/>
      <c r="AE53" s="754"/>
      <c r="AF53" s="750"/>
      <c r="AG53" s="751"/>
      <c r="AH53" s="751"/>
      <c r="AI53" s="751"/>
      <c r="AJ53" s="752"/>
    </row>
    <row r="54" spans="1:36" s="238" customFormat="1" ht="19.5" customHeight="1">
      <c r="A54" s="789" t="s">
        <v>475</v>
      </c>
      <c r="B54" s="790"/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1"/>
      <c r="T54" s="753">
        <v>39</v>
      </c>
      <c r="U54" s="770"/>
      <c r="V54" s="755"/>
      <c r="W54" s="756"/>
      <c r="X54" s="756"/>
      <c r="Y54" s="756"/>
      <c r="Z54" s="757"/>
      <c r="AA54" s="753" t="s">
        <v>1629</v>
      </c>
      <c r="AB54" s="758"/>
      <c r="AC54" s="758"/>
      <c r="AD54" s="758"/>
      <c r="AE54" s="754"/>
      <c r="AF54" s="750"/>
      <c r="AG54" s="751"/>
      <c r="AH54" s="751"/>
      <c r="AI54" s="751"/>
      <c r="AJ54" s="752"/>
    </row>
    <row r="55" spans="1:36" s="238" customFormat="1" ht="19.5" customHeight="1">
      <c r="A55" s="789" t="s">
        <v>476</v>
      </c>
      <c r="B55" s="790"/>
      <c r="C55" s="790"/>
      <c r="D55" s="790"/>
      <c r="E55" s="790"/>
      <c r="F55" s="790"/>
      <c r="G55" s="790"/>
      <c r="H55" s="790"/>
      <c r="I55" s="790"/>
      <c r="J55" s="790"/>
      <c r="K55" s="790"/>
      <c r="L55" s="790"/>
      <c r="M55" s="790"/>
      <c r="N55" s="790"/>
      <c r="O55" s="790"/>
      <c r="P55" s="790"/>
      <c r="Q55" s="790"/>
      <c r="R55" s="790"/>
      <c r="S55" s="791"/>
      <c r="T55" s="753">
        <v>40</v>
      </c>
      <c r="U55" s="770"/>
      <c r="V55" s="755"/>
      <c r="W55" s="756"/>
      <c r="X55" s="756"/>
      <c r="Y55" s="756"/>
      <c r="Z55" s="757"/>
      <c r="AA55" s="753" t="s">
        <v>1629</v>
      </c>
      <c r="AB55" s="758"/>
      <c r="AC55" s="758"/>
      <c r="AD55" s="758"/>
      <c r="AE55" s="754"/>
      <c r="AF55" s="750"/>
      <c r="AG55" s="751"/>
      <c r="AH55" s="751"/>
      <c r="AI55" s="751"/>
      <c r="AJ55" s="752"/>
    </row>
    <row r="56" spans="1:36" s="238" customFormat="1" ht="19.5" customHeight="1">
      <c r="A56" s="773" t="s">
        <v>477</v>
      </c>
      <c r="B56" s="774"/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4"/>
      <c r="P56" s="774"/>
      <c r="Q56" s="774"/>
      <c r="R56" s="774"/>
      <c r="S56" s="775"/>
      <c r="T56" s="753">
        <v>41</v>
      </c>
      <c r="U56" s="770"/>
      <c r="V56" s="755"/>
      <c r="W56" s="756"/>
      <c r="X56" s="756"/>
      <c r="Y56" s="756"/>
      <c r="Z56" s="757"/>
      <c r="AA56" s="753" t="s">
        <v>1629</v>
      </c>
      <c r="AB56" s="758"/>
      <c r="AC56" s="758"/>
      <c r="AD56" s="758"/>
      <c r="AE56" s="754"/>
      <c r="AF56" s="750"/>
      <c r="AG56" s="751"/>
      <c r="AH56" s="751"/>
      <c r="AI56" s="751"/>
      <c r="AJ56" s="752"/>
    </row>
    <row r="57" spans="1:36" s="238" customFormat="1" ht="25.5" customHeight="1">
      <c r="A57" s="792" t="s">
        <v>478</v>
      </c>
      <c r="B57" s="793"/>
      <c r="C57" s="793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4"/>
      <c r="T57" s="771">
        <v>42</v>
      </c>
      <c r="U57" s="772"/>
      <c r="V57" s="761">
        <v>153390</v>
      </c>
      <c r="W57" s="762"/>
      <c r="X57" s="762"/>
      <c r="Y57" s="762"/>
      <c r="Z57" s="763"/>
      <c r="AA57" s="750"/>
      <c r="AB57" s="751"/>
      <c r="AC57" s="751"/>
      <c r="AD57" s="751"/>
      <c r="AE57" s="752"/>
      <c r="AF57" s="750"/>
      <c r="AG57" s="751"/>
      <c r="AH57" s="751"/>
      <c r="AI57" s="751"/>
      <c r="AJ57" s="752"/>
    </row>
    <row r="58" spans="1:36" s="238" customFormat="1" ht="25.5" customHeight="1">
      <c r="A58" s="792" t="s">
        <v>479</v>
      </c>
      <c r="B58" s="793"/>
      <c r="C58" s="793"/>
      <c r="D58" s="793"/>
      <c r="E58" s="793"/>
      <c r="F58" s="793"/>
      <c r="G58" s="793"/>
      <c r="H58" s="793"/>
      <c r="I58" s="793"/>
      <c r="J58" s="793"/>
      <c r="K58" s="793"/>
      <c r="L58" s="793"/>
      <c r="M58" s="793"/>
      <c r="N58" s="793"/>
      <c r="O58" s="793"/>
      <c r="P58" s="793"/>
      <c r="Q58" s="793"/>
      <c r="R58" s="793"/>
      <c r="S58" s="794"/>
      <c r="T58" s="771">
        <v>43</v>
      </c>
      <c r="U58" s="772"/>
      <c r="V58" s="761">
        <f>V44+V57</f>
        <v>153390</v>
      </c>
      <c r="W58" s="762"/>
      <c r="X58" s="762"/>
      <c r="Y58" s="762"/>
      <c r="Z58" s="763"/>
      <c r="AA58" s="750"/>
      <c r="AB58" s="751"/>
      <c r="AC58" s="751"/>
      <c r="AD58" s="751"/>
      <c r="AE58" s="752"/>
      <c r="AF58" s="750"/>
      <c r="AG58" s="751"/>
      <c r="AH58" s="751"/>
      <c r="AI58" s="751"/>
      <c r="AJ58" s="752"/>
    </row>
    <row r="59" spans="1:36" s="238" customFormat="1" ht="19.5" customHeight="1">
      <c r="A59" s="789" t="s">
        <v>480</v>
      </c>
      <c r="B59" s="790"/>
      <c r="C59" s="790"/>
      <c r="D59" s="790"/>
      <c r="E59" s="790"/>
      <c r="F59" s="790"/>
      <c r="G59" s="790"/>
      <c r="H59" s="790"/>
      <c r="I59" s="790"/>
      <c r="J59" s="790"/>
      <c r="K59" s="790"/>
      <c r="L59" s="790"/>
      <c r="M59" s="790"/>
      <c r="N59" s="790"/>
      <c r="O59" s="790"/>
      <c r="P59" s="790"/>
      <c r="Q59" s="790"/>
      <c r="R59" s="790"/>
      <c r="S59" s="791"/>
      <c r="T59" s="753">
        <v>44</v>
      </c>
      <c r="U59" s="770"/>
      <c r="V59" s="755" t="s">
        <v>1629</v>
      </c>
      <c r="W59" s="756"/>
      <c r="X59" s="756"/>
      <c r="Y59" s="756"/>
      <c r="Z59" s="757"/>
      <c r="AA59" s="753" t="s">
        <v>1629</v>
      </c>
      <c r="AB59" s="758"/>
      <c r="AC59" s="758"/>
      <c r="AD59" s="758"/>
      <c r="AE59" s="754"/>
      <c r="AF59" s="750"/>
      <c r="AG59" s="751"/>
      <c r="AH59" s="751"/>
      <c r="AI59" s="751"/>
      <c r="AJ59" s="752"/>
    </row>
    <row r="60" spans="1:36" s="238" customFormat="1" ht="24" customHeight="1">
      <c r="A60" s="789" t="s">
        <v>481</v>
      </c>
      <c r="B60" s="790"/>
      <c r="C60" s="790"/>
      <c r="D60" s="790"/>
      <c r="E60" s="790"/>
      <c r="F60" s="790"/>
      <c r="G60" s="790"/>
      <c r="H60" s="790"/>
      <c r="I60" s="790"/>
      <c r="J60" s="790"/>
      <c r="K60" s="790"/>
      <c r="L60" s="790"/>
      <c r="M60" s="790"/>
      <c r="N60" s="790"/>
      <c r="O60" s="790"/>
      <c r="P60" s="790"/>
      <c r="Q60" s="790"/>
      <c r="R60" s="790"/>
      <c r="S60" s="791"/>
      <c r="T60" s="753">
        <v>45</v>
      </c>
      <c r="U60" s="770"/>
      <c r="V60" s="755" t="s">
        <v>1629</v>
      </c>
      <c r="W60" s="756"/>
      <c r="X60" s="756"/>
      <c r="Y60" s="756"/>
      <c r="Z60" s="757"/>
      <c r="AA60" s="753" t="s">
        <v>1629</v>
      </c>
      <c r="AB60" s="758"/>
      <c r="AC60" s="758"/>
      <c r="AD60" s="758"/>
      <c r="AE60" s="754"/>
      <c r="AF60" s="750"/>
      <c r="AG60" s="751"/>
      <c r="AH60" s="751"/>
      <c r="AI60" s="751"/>
      <c r="AJ60" s="752"/>
    </row>
    <row r="61" spans="1:36" s="238" customFormat="1" ht="19.5" customHeight="1">
      <c r="A61" s="789" t="s">
        <v>482</v>
      </c>
      <c r="B61" s="790"/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0"/>
      <c r="O61" s="790"/>
      <c r="P61" s="790"/>
      <c r="Q61" s="790"/>
      <c r="R61" s="790"/>
      <c r="S61" s="791"/>
      <c r="T61" s="753">
        <v>46</v>
      </c>
      <c r="U61" s="770"/>
      <c r="V61" s="755" t="s">
        <v>1629</v>
      </c>
      <c r="W61" s="756"/>
      <c r="X61" s="756"/>
      <c r="Y61" s="756"/>
      <c r="Z61" s="757"/>
      <c r="AA61" s="753" t="s">
        <v>1629</v>
      </c>
      <c r="AB61" s="758"/>
      <c r="AC61" s="758"/>
      <c r="AD61" s="758"/>
      <c r="AE61" s="754"/>
      <c r="AF61" s="750"/>
      <c r="AG61" s="751"/>
      <c r="AH61" s="751"/>
      <c r="AI61" s="751"/>
      <c r="AJ61" s="752"/>
    </row>
    <row r="62" spans="1:36" s="238" customFormat="1" ht="26.25" customHeight="1">
      <c r="A62" s="789" t="s">
        <v>483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1"/>
      <c r="T62" s="753">
        <v>47</v>
      </c>
      <c r="U62" s="770"/>
      <c r="V62" s="755" t="s">
        <v>1629</v>
      </c>
      <c r="W62" s="756"/>
      <c r="X62" s="756"/>
      <c r="Y62" s="756"/>
      <c r="Z62" s="757"/>
      <c r="AA62" s="753" t="s">
        <v>1629</v>
      </c>
      <c r="AB62" s="758"/>
      <c r="AC62" s="758"/>
      <c r="AD62" s="758"/>
      <c r="AE62" s="754"/>
      <c r="AF62" s="750"/>
      <c r="AG62" s="751"/>
      <c r="AH62" s="751"/>
      <c r="AI62" s="751"/>
      <c r="AJ62" s="752"/>
    </row>
    <row r="63" spans="1:36" s="238" customFormat="1" ht="19.5" customHeight="1">
      <c r="A63" s="789" t="s">
        <v>484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1"/>
      <c r="T63" s="753">
        <v>48</v>
      </c>
      <c r="U63" s="770"/>
      <c r="V63" s="755" t="s">
        <v>1629</v>
      </c>
      <c r="W63" s="756"/>
      <c r="X63" s="756"/>
      <c r="Y63" s="756"/>
      <c r="Z63" s="757"/>
      <c r="AA63" s="753" t="s">
        <v>1629</v>
      </c>
      <c r="AB63" s="758"/>
      <c r="AC63" s="758"/>
      <c r="AD63" s="758"/>
      <c r="AE63" s="754"/>
      <c r="AF63" s="750"/>
      <c r="AG63" s="751"/>
      <c r="AH63" s="751"/>
      <c r="AI63" s="751"/>
      <c r="AJ63" s="752"/>
    </row>
    <row r="64" spans="1:36" s="238" customFormat="1" ht="24.75" customHeight="1">
      <c r="A64" s="789" t="s">
        <v>485</v>
      </c>
      <c r="B64" s="790"/>
      <c r="C64" s="790"/>
      <c r="D64" s="790"/>
      <c r="E64" s="790"/>
      <c r="F64" s="790"/>
      <c r="G64" s="790"/>
      <c r="H64" s="790"/>
      <c r="I64" s="790"/>
      <c r="J64" s="790"/>
      <c r="K64" s="790"/>
      <c r="L64" s="790"/>
      <c r="M64" s="790"/>
      <c r="N64" s="790"/>
      <c r="O64" s="790"/>
      <c r="P64" s="790"/>
      <c r="Q64" s="790"/>
      <c r="R64" s="790"/>
      <c r="S64" s="791"/>
      <c r="T64" s="753">
        <v>49</v>
      </c>
      <c r="U64" s="770"/>
      <c r="V64" s="755" t="s">
        <v>1629</v>
      </c>
      <c r="W64" s="756"/>
      <c r="X64" s="756"/>
      <c r="Y64" s="756"/>
      <c r="Z64" s="757"/>
      <c r="AA64" s="753" t="s">
        <v>1629</v>
      </c>
      <c r="AB64" s="758"/>
      <c r="AC64" s="758"/>
      <c r="AD64" s="758"/>
      <c r="AE64" s="754"/>
      <c r="AF64" s="750"/>
      <c r="AG64" s="751"/>
      <c r="AH64" s="751"/>
      <c r="AI64" s="751"/>
      <c r="AJ64" s="752"/>
    </row>
    <row r="65" spans="1:36" s="238" customFormat="1" ht="19.5" customHeight="1">
      <c r="A65" s="789" t="s">
        <v>486</v>
      </c>
      <c r="B65" s="790"/>
      <c r="C65" s="790"/>
      <c r="D65" s="790"/>
      <c r="E65" s="790"/>
      <c r="F65" s="790"/>
      <c r="G65" s="790"/>
      <c r="H65" s="790"/>
      <c r="I65" s="790"/>
      <c r="J65" s="790"/>
      <c r="K65" s="790"/>
      <c r="L65" s="790"/>
      <c r="M65" s="790"/>
      <c r="N65" s="790"/>
      <c r="O65" s="790"/>
      <c r="P65" s="790"/>
      <c r="Q65" s="790"/>
      <c r="R65" s="790"/>
      <c r="S65" s="791"/>
      <c r="T65" s="753">
        <v>50</v>
      </c>
      <c r="U65" s="770"/>
      <c r="V65" s="755" t="s">
        <v>1629</v>
      </c>
      <c r="W65" s="756"/>
      <c r="X65" s="756"/>
      <c r="Y65" s="756"/>
      <c r="Z65" s="757"/>
      <c r="AA65" s="753" t="s">
        <v>1629</v>
      </c>
      <c r="AB65" s="758"/>
      <c r="AC65" s="758"/>
      <c r="AD65" s="758"/>
      <c r="AE65" s="754"/>
      <c r="AF65" s="750"/>
      <c r="AG65" s="751"/>
      <c r="AH65" s="751"/>
      <c r="AI65" s="751"/>
      <c r="AJ65" s="752"/>
    </row>
    <row r="66" spans="1:36" s="238" customFormat="1" ht="25.5" customHeight="1">
      <c r="A66" s="792" t="s">
        <v>487</v>
      </c>
      <c r="B66" s="793"/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4"/>
      <c r="T66" s="771">
        <v>51</v>
      </c>
      <c r="U66" s="772"/>
      <c r="V66" s="779">
        <f>SUM(V59:Z65)</f>
        <v>0</v>
      </c>
      <c r="W66" s="780"/>
      <c r="X66" s="780"/>
      <c r="Y66" s="780"/>
      <c r="Z66" s="781"/>
      <c r="AA66" s="750"/>
      <c r="AB66" s="751"/>
      <c r="AC66" s="751"/>
      <c r="AD66" s="751"/>
      <c r="AE66" s="752"/>
      <c r="AF66" s="750"/>
      <c r="AG66" s="751"/>
      <c r="AH66" s="751"/>
      <c r="AI66" s="751"/>
      <c r="AJ66" s="752"/>
    </row>
    <row r="67" spans="1:36" s="238" customFormat="1" ht="19.5" customHeight="1">
      <c r="A67" s="789" t="s">
        <v>488</v>
      </c>
      <c r="B67" s="790"/>
      <c r="C67" s="790"/>
      <c r="D67" s="790"/>
      <c r="E67" s="790"/>
      <c r="F67" s="790"/>
      <c r="G67" s="790"/>
      <c r="H67" s="790"/>
      <c r="I67" s="790"/>
      <c r="J67" s="790"/>
      <c r="K67" s="790"/>
      <c r="L67" s="790"/>
      <c r="M67" s="790"/>
      <c r="N67" s="790"/>
      <c r="O67" s="790"/>
      <c r="P67" s="790"/>
      <c r="Q67" s="790"/>
      <c r="R67" s="790"/>
      <c r="S67" s="791"/>
      <c r="T67" s="753">
        <v>52</v>
      </c>
      <c r="U67" s="770"/>
      <c r="V67" s="795" t="s">
        <v>1629</v>
      </c>
      <c r="W67" s="796"/>
      <c r="X67" s="796"/>
      <c r="Y67" s="796"/>
      <c r="Z67" s="797"/>
      <c r="AA67" s="753" t="s">
        <v>1629</v>
      </c>
      <c r="AB67" s="758"/>
      <c r="AC67" s="758"/>
      <c r="AD67" s="758"/>
      <c r="AE67" s="754"/>
      <c r="AF67" s="750"/>
      <c r="AG67" s="751"/>
      <c r="AH67" s="751"/>
      <c r="AI67" s="751"/>
      <c r="AJ67" s="752"/>
    </row>
    <row r="68" spans="1:36" s="238" customFormat="1" ht="24.75" customHeight="1">
      <c r="A68" s="789" t="s">
        <v>489</v>
      </c>
      <c r="B68" s="790"/>
      <c r="C68" s="790"/>
      <c r="D68" s="790"/>
      <c r="E68" s="790"/>
      <c r="F68" s="790"/>
      <c r="G68" s="790"/>
      <c r="H68" s="790"/>
      <c r="I68" s="790"/>
      <c r="J68" s="790"/>
      <c r="K68" s="790"/>
      <c r="L68" s="790"/>
      <c r="M68" s="790"/>
      <c r="N68" s="790"/>
      <c r="O68" s="790"/>
      <c r="P68" s="790"/>
      <c r="Q68" s="790"/>
      <c r="R68" s="790"/>
      <c r="S68" s="791"/>
      <c r="T68" s="753">
        <v>53</v>
      </c>
      <c r="U68" s="770"/>
      <c r="V68" s="755" t="s">
        <v>1629</v>
      </c>
      <c r="W68" s="756"/>
      <c r="X68" s="756"/>
      <c r="Y68" s="756"/>
      <c r="Z68" s="757"/>
      <c r="AA68" s="753" t="s">
        <v>1629</v>
      </c>
      <c r="AB68" s="758"/>
      <c r="AC68" s="758"/>
      <c r="AD68" s="758"/>
      <c r="AE68" s="754"/>
      <c r="AF68" s="750"/>
      <c r="AG68" s="751"/>
      <c r="AH68" s="751"/>
      <c r="AI68" s="751"/>
      <c r="AJ68" s="752"/>
    </row>
    <row r="69" spans="1:36" s="238" customFormat="1" ht="19.5" customHeight="1">
      <c r="A69" s="789" t="s">
        <v>490</v>
      </c>
      <c r="B69" s="790"/>
      <c r="C69" s="790"/>
      <c r="D69" s="790"/>
      <c r="E69" s="790"/>
      <c r="F69" s="790"/>
      <c r="G69" s="790"/>
      <c r="H69" s="790"/>
      <c r="I69" s="790"/>
      <c r="J69" s="790"/>
      <c r="K69" s="790"/>
      <c r="L69" s="790"/>
      <c r="M69" s="790"/>
      <c r="N69" s="790"/>
      <c r="O69" s="790"/>
      <c r="P69" s="790"/>
      <c r="Q69" s="790"/>
      <c r="R69" s="790"/>
      <c r="S69" s="791"/>
      <c r="T69" s="753">
        <v>54</v>
      </c>
      <c r="U69" s="770"/>
      <c r="V69" s="755" t="s">
        <v>1629</v>
      </c>
      <c r="W69" s="756"/>
      <c r="X69" s="756"/>
      <c r="Y69" s="756"/>
      <c r="Z69" s="757"/>
      <c r="AA69" s="753" t="s">
        <v>1629</v>
      </c>
      <c r="AB69" s="758"/>
      <c r="AC69" s="758"/>
      <c r="AD69" s="758"/>
      <c r="AE69" s="754"/>
      <c r="AF69" s="750"/>
      <c r="AG69" s="751"/>
      <c r="AH69" s="751"/>
      <c r="AI69" s="751"/>
      <c r="AJ69" s="752"/>
    </row>
    <row r="70" spans="1:36" s="238" customFormat="1" ht="27" customHeight="1">
      <c r="A70" s="789" t="s">
        <v>491</v>
      </c>
      <c r="B70" s="790"/>
      <c r="C70" s="790"/>
      <c r="D70" s="790"/>
      <c r="E70" s="790"/>
      <c r="F70" s="790"/>
      <c r="G70" s="790"/>
      <c r="H70" s="790"/>
      <c r="I70" s="790"/>
      <c r="J70" s="790"/>
      <c r="K70" s="790"/>
      <c r="L70" s="790"/>
      <c r="M70" s="790"/>
      <c r="N70" s="790"/>
      <c r="O70" s="790"/>
      <c r="P70" s="790"/>
      <c r="Q70" s="790"/>
      <c r="R70" s="790"/>
      <c r="S70" s="791"/>
      <c r="T70" s="753">
        <v>55</v>
      </c>
      <c r="U70" s="770"/>
      <c r="V70" s="755" t="s">
        <v>1629</v>
      </c>
      <c r="W70" s="756"/>
      <c r="X70" s="756"/>
      <c r="Y70" s="756"/>
      <c r="Z70" s="757"/>
      <c r="AA70" s="753" t="s">
        <v>1629</v>
      </c>
      <c r="AB70" s="758"/>
      <c r="AC70" s="758"/>
      <c r="AD70" s="758"/>
      <c r="AE70" s="754"/>
      <c r="AF70" s="750"/>
      <c r="AG70" s="751"/>
      <c r="AH70" s="751"/>
      <c r="AI70" s="751"/>
      <c r="AJ70" s="752"/>
    </row>
    <row r="71" spans="1:36" s="238" customFormat="1" ht="24" customHeight="1">
      <c r="A71" s="789" t="s">
        <v>492</v>
      </c>
      <c r="B71" s="790"/>
      <c r="C71" s="790"/>
      <c r="D71" s="790"/>
      <c r="E71" s="790"/>
      <c r="F71" s="790"/>
      <c r="G71" s="790"/>
      <c r="H71" s="790"/>
      <c r="I71" s="790"/>
      <c r="J71" s="790"/>
      <c r="K71" s="790"/>
      <c r="L71" s="790"/>
      <c r="M71" s="790"/>
      <c r="N71" s="790"/>
      <c r="O71" s="790"/>
      <c r="P71" s="790"/>
      <c r="Q71" s="790"/>
      <c r="R71" s="790"/>
      <c r="S71" s="791"/>
      <c r="T71" s="753">
        <v>56</v>
      </c>
      <c r="U71" s="770"/>
      <c r="V71" s="755" t="s">
        <v>1629</v>
      </c>
      <c r="W71" s="756"/>
      <c r="X71" s="756"/>
      <c r="Y71" s="756"/>
      <c r="Z71" s="757"/>
      <c r="AA71" s="753" t="s">
        <v>1629</v>
      </c>
      <c r="AB71" s="758"/>
      <c r="AC71" s="758"/>
      <c r="AD71" s="758"/>
      <c r="AE71" s="754"/>
      <c r="AF71" s="750"/>
      <c r="AG71" s="751"/>
      <c r="AH71" s="751"/>
      <c r="AI71" s="751"/>
      <c r="AJ71" s="752"/>
    </row>
    <row r="72" spans="1:36" s="238" customFormat="1" ht="24.75" customHeight="1">
      <c r="A72" s="789" t="s">
        <v>493</v>
      </c>
      <c r="B72" s="790"/>
      <c r="C72" s="790"/>
      <c r="D72" s="790"/>
      <c r="E72" s="790"/>
      <c r="F72" s="790"/>
      <c r="G72" s="790"/>
      <c r="H72" s="790"/>
      <c r="I72" s="790"/>
      <c r="J72" s="790"/>
      <c r="K72" s="790"/>
      <c r="L72" s="790"/>
      <c r="M72" s="790"/>
      <c r="N72" s="790"/>
      <c r="O72" s="790"/>
      <c r="P72" s="790"/>
      <c r="Q72" s="790"/>
      <c r="R72" s="790"/>
      <c r="S72" s="791"/>
      <c r="T72" s="753">
        <v>57</v>
      </c>
      <c r="U72" s="770"/>
      <c r="V72" s="755" t="s">
        <v>1629</v>
      </c>
      <c r="W72" s="756"/>
      <c r="X72" s="756"/>
      <c r="Y72" s="756"/>
      <c r="Z72" s="757"/>
      <c r="AA72" s="753" t="s">
        <v>1629</v>
      </c>
      <c r="AB72" s="758"/>
      <c r="AC72" s="758"/>
      <c r="AD72" s="758"/>
      <c r="AE72" s="754"/>
      <c r="AF72" s="750"/>
      <c r="AG72" s="751"/>
      <c r="AH72" s="751"/>
      <c r="AI72" s="751"/>
      <c r="AJ72" s="752"/>
    </row>
    <row r="73" spans="1:36" s="238" customFormat="1" ht="24" customHeight="1">
      <c r="A73" s="789" t="s">
        <v>494</v>
      </c>
      <c r="B73" s="790"/>
      <c r="C73" s="790"/>
      <c r="D73" s="790"/>
      <c r="E73" s="790"/>
      <c r="F73" s="790"/>
      <c r="G73" s="790"/>
      <c r="H73" s="790"/>
      <c r="I73" s="790"/>
      <c r="J73" s="790"/>
      <c r="K73" s="790"/>
      <c r="L73" s="790"/>
      <c r="M73" s="790"/>
      <c r="N73" s="790"/>
      <c r="O73" s="790"/>
      <c r="P73" s="790"/>
      <c r="Q73" s="790"/>
      <c r="R73" s="790"/>
      <c r="S73" s="791"/>
      <c r="T73" s="753">
        <v>58</v>
      </c>
      <c r="U73" s="770"/>
      <c r="V73" s="755" t="s">
        <v>1629</v>
      </c>
      <c r="W73" s="756"/>
      <c r="X73" s="756"/>
      <c r="Y73" s="756"/>
      <c r="Z73" s="757"/>
      <c r="AA73" s="753" t="s">
        <v>1629</v>
      </c>
      <c r="AB73" s="758"/>
      <c r="AC73" s="758"/>
      <c r="AD73" s="758"/>
      <c r="AE73" s="754"/>
      <c r="AF73" s="750"/>
      <c r="AG73" s="751"/>
      <c r="AH73" s="751"/>
      <c r="AI73" s="751"/>
      <c r="AJ73" s="752"/>
    </row>
    <row r="74" spans="1:36" s="238" customFormat="1" ht="27" customHeight="1">
      <c r="A74" s="792" t="s">
        <v>495</v>
      </c>
      <c r="B74" s="793"/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793"/>
      <c r="Q74" s="793"/>
      <c r="R74" s="793"/>
      <c r="S74" s="794"/>
      <c r="T74" s="771">
        <v>59</v>
      </c>
      <c r="U74" s="772"/>
      <c r="V74" s="761">
        <v>17000</v>
      </c>
      <c r="W74" s="762"/>
      <c r="X74" s="762"/>
      <c r="Y74" s="762"/>
      <c r="Z74" s="763"/>
      <c r="AA74" s="750"/>
      <c r="AB74" s="751"/>
      <c r="AC74" s="751"/>
      <c r="AD74" s="751"/>
      <c r="AE74" s="752"/>
      <c r="AF74" s="750"/>
      <c r="AG74" s="751"/>
      <c r="AH74" s="751"/>
      <c r="AI74" s="751"/>
      <c r="AJ74" s="752"/>
    </row>
    <row r="75" spans="1:36" s="238" customFormat="1" ht="27" customHeight="1">
      <c r="A75" s="792" t="s">
        <v>496</v>
      </c>
      <c r="B75" s="793"/>
      <c r="C75" s="793"/>
      <c r="D75" s="793"/>
      <c r="E75" s="793"/>
      <c r="F75" s="793"/>
      <c r="G75" s="793"/>
      <c r="H75" s="793"/>
      <c r="I75" s="793"/>
      <c r="J75" s="793"/>
      <c r="K75" s="793"/>
      <c r="L75" s="793"/>
      <c r="M75" s="793"/>
      <c r="N75" s="793"/>
      <c r="O75" s="793"/>
      <c r="P75" s="793"/>
      <c r="Q75" s="793"/>
      <c r="R75" s="793"/>
      <c r="S75" s="794"/>
      <c r="T75" s="771">
        <v>60</v>
      </c>
      <c r="U75" s="772"/>
      <c r="V75" s="761">
        <f>V66+V74</f>
        <v>17000</v>
      </c>
      <c r="W75" s="762"/>
      <c r="X75" s="762"/>
      <c r="Y75" s="762"/>
      <c r="Z75" s="763"/>
      <c r="AA75" s="750"/>
      <c r="AB75" s="751"/>
      <c r="AC75" s="751"/>
      <c r="AD75" s="751"/>
      <c r="AE75" s="752"/>
      <c r="AF75" s="750"/>
      <c r="AG75" s="751"/>
      <c r="AH75" s="751"/>
      <c r="AI75" s="751"/>
      <c r="AJ75" s="752"/>
    </row>
    <row r="76" spans="1:36" s="238" customFormat="1" ht="27" customHeight="1">
      <c r="A76" s="792" t="s">
        <v>497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4"/>
      <c r="T76" s="771">
        <v>61</v>
      </c>
      <c r="U76" s="772"/>
      <c r="V76" s="761">
        <f>V32+V58+V75</f>
        <v>170390</v>
      </c>
      <c r="W76" s="762"/>
      <c r="X76" s="762"/>
      <c r="Y76" s="762"/>
      <c r="Z76" s="763"/>
      <c r="AA76" s="750"/>
      <c r="AB76" s="751"/>
      <c r="AC76" s="751"/>
      <c r="AD76" s="751"/>
      <c r="AE76" s="752"/>
      <c r="AF76" s="750"/>
      <c r="AG76" s="751"/>
      <c r="AH76" s="751"/>
      <c r="AI76" s="751"/>
      <c r="AJ76" s="752"/>
    </row>
    <row r="77" spans="1:36" ht="21.75" customHeight="1">
      <c r="A77" s="759" t="s">
        <v>498</v>
      </c>
      <c r="B77" s="760"/>
      <c r="C77" s="760"/>
      <c r="D77" s="760"/>
      <c r="E77" s="760"/>
      <c r="F77" s="760"/>
      <c r="G77" s="760"/>
      <c r="H77" s="760"/>
      <c r="I77" s="760"/>
      <c r="J77" s="760"/>
      <c r="K77" s="760"/>
      <c r="L77" s="760"/>
      <c r="M77" s="760"/>
      <c r="N77" s="760"/>
      <c r="O77" s="760"/>
      <c r="P77" s="760"/>
      <c r="Q77" s="760"/>
      <c r="R77" s="760"/>
      <c r="S77" s="760"/>
      <c r="T77" s="753">
        <v>62</v>
      </c>
      <c r="U77" s="770"/>
      <c r="V77" s="779"/>
      <c r="W77" s="780"/>
      <c r="X77" s="780"/>
      <c r="Y77" s="780"/>
      <c r="Z77" s="781"/>
      <c r="AA77" s="750"/>
      <c r="AB77" s="751"/>
      <c r="AC77" s="751"/>
      <c r="AD77" s="751"/>
      <c r="AE77" s="752"/>
      <c r="AF77" s="753" t="s">
        <v>1629</v>
      </c>
      <c r="AG77" s="758"/>
      <c r="AH77" s="758"/>
      <c r="AI77" s="758"/>
      <c r="AJ77" s="754"/>
    </row>
    <row r="78" spans="1:36" ht="21.75" customHeight="1">
      <c r="A78" s="759" t="s">
        <v>499</v>
      </c>
      <c r="B78" s="760"/>
      <c r="C78" s="760"/>
      <c r="D78" s="760"/>
      <c r="E78" s="760"/>
      <c r="F78" s="760"/>
      <c r="G78" s="760"/>
      <c r="H78" s="760"/>
      <c r="I78" s="760"/>
      <c r="J78" s="760"/>
      <c r="K78" s="760"/>
      <c r="L78" s="760"/>
      <c r="M78" s="760"/>
      <c r="N78" s="760"/>
      <c r="O78" s="760"/>
      <c r="P78" s="760"/>
      <c r="Q78" s="760"/>
      <c r="R78" s="760"/>
      <c r="S78" s="760"/>
      <c r="T78" s="753">
        <v>63</v>
      </c>
      <c r="U78" s="770"/>
      <c r="V78" s="779">
        <v>852338</v>
      </c>
      <c r="W78" s="780"/>
      <c r="X78" s="780"/>
      <c r="Y78" s="780"/>
      <c r="Z78" s="781"/>
      <c r="AA78" s="750"/>
      <c r="AB78" s="751"/>
      <c r="AC78" s="751"/>
      <c r="AD78" s="751"/>
      <c r="AE78" s="752"/>
      <c r="AF78" s="753" t="s">
        <v>1629</v>
      </c>
      <c r="AG78" s="758"/>
      <c r="AH78" s="758"/>
      <c r="AI78" s="758"/>
      <c r="AJ78" s="754"/>
    </row>
    <row r="79" spans="1:36" ht="21.75" customHeight="1">
      <c r="A79" s="759" t="s">
        <v>500</v>
      </c>
      <c r="B79" s="760"/>
      <c r="C79" s="760"/>
      <c r="D79" s="760"/>
      <c r="E79" s="760"/>
      <c r="F79" s="760"/>
      <c r="G79" s="760"/>
      <c r="H79" s="760"/>
      <c r="I79" s="760"/>
      <c r="J79" s="760"/>
      <c r="K79" s="760"/>
      <c r="L79" s="760"/>
      <c r="M79" s="760"/>
      <c r="N79" s="760"/>
      <c r="O79" s="760"/>
      <c r="P79" s="760"/>
      <c r="Q79" s="760"/>
      <c r="R79" s="760"/>
      <c r="S79" s="760"/>
      <c r="T79" s="753">
        <v>64</v>
      </c>
      <c r="U79" s="770"/>
      <c r="V79" s="779"/>
      <c r="W79" s="780"/>
      <c r="X79" s="780"/>
      <c r="Y79" s="780"/>
      <c r="Z79" s="781"/>
      <c r="AA79" s="750"/>
      <c r="AB79" s="751"/>
      <c r="AC79" s="751"/>
      <c r="AD79" s="751"/>
      <c r="AE79" s="752"/>
      <c r="AF79" s="753" t="s">
        <v>1629</v>
      </c>
      <c r="AG79" s="758"/>
      <c r="AH79" s="758"/>
      <c r="AI79" s="758"/>
      <c r="AJ79" s="754"/>
    </row>
    <row r="80" spans="1:36" ht="21.75" customHeight="1">
      <c r="A80" s="798" t="s">
        <v>501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53">
        <v>65</v>
      </c>
      <c r="U80" s="770"/>
      <c r="V80" s="779"/>
      <c r="W80" s="780"/>
      <c r="X80" s="780"/>
      <c r="Y80" s="780"/>
      <c r="Z80" s="781"/>
      <c r="AA80" s="750"/>
      <c r="AB80" s="751"/>
      <c r="AC80" s="751"/>
      <c r="AD80" s="751"/>
      <c r="AE80" s="752"/>
      <c r="AF80" s="753" t="s">
        <v>1629</v>
      </c>
      <c r="AG80" s="758"/>
      <c r="AH80" s="758"/>
      <c r="AI80" s="758"/>
      <c r="AJ80" s="754"/>
    </row>
    <row r="81" spans="1:36" ht="21.75" customHeight="1">
      <c r="A81" s="759" t="s">
        <v>502</v>
      </c>
      <c r="B81" s="760"/>
      <c r="C81" s="760"/>
      <c r="D81" s="760"/>
      <c r="E81" s="760"/>
      <c r="F81" s="760"/>
      <c r="G81" s="760"/>
      <c r="H81" s="760"/>
      <c r="I81" s="760"/>
      <c r="J81" s="760"/>
      <c r="K81" s="760"/>
      <c r="L81" s="760"/>
      <c r="M81" s="760"/>
      <c r="N81" s="760"/>
      <c r="O81" s="760"/>
      <c r="P81" s="760"/>
      <c r="Q81" s="760"/>
      <c r="R81" s="760"/>
      <c r="S81" s="760"/>
      <c r="T81" s="753">
        <v>66</v>
      </c>
      <c r="U81" s="770"/>
      <c r="V81" s="755" t="s">
        <v>1629</v>
      </c>
      <c r="W81" s="756"/>
      <c r="X81" s="756"/>
      <c r="Y81" s="756"/>
      <c r="Z81" s="757"/>
      <c r="AA81" s="750"/>
      <c r="AB81" s="751"/>
      <c r="AC81" s="751"/>
      <c r="AD81" s="751"/>
      <c r="AE81" s="752"/>
      <c r="AF81" s="750"/>
      <c r="AG81" s="751"/>
      <c r="AH81" s="751"/>
      <c r="AI81" s="751"/>
      <c r="AJ81" s="752"/>
    </row>
    <row r="82" spans="1:36" ht="21.75" customHeight="1">
      <c r="A82" s="799" t="s">
        <v>503</v>
      </c>
      <c r="B82" s="800"/>
      <c r="C82" s="800"/>
      <c r="D82" s="800"/>
      <c r="E82" s="800"/>
      <c r="F82" s="800"/>
      <c r="G82" s="800"/>
      <c r="H82" s="800"/>
      <c r="I82" s="800"/>
      <c r="J82" s="800"/>
      <c r="K82" s="800"/>
      <c r="L82" s="800"/>
      <c r="M82" s="800"/>
      <c r="N82" s="800"/>
      <c r="O82" s="800"/>
      <c r="P82" s="800"/>
      <c r="Q82" s="800"/>
      <c r="R82" s="800"/>
      <c r="S82" s="800"/>
      <c r="T82" s="771">
        <v>67</v>
      </c>
      <c r="U82" s="772"/>
      <c r="V82" s="761">
        <f>SUM(V77:Z81)</f>
        <v>852338</v>
      </c>
      <c r="W82" s="762"/>
      <c r="X82" s="762"/>
      <c r="Y82" s="762"/>
      <c r="Z82" s="763"/>
      <c r="AA82" s="750"/>
      <c r="AB82" s="751"/>
      <c r="AC82" s="751"/>
      <c r="AD82" s="751"/>
      <c r="AE82" s="752"/>
      <c r="AF82" s="750"/>
      <c r="AG82" s="751"/>
      <c r="AH82" s="751"/>
      <c r="AI82" s="751"/>
      <c r="AJ82" s="752"/>
    </row>
    <row r="83" spans="1:36" ht="21.75" customHeight="1">
      <c r="A83" s="759" t="s">
        <v>504</v>
      </c>
      <c r="B83" s="760"/>
      <c r="C83" s="760"/>
      <c r="D83" s="760"/>
      <c r="E83" s="760"/>
      <c r="F83" s="760"/>
      <c r="G83" s="760"/>
      <c r="H83" s="760"/>
      <c r="I83" s="760"/>
      <c r="J83" s="760"/>
      <c r="K83" s="760"/>
      <c r="L83" s="760"/>
      <c r="M83" s="760"/>
      <c r="N83" s="760"/>
      <c r="O83" s="760"/>
      <c r="P83" s="760"/>
      <c r="Q83" s="760"/>
      <c r="R83" s="760"/>
      <c r="S83" s="760"/>
      <c r="T83" s="753">
        <v>68</v>
      </c>
      <c r="U83" s="770"/>
      <c r="V83" s="779">
        <v>12477</v>
      </c>
      <c r="W83" s="780"/>
      <c r="X83" s="780"/>
      <c r="Y83" s="780"/>
      <c r="Z83" s="781"/>
      <c r="AA83" s="750"/>
      <c r="AB83" s="751"/>
      <c r="AC83" s="751"/>
      <c r="AD83" s="751"/>
      <c r="AE83" s="752"/>
      <c r="AF83" s="750"/>
      <c r="AG83" s="751"/>
      <c r="AH83" s="751"/>
      <c r="AI83" s="751"/>
      <c r="AJ83" s="752"/>
    </row>
    <row r="84" spans="1:36" ht="21.75" customHeight="1">
      <c r="A84" s="759" t="s">
        <v>505</v>
      </c>
      <c r="B84" s="760"/>
      <c r="C84" s="760"/>
      <c r="D84" s="760"/>
      <c r="E84" s="760"/>
      <c r="F84" s="760"/>
      <c r="G84" s="760"/>
      <c r="H84" s="760"/>
      <c r="I84" s="760"/>
      <c r="J84" s="760"/>
      <c r="K84" s="760"/>
      <c r="L84" s="760"/>
      <c r="M84" s="760"/>
      <c r="N84" s="760"/>
      <c r="O84" s="760"/>
      <c r="P84" s="760"/>
      <c r="Q84" s="760"/>
      <c r="R84" s="760"/>
      <c r="S84" s="760"/>
      <c r="T84" s="753">
        <v>69</v>
      </c>
      <c r="U84" s="770"/>
      <c r="V84" s="779"/>
      <c r="W84" s="780"/>
      <c r="X84" s="780"/>
      <c r="Y84" s="780"/>
      <c r="Z84" s="781"/>
      <c r="AA84" s="750"/>
      <c r="AB84" s="751"/>
      <c r="AC84" s="751"/>
      <c r="AD84" s="751"/>
      <c r="AE84" s="752"/>
      <c r="AF84" s="750"/>
      <c r="AG84" s="751"/>
      <c r="AH84" s="751"/>
      <c r="AI84" s="751"/>
      <c r="AJ84" s="752"/>
    </row>
    <row r="85" spans="1:36" ht="21.75" customHeight="1">
      <c r="A85" s="759" t="s">
        <v>506</v>
      </c>
      <c r="B85" s="760"/>
      <c r="C85" s="760"/>
      <c r="D85" s="760"/>
      <c r="E85" s="760"/>
      <c r="F85" s="760"/>
      <c r="G85" s="760"/>
      <c r="H85" s="760"/>
      <c r="I85" s="760"/>
      <c r="J85" s="760"/>
      <c r="K85" s="760"/>
      <c r="L85" s="760"/>
      <c r="M85" s="760"/>
      <c r="N85" s="760"/>
      <c r="O85" s="760"/>
      <c r="P85" s="760"/>
      <c r="Q85" s="760"/>
      <c r="R85" s="760"/>
      <c r="S85" s="760"/>
      <c r="T85" s="753">
        <v>70</v>
      </c>
      <c r="U85" s="770"/>
      <c r="V85" s="779"/>
      <c r="W85" s="780"/>
      <c r="X85" s="780"/>
      <c r="Y85" s="780"/>
      <c r="Z85" s="781"/>
      <c r="AA85" s="750"/>
      <c r="AB85" s="751"/>
      <c r="AC85" s="751"/>
      <c r="AD85" s="751"/>
      <c r="AE85" s="752"/>
      <c r="AF85" s="750"/>
      <c r="AG85" s="751"/>
      <c r="AH85" s="751"/>
      <c r="AI85" s="751"/>
      <c r="AJ85" s="752"/>
    </row>
    <row r="86" spans="1:36" ht="21.75" customHeight="1">
      <c r="A86" s="759" t="s">
        <v>507</v>
      </c>
      <c r="B86" s="760"/>
      <c r="C86" s="760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0"/>
      <c r="O86" s="760"/>
      <c r="P86" s="760"/>
      <c r="Q86" s="760"/>
      <c r="R86" s="760"/>
      <c r="S86" s="760"/>
      <c r="T86" s="753">
        <v>71</v>
      </c>
      <c r="U86" s="770"/>
      <c r="V86" s="779"/>
      <c r="W86" s="780"/>
      <c r="X86" s="780"/>
      <c r="Y86" s="780"/>
      <c r="Z86" s="781"/>
      <c r="AA86" s="750"/>
      <c r="AB86" s="751"/>
      <c r="AC86" s="751"/>
      <c r="AD86" s="751"/>
      <c r="AE86" s="752"/>
      <c r="AF86" s="750"/>
      <c r="AG86" s="751"/>
      <c r="AH86" s="751"/>
      <c r="AI86" s="751"/>
      <c r="AJ86" s="752"/>
    </row>
    <row r="87" spans="1:36" ht="21.75" customHeight="1">
      <c r="A87" s="759" t="s">
        <v>508</v>
      </c>
      <c r="B87" s="760"/>
      <c r="C87" s="760"/>
      <c r="D87" s="760"/>
      <c r="E87" s="760"/>
      <c r="F87" s="760"/>
      <c r="G87" s="760"/>
      <c r="H87" s="760"/>
      <c r="I87" s="760"/>
      <c r="J87" s="760"/>
      <c r="K87" s="760"/>
      <c r="L87" s="760"/>
      <c r="M87" s="760"/>
      <c r="N87" s="760"/>
      <c r="O87" s="760"/>
      <c r="P87" s="760"/>
      <c r="Q87" s="760"/>
      <c r="R87" s="760"/>
      <c r="S87" s="760"/>
      <c r="T87" s="753">
        <v>72</v>
      </c>
      <c r="U87" s="770"/>
      <c r="V87" s="779"/>
      <c r="W87" s="780"/>
      <c r="X87" s="780"/>
      <c r="Y87" s="780"/>
      <c r="Z87" s="781"/>
      <c r="AA87" s="750"/>
      <c r="AB87" s="751"/>
      <c r="AC87" s="751"/>
      <c r="AD87" s="751"/>
      <c r="AE87" s="752"/>
      <c r="AF87" s="750"/>
      <c r="AG87" s="751"/>
      <c r="AH87" s="751"/>
      <c r="AI87" s="751"/>
      <c r="AJ87" s="752"/>
    </row>
    <row r="88" spans="1:36" ht="21.75" customHeight="1">
      <c r="A88" s="799" t="s">
        <v>509</v>
      </c>
      <c r="B88" s="800"/>
      <c r="C88" s="800"/>
      <c r="D88" s="800"/>
      <c r="E88" s="800"/>
      <c r="F88" s="800"/>
      <c r="G88" s="800"/>
      <c r="H88" s="800"/>
      <c r="I88" s="800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771">
        <v>73</v>
      </c>
      <c r="U88" s="772"/>
      <c r="V88" s="779">
        <f>SUM(V83:Z87)</f>
        <v>12477</v>
      </c>
      <c r="W88" s="780"/>
      <c r="X88" s="780"/>
      <c r="Y88" s="780"/>
      <c r="Z88" s="781"/>
      <c r="AA88" s="750"/>
      <c r="AB88" s="751"/>
      <c r="AC88" s="751"/>
      <c r="AD88" s="751"/>
      <c r="AE88" s="752"/>
      <c r="AF88" s="750"/>
      <c r="AG88" s="751"/>
      <c r="AH88" s="751"/>
      <c r="AI88" s="751"/>
      <c r="AJ88" s="752"/>
    </row>
    <row r="89" spans="1:36" ht="21.75" customHeight="1">
      <c r="A89" s="759" t="s">
        <v>510</v>
      </c>
      <c r="B89" s="760"/>
      <c r="C89" s="760"/>
      <c r="D89" s="760"/>
      <c r="E89" s="760"/>
      <c r="F89" s="760"/>
      <c r="G89" s="760"/>
      <c r="H89" s="760"/>
      <c r="I89" s="760"/>
      <c r="J89" s="760"/>
      <c r="K89" s="760"/>
      <c r="L89" s="760"/>
      <c r="M89" s="760"/>
      <c r="N89" s="760"/>
      <c r="O89" s="760"/>
      <c r="P89" s="760"/>
      <c r="Q89" s="760"/>
      <c r="R89" s="760"/>
      <c r="S89" s="760"/>
      <c r="T89" s="771">
        <v>74</v>
      </c>
      <c r="U89" s="801"/>
      <c r="V89" s="779"/>
      <c r="W89" s="780"/>
      <c r="X89" s="780"/>
      <c r="Y89" s="780"/>
      <c r="Z89" s="781"/>
      <c r="AA89" s="750"/>
      <c r="AB89" s="751"/>
      <c r="AC89" s="751"/>
      <c r="AD89" s="751"/>
      <c r="AE89" s="752"/>
      <c r="AF89" s="750"/>
      <c r="AG89" s="751"/>
      <c r="AH89" s="751"/>
      <c r="AI89" s="751"/>
      <c r="AJ89" s="752"/>
    </row>
    <row r="90" spans="1:36" ht="21.75" customHeight="1">
      <c r="A90" s="759" t="s">
        <v>511</v>
      </c>
      <c r="B90" s="760"/>
      <c r="C90" s="760"/>
      <c r="D90" s="760"/>
      <c r="E90" s="760"/>
      <c r="F90" s="760"/>
      <c r="G90" s="760"/>
      <c r="H90" s="760"/>
      <c r="I90" s="760"/>
      <c r="J90" s="760"/>
      <c r="K90" s="760"/>
      <c r="L90" s="760"/>
      <c r="M90" s="760"/>
      <c r="N90" s="760"/>
      <c r="O90" s="760"/>
      <c r="P90" s="760"/>
      <c r="Q90" s="760"/>
      <c r="R90" s="760"/>
      <c r="S90" s="760"/>
      <c r="T90" s="771">
        <v>75</v>
      </c>
      <c r="U90" s="801"/>
      <c r="V90" s="779"/>
      <c r="W90" s="780"/>
      <c r="X90" s="780"/>
      <c r="Y90" s="780"/>
      <c r="Z90" s="781"/>
      <c r="AA90" s="750"/>
      <c r="AB90" s="751"/>
      <c r="AC90" s="751"/>
      <c r="AD90" s="751"/>
      <c r="AE90" s="752"/>
      <c r="AF90" s="750"/>
      <c r="AG90" s="751"/>
      <c r="AH90" s="751"/>
      <c r="AI90" s="751"/>
      <c r="AJ90" s="752"/>
    </row>
    <row r="91" spans="1:36" ht="21.75" customHeight="1">
      <c r="A91" s="799" t="s">
        <v>512</v>
      </c>
      <c r="B91" s="800"/>
      <c r="C91" s="800"/>
      <c r="D91" s="800"/>
      <c r="E91" s="800"/>
      <c r="F91" s="800"/>
      <c r="G91" s="800"/>
      <c r="H91" s="800"/>
      <c r="I91" s="800"/>
      <c r="J91" s="800"/>
      <c r="K91" s="800"/>
      <c r="L91" s="800"/>
      <c r="M91" s="800"/>
      <c r="N91" s="800"/>
      <c r="O91" s="800"/>
      <c r="P91" s="800"/>
      <c r="Q91" s="800"/>
      <c r="R91" s="800"/>
      <c r="S91" s="800"/>
      <c r="T91" s="771">
        <v>76</v>
      </c>
      <c r="U91" s="801"/>
      <c r="V91" s="779">
        <f>SUM(V89:Z90)</f>
        <v>0</v>
      </c>
      <c r="W91" s="780"/>
      <c r="X91" s="780"/>
      <c r="Y91" s="780"/>
      <c r="Z91" s="781"/>
      <c r="AA91" s="750"/>
      <c r="AB91" s="751"/>
      <c r="AC91" s="751"/>
      <c r="AD91" s="751"/>
      <c r="AE91" s="752"/>
      <c r="AF91" s="750"/>
      <c r="AG91" s="751"/>
      <c r="AH91" s="751"/>
      <c r="AI91" s="751"/>
      <c r="AJ91" s="752"/>
    </row>
    <row r="92" spans="1:36" ht="21.75" customHeight="1">
      <c r="A92" s="799" t="s">
        <v>513</v>
      </c>
      <c r="B92" s="800"/>
      <c r="C92" s="800"/>
      <c r="D92" s="800"/>
      <c r="E92" s="800"/>
      <c r="F92" s="800"/>
      <c r="G92" s="800"/>
      <c r="H92" s="800"/>
      <c r="I92" s="800"/>
      <c r="J92" s="800"/>
      <c r="K92" s="800"/>
      <c r="L92" s="800"/>
      <c r="M92" s="800"/>
      <c r="N92" s="800"/>
      <c r="O92" s="800"/>
      <c r="P92" s="800"/>
      <c r="Q92" s="800"/>
      <c r="R92" s="800"/>
      <c r="S92" s="800"/>
      <c r="T92" s="771">
        <v>77</v>
      </c>
      <c r="U92" s="801"/>
      <c r="V92" s="779">
        <f>V88+V91</f>
        <v>12477</v>
      </c>
      <c r="W92" s="780"/>
      <c r="X92" s="780"/>
      <c r="Y92" s="780"/>
      <c r="Z92" s="781"/>
      <c r="AA92" s="750"/>
      <c r="AB92" s="751"/>
      <c r="AC92" s="751"/>
      <c r="AD92" s="751"/>
      <c r="AE92" s="752"/>
      <c r="AF92" s="750"/>
      <c r="AG92" s="751"/>
      <c r="AH92" s="751"/>
      <c r="AI92" s="751"/>
      <c r="AJ92" s="752"/>
    </row>
    <row r="93" spans="1:36" ht="21.75" customHeight="1">
      <c r="A93" s="759" t="s">
        <v>514</v>
      </c>
      <c r="B93" s="760"/>
      <c r="C93" s="760"/>
      <c r="D93" s="760"/>
      <c r="E93" s="760"/>
      <c r="F93" s="760"/>
      <c r="G93" s="760"/>
      <c r="H93" s="760"/>
      <c r="I93" s="760"/>
      <c r="J93" s="760"/>
      <c r="K93" s="760"/>
      <c r="L93" s="760"/>
      <c r="M93" s="760"/>
      <c r="N93" s="760"/>
      <c r="O93" s="760"/>
      <c r="P93" s="760"/>
      <c r="Q93" s="760"/>
      <c r="R93" s="760"/>
      <c r="S93" s="760"/>
      <c r="T93" s="753">
        <v>78</v>
      </c>
      <c r="U93" s="754"/>
      <c r="V93" s="779"/>
      <c r="W93" s="780"/>
      <c r="X93" s="780"/>
      <c r="Y93" s="780"/>
      <c r="Z93" s="781"/>
      <c r="AA93" s="750"/>
      <c r="AB93" s="751"/>
      <c r="AC93" s="751"/>
      <c r="AD93" s="751"/>
      <c r="AE93" s="752"/>
      <c r="AF93" s="750"/>
      <c r="AG93" s="751"/>
      <c r="AH93" s="751"/>
      <c r="AI93" s="751"/>
      <c r="AJ93" s="752"/>
    </row>
    <row r="94" spans="1:36" ht="21.75" customHeight="1">
      <c r="A94" s="759" t="s">
        <v>515</v>
      </c>
      <c r="B94" s="760"/>
      <c r="C94" s="760"/>
      <c r="D94" s="760"/>
      <c r="E94" s="760"/>
      <c r="F94" s="760"/>
      <c r="G94" s="760"/>
      <c r="H94" s="760"/>
      <c r="I94" s="760"/>
      <c r="J94" s="760"/>
      <c r="K94" s="760"/>
      <c r="L94" s="760"/>
      <c r="M94" s="760"/>
      <c r="N94" s="760"/>
      <c r="O94" s="760"/>
      <c r="P94" s="760"/>
      <c r="Q94" s="760"/>
      <c r="R94" s="760"/>
      <c r="S94" s="760"/>
      <c r="T94" s="753">
        <v>79</v>
      </c>
      <c r="U94" s="754"/>
      <c r="V94" s="779"/>
      <c r="W94" s="780"/>
      <c r="X94" s="780"/>
      <c r="Y94" s="780"/>
      <c r="Z94" s="781"/>
      <c r="AA94" s="750"/>
      <c r="AB94" s="751"/>
      <c r="AC94" s="751"/>
      <c r="AD94" s="751"/>
      <c r="AE94" s="752"/>
      <c r="AF94" s="750"/>
      <c r="AG94" s="751"/>
      <c r="AH94" s="751"/>
      <c r="AI94" s="751"/>
      <c r="AJ94" s="752"/>
    </row>
    <row r="95" spans="1:36" ht="21.75" customHeight="1">
      <c r="A95" s="759" t="s">
        <v>516</v>
      </c>
      <c r="B95" s="760"/>
      <c r="C95" s="760"/>
      <c r="D95" s="760"/>
      <c r="E95" s="760"/>
      <c r="F95" s="760"/>
      <c r="G95" s="760"/>
      <c r="H95" s="760"/>
      <c r="I95" s="760"/>
      <c r="J95" s="760"/>
      <c r="K95" s="760"/>
      <c r="L95" s="760"/>
      <c r="M95" s="760"/>
      <c r="N95" s="760"/>
      <c r="O95" s="760"/>
      <c r="P95" s="760"/>
      <c r="Q95" s="760"/>
      <c r="R95" s="760"/>
      <c r="S95" s="760"/>
      <c r="T95" s="753">
        <v>80</v>
      </c>
      <c r="U95" s="754"/>
      <c r="V95" s="779"/>
      <c r="W95" s="780"/>
      <c r="X95" s="780"/>
      <c r="Y95" s="780"/>
      <c r="Z95" s="781"/>
      <c r="AA95" s="750"/>
      <c r="AB95" s="751"/>
      <c r="AC95" s="751"/>
      <c r="AD95" s="751"/>
      <c r="AE95" s="752"/>
      <c r="AF95" s="750"/>
      <c r="AG95" s="751"/>
      <c r="AH95" s="751"/>
      <c r="AI95" s="751"/>
      <c r="AJ95" s="752"/>
    </row>
    <row r="96" spans="1:36" ht="21.75" customHeight="1">
      <c r="A96" s="799" t="s">
        <v>517</v>
      </c>
      <c r="B96" s="800"/>
      <c r="C96" s="800"/>
      <c r="D96" s="800"/>
      <c r="E96" s="800"/>
      <c r="F96" s="800"/>
      <c r="G96" s="800"/>
      <c r="H96" s="800"/>
      <c r="I96" s="800"/>
      <c r="J96" s="800"/>
      <c r="K96" s="800"/>
      <c r="L96" s="800"/>
      <c r="M96" s="800"/>
      <c r="N96" s="800"/>
      <c r="O96" s="800"/>
      <c r="P96" s="800"/>
      <c r="Q96" s="800"/>
      <c r="R96" s="800"/>
      <c r="S96" s="800"/>
      <c r="T96" s="771">
        <v>81</v>
      </c>
      <c r="U96" s="801"/>
      <c r="V96" s="779">
        <f>SUM(V93:Z95)</f>
        <v>0</v>
      </c>
      <c r="W96" s="780"/>
      <c r="X96" s="780"/>
      <c r="Y96" s="780"/>
      <c r="Z96" s="781"/>
      <c r="AA96" s="750"/>
      <c r="AB96" s="751"/>
      <c r="AC96" s="751"/>
      <c r="AD96" s="751"/>
      <c r="AE96" s="752"/>
      <c r="AF96" s="750"/>
      <c r="AG96" s="751"/>
      <c r="AH96" s="751"/>
      <c r="AI96" s="751"/>
      <c r="AJ96" s="752"/>
    </row>
    <row r="97" spans="1:36" ht="21.75" customHeight="1">
      <c r="A97" s="799" t="s">
        <v>518</v>
      </c>
      <c r="B97" s="800"/>
      <c r="C97" s="800"/>
      <c r="D97" s="800"/>
      <c r="E97" s="800"/>
      <c r="F97" s="800"/>
      <c r="G97" s="800"/>
      <c r="H97" s="800"/>
      <c r="I97" s="800"/>
      <c r="J97" s="800"/>
      <c r="K97" s="800"/>
      <c r="L97" s="800"/>
      <c r="M97" s="800"/>
      <c r="N97" s="800"/>
      <c r="O97" s="800"/>
      <c r="P97" s="800"/>
      <c r="Q97" s="800"/>
      <c r="R97" s="800"/>
      <c r="S97" s="800"/>
      <c r="T97" s="771">
        <v>82</v>
      </c>
      <c r="U97" s="801"/>
      <c r="V97" s="779">
        <f>V92+V96</f>
        <v>12477</v>
      </c>
      <c r="W97" s="780"/>
      <c r="X97" s="780"/>
      <c r="Y97" s="780"/>
      <c r="Z97" s="781"/>
      <c r="AA97" s="750"/>
      <c r="AB97" s="751"/>
      <c r="AC97" s="751"/>
      <c r="AD97" s="751"/>
      <c r="AE97" s="752"/>
      <c r="AF97" s="750"/>
      <c r="AG97" s="751"/>
      <c r="AH97" s="751"/>
      <c r="AI97" s="751"/>
      <c r="AJ97" s="752"/>
    </row>
    <row r="98" spans="1:36" ht="21.75" customHeight="1">
      <c r="A98" s="759" t="s">
        <v>519</v>
      </c>
      <c r="B98" s="760"/>
      <c r="C98" s="760"/>
      <c r="D98" s="760"/>
      <c r="E98" s="760"/>
      <c r="F98" s="760"/>
      <c r="G98" s="760"/>
      <c r="H98" s="760"/>
      <c r="I98" s="760"/>
      <c r="J98" s="760"/>
      <c r="K98" s="760"/>
      <c r="L98" s="760"/>
      <c r="M98" s="760"/>
      <c r="N98" s="760"/>
      <c r="O98" s="760"/>
      <c r="P98" s="760"/>
      <c r="Q98" s="760"/>
      <c r="R98" s="760"/>
      <c r="S98" s="760"/>
      <c r="T98" s="753">
        <v>83</v>
      </c>
      <c r="U98" s="754"/>
      <c r="V98" s="779"/>
      <c r="W98" s="780"/>
      <c r="X98" s="780"/>
      <c r="Y98" s="780"/>
      <c r="Z98" s="781"/>
      <c r="AA98" s="750"/>
      <c r="AB98" s="751"/>
      <c r="AC98" s="751"/>
      <c r="AD98" s="751"/>
      <c r="AE98" s="752"/>
      <c r="AF98" s="750"/>
      <c r="AG98" s="751"/>
      <c r="AH98" s="751"/>
      <c r="AI98" s="751"/>
      <c r="AJ98" s="752"/>
    </row>
    <row r="99" spans="1:36" ht="21.75" customHeight="1">
      <c r="A99" s="759" t="s">
        <v>520</v>
      </c>
      <c r="B99" s="760"/>
      <c r="C99" s="760"/>
      <c r="D99" s="760"/>
      <c r="E99" s="760"/>
      <c r="F99" s="760"/>
      <c r="G99" s="760"/>
      <c r="H99" s="760"/>
      <c r="I99" s="760"/>
      <c r="J99" s="760"/>
      <c r="K99" s="760"/>
      <c r="L99" s="760"/>
      <c r="M99" s="760"/>
      <c r="N99" s="760"/>
      <c r="O99" s="760"/>
      <c r="P99" s="760"/>
      <c r="Q99" s="760"/>
      <c r="R99" s="760"/>
      <c r="S99" s="760"/>
      <c r="T99" s="753">
        <v>84</v>
      </c>
      <c r="U99" s="754"/>
      <c r="V99" s="779"/>
      <c r="W99" s="780"/>
      <c r="X99" s="780"/>
      <c r="Y99" s="780"/>
      <c r="Z99" s="781"/>
      <c r="AA99" s="750"/>
      <c r="AB99" s="751"/>
      <c r="AC99" s="751"/>
      <c r="AD99" s="751"/>
      <c r="AE99" s="752"/>
      <c r="AF99" s="750"/>
      <c r="AG99" s="751"/>
      <c r="AH99" s="751"/>
      <c r="AI99" s="751"/>
      <c r="AJ99" s="752"/>
    </row>
    <row r="100" spans="1:36" ht="21.75" customHeight="1">
      <c r="A100" s="759" t="s">
        <v>521</v>
      </c>
      <c r="B100" s="760"/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53">
        <v>85</v>
      </c>
      <c r="U100" s="754"/>
      <c r="V100" s="779"/>
      <c r="W100" s="780"/>
      <c r="X100" s="780"/>
      <c r="Y100" s="780"/>
      <c r="Z100" s="781"/>
      <c r="AA100" s="750"/>
      <c r="AB100" s="751"/>
      <c r="AC100" s="751"/>
      <c r="AD100" s="751"/>
      <c r="AE100" s="752"/>
      <c r="AF100" s="750"/>
      <c r="AG100" s="751"/>
      <c r="AH100" s="751"/>
      <c r="AI100" s="751"/>
      <c r="AJ100" s="752"/>
    </row>
    <row r="101" spans="1:36" ht="21.75" customHeight="1">
      <c r="A101" s="759" t="s">
        <v>522</v>
      </c>
      <c r="B101" s="760"/>
      <c r="C101" s="760"/>
      <c r="D101" s="760"/>
      <c r="E101" s="760"/>
      <c r="F101" s="760"/>
      <c r="G101" s="760"/>
      <c r="H101" s="760"/>
      <c r="I101" s="760"/>
      <c r="J101" s="760"/>
      <c r="K101" s="760"/>
      <c r="L101" s="760"/>
      <c r="M101" s="760"/>
      <c r="N101" s="760"/>
      <c r="O101" s="760"/>
      <c r="P101" s="760"/>
      <c r="Q101" s="760"/>
      <c r="R101" s="760"/>
      <c r="S101" s="760"/>
      <c r="T101" s="753">
        <v>86</v>
      </c>
      <c r="U101" s="754"/>
      <c r="V101" s="779"/>
      <c r="W101" s="780"/>
      <c r="X101" s="780"/>
      <c r="Y101" s="780"/>
      <c r="Z101" s="781"/>
      <c r="AA101" s="750"/>
      <c r="AB101" s="751"/>
      <c r="AC101" s="751"/>
      <c r="AD101" s="751"/>
      <c r="AE101" s="752"/>
      <c r="AF101" s="750"/>
      <c r="AG101" s="751"/>
      <c r="AH101" s="751"/>
      <c r="AI101" s="751"/>
      <c r="AJ101" s="752"/>
    </row>
    <row r="102" spans="1:36" ht="21.75" customHeight="1">
      <c r="A102" s="759" t="s">
        <v>523</v>
      </c>
      <c r="B102" s="760"/>
      <c r="C102" s="760"/>
      <c r="D102" s="760"/>
      <c r="E102" s="760"/>
      <c r="F102" s="760"/>
      <c r="G102" s="760"/>
      <c r="H102" s="760"/>
      <c r="I102" s="760"/>
      <c r="J102" s="760"/>
      <c r="K102" s="760"/>
      <c r="L102" s="760"/>
      <c r="M102" s="760"/>
      <c r="N102" s="760"/>
      <c r="O102" s="760"/>
      <c r="P102" s="760"/>
      <c r="Q102" s="760"/>
      <c r="R102" s="760"/>
      <c r="S102" s="760"/>
      <c r="T102" s="753">
        <v>87</v>
      </c>
      <c r="U102" s="754"/>
      <c r="V102" s="779"/>
      <c r="W102" s="780"/>
      <c r="X102" s="780"/>
      <c r="Y102" s="780"/>
      <c r="Z102" s="781"/>
      <c r="AA102" s="750"/>
      <c r="AB102" s="751"/>
      <c r="AC102" s="751"/>
      <c r="AD102" s="751"/>
      <c r="AE102" s="752"/>
      <c r="AF102" s="750"/>
      <c r="AG102" s="751"/>
      <c r="AH102" s="751"/>
      <c r="AI102" s="751"/>
      <c r="AJ102" s="752"/>
    </row>
    <row r="103" spans="1:36" ht="21.75" customHeight="1">
      <c r="A103" s="759" t="s">
        <v>524</v>
      </c>
      <c r="B103" s="760"/>
      <c r="C103" s="760"/>
      <c r="D103" s="760"/>
      <c r="E103" s="760"/>
      <c r="F103" s="760"/>
      <c r="G103" s="760"/>
      <c r="H103" s="760"/>
      <c r="I103" s="760"/>
      <c r="J103" s="760"/>
      <c r="K103" s="760"/>
      <c r="L103" s="760"/>
      <c r="M103" s="760"/>
      <c r="N103" s="760"/>
      <c r="O103" s="760"/>
      <c r="P103" s="760"/>
      <c r="Q103" s="760"/>
      <c r="R103" s="760"/>
      <c r="S103" s="760"/>
      <c r="T103" s="753">
        <v>88</v>
      </c>
      <c r="U103" s="754"/>
      <c r="V103" s="779"/>
      <c r="W103" s="780"/>
      <c r="X103" s="780"/>
      <c r="Y103" s="780"/>
      <c r="Z103" s="781"/>
      <c r="AA103" s="750"/>
      <c r="AB103" s="751"/>
      <c r="AC103" s="751"/>
      <c r="AD103" s="751"/>
      <c r="AE103" s="752"/>
      <c r="AF103" s="750"/>
      <c r="AG103" s="751"/>
      <c r="AH103" s="751"/>
      <c r="AI103" s="751"/>
      <c r="AJ103" s="752"/>
    </row>
    <row r="104" spans="1:36" ht="21.75" customHeight="1">
      <c r="A104" s="799" t="s">
        <v>525</v>
      </c>
      <c r="B104" s="800"/>
      <c r="C104" s="800"/>
      <c r="D104" s="800"/>
      <c r="E104" s="800"/>
      <c r="F104" s="800"/>
      <c r="G104" s="800"/>
      <c r="H104" s="800"/>
      <c r="I104" s="800"/>
      <c r="J104" s="800"/>
      <c r="K104" s="800"/>
      <c r="L104" s="800"/>
      <c r="M104" s="800"/>
      <c r="N104" s="800"/>
      <c r="O104" s="800"/>
      <c r="P104" s="800"/>
      <c r="Q104" s="800"/>
      <c r="R104" s="800"/>
      <c r="S104" s="800"/>
      <c r="T104" s="771">
        <v>89</v>
      </c>
      <c r="U104" s="801"/>
      <c r="V104" s="779">
        <f>SUM(V98:Z103)</f>
        <v>0</v>
      </c>
      <c r="W104" s="780"/>
      <c r="X104" s="780"/>
      <c r="Y104" s="780"/>
      <c r="Z104" s="781"/>
      <c r="AA104" s="750"/>
      <c r="AB104" s="751"/>
      <c r="AC104" s="751"/>
      <c r="AD104" s="751"/>
      <c r="AE104" s="752"/>
      <c r="AF104" s="750"/>
      <c r="AG104" s="751"/>
      <c r="AH104" s="751"/>
      <c r="AI104" s="751"/>
      <c r="AJ104" s="752"/>
    </row>
    <row r="105" spans="1:36" ht="21.75" customHeight="1">
      <c r="A105" s="799" t="s">
        <v>526</v>
      </c>
      <c r="B105" s="802"/>
      <c r="C105" s="802"/>
      <c r="D105" s="802"/>
      <c r="E105" s="802"/>
      <c r="F105" s="802"/>
      <c r="G105" s="802"/>
      <c r="H105" s="802"/>
      <c r="I105" s="802"/>
      <c r="J105" s="802"/>
      <c r="K105" s="802"/>
      <c r="L105" s="802"/>
      <c r="M105" s="802"/>
      <c r="N105" s="802"/>
      <c r="O105" s="802"/>
      <c r="P105" s="802"/>
      <c r="Q105" s="802"/>
      <c r="R105" s="802"/>
      <c r="S105" s="802"/>
      <c r="T105" s="771">
        <v>90</v>
      </c>
      <c r="U105" s="801"/>
      <c r="V105" s="779">
        <f>V97+V104</f>
        <v>12477</v>
      </c>
      <c r="W105" s="780"/>
      <c r="X105" s="780"/>
      <c r="Y105" s="780"/>
      <c r="Z105" s="781"/>
      <c r="AA105" s="750"/>
      <c r="AB105" s="751"/>
      <c r="AC105" s="751"/>
      <c r="AD105" s="751"/>
      <c r="AE105" s="752"/>
      <c r="AF105" s="750"/>
      <c r="AG105" s="751"/>
      <c r="AH105" s="751"/>
      <c r="AI105" s="751"/>
      <c r="AJ105" s="752"/>
    </row>
    <row r="106" spans="1:36" ht="26.25" customHeight="1">
      <c r="A106" s="767" t="s">
        <v>527</v>
      </c>
      <c r="B106" s="768"/>
      <c r="C106" s="768"/>
      <c r="D106" s="768"/>
      <c r="E106" s="768"/>
      <c r="F106" s="768"/>
      <c r="G106" s="768"/>
      <c r="H106" s="768"/>
      <c r="I106" s="768"/>
      <c r="J106" s="768"/>
      <c r="K106" s="768"/>
      <c r="L106" s="768"/>
      <c r="M106" s="768"/>
      <c r="N106" s="768"/>
      <c r="O106" s="768"/>
      <c r="P106" s="768"/>
      <c r="Q106" s="768"/>
      <c r="R106" s="768"/>
      <c r="S106" s="769"/>
      <c r="T106" s="753">
        <v>91</v>
      </c>
      <c r="U106" s="754"/>
      <c r="V106" s="755" t="s">
        <v>1629</v>
      </c>
      <c r="W106" s="756"/>
      <c r="X106" s="756"/>
      <c r="Y106" s="756"/>
      <c r="Z106" s="757"/>
      <c r="AA106" s="753" t="s">
        <v>1629</v>
      </c>
      <c r="AB106" s="758"/>
      <c r="AC106" s="758"/>
      <c r="AD106" s="758"/>
      <c r="AE106" s="754"/>
      <c r="AF106" s="750"/>
      <c r="AG106" s="751"/>
      <c r="AH106" s="751"/>
      <c r="AI106" s="751"/>
      <c r="AJ106" s="752"/>
    </row>
    <row r="107" spans="1:36" ht="26.25" customHeight="1">
      <c r="A107" s="767" t="s">
        <v>528</v>
      </c>
      <c r="B107" s="768"/>
      <c r="C107" s="768"/>
      <c r="D107" s="768"/>
      <c r="E107" s="768"/>
      <c r="F107" s="768"/>
      <c r="G107" s="768"/>
      <c r="H107" s="768"/>
      <c r="I107" s="768"/>
      <c r="J107" s="768"/>
      <c r="K107" s="768"/>
      <c r="L107" s="768"/>
      <c r="M107" s="768"/>
      <c r="N107" s="768"/>
      <c r="O107" s="768"/>
      <c r="P107" s="768"/>
      <c r="Q107" s="768"/>
      <c r="R107" s="768"/>
      <c r="S107" s="769"/>
      <c r="T107" s="753">
        <v>92</v>
      </c>
      <c r="U107" s="754"/>
      <c r="V107" s="755" t="s">
        <v>1629</v>
      </c>
      <c r="W107" s="756"/>
      <c r="X107" s="756"/>
      <c r="Y107" s="756"/>
      <c r="Z107" s="757"/>
      <c r="AA107" s="753" t="s">
        <v>1629</v>
      </c>
      <c r="AB107" s="758"/>
      <c r="AC107" s="758"/>
      <c r="AD107" s="758"/>
      <c r="AE107" s="754"/>
      <c r="AF107" s="750"/>
      <c r="AG107" s="751"/>
      <c r="AH107" s="751"/>
      <c r="AI107" s="751"/>
      <c r="AJ107" s="752"/>
    </row>
    <row r="108" spans="1:36" ht="22.5" customHeight="1">
      <c r="A108" s="767" t="s">
        <v>529</v>
      </c>
      <c r="B108" s="768"/>
      <c r="C108" s="768"/>
      <c r="D108" s="768"/>
      <c r="E108" s="768"/>
      <c r="F108" s="768"/>
      <c r="G108" s="768"/>
      <c r="H108" s="768"/>
      <c r="I108" s="768"/>
      <c r="J108" s="768"/>
      <c r="K108" s="768"/>
      <c r="L108" s="768"/>
      <c r="M108" s="768"/>
      <c r="N108" s="768"/>
      <c r="O108" s="768"/>
      <c r="P108" s="768"/>
      <c r="Q108" s="768"/>
      <c r="R108" s="768"/>
      <c r="S108" s="769"/>
      <c r="T108" s="753">
        <v>93</v>
      </c>
      <c r="U108" s="754"/>
      <c r="V108" s="755" t="s">
        <v>1629</v>
      </c>
      <c r="W108" s="756"/>
      <c r="X108" s="756"/>
      <c r="Y108" s="756"/>
      <c r="Z108" s="757"/>
      <c r="AA108" s="753" t="s">
        <v>1629</v>
      </c>
      <c r="AB108" s="758"/>
      <c r="AC108" s="758"/>
      <c r="AD108" s="758"/>
      <c r="AE108" s="754"/>
      <c r="AF108" s="750"/>
      <c r="AG108" s="751"/>
      <c r="AH108" s="751"/>
      <c r="AI108" s="751"/>
      <c r="AJ108" s="752"/>
    </row>
    <row r="109" spans="1:36" ht="22.5" customHeight="1">
      <c r="A109" s="767" t="s">
        <v>530</v>
      </c>
      <c r="B109" s="768"/>
      <c r="C109" s="768"/>
      <c r="D109" s="768"/>
      <c r="E109" s="768"/>
      <c r="F109" s="768"/>
      <c r="G109" s="768"/>
      <c r="H109" s="768"/>
      <c r="I109" s="768"/>
      <c r="J109" s="768"/>
      <c r="K109" s="768"/>
      <c r="L109" s="768"/>
      <c r="M109" s="768"/>
      <c r="N109" s="768"/>
      <c r="O109" s="768"/>
      <c r="P109" s="768"/>
      <c r="Q109" s="768"/>
      <c r="R109" s="768"/>
      <c r="S109" s="769"/>
      <c r="T109" s="753">
        <v>94</v>
      </c>
      <c r="U109" s="754"/>
      <c r="V109" s="755" t="s">
        <v>1629</v>
      </c>
      <c r="W109" s="756"/>
      <c r="X109" s="756"/>
      <c r="Y109" s="756"/>
      <c r="Z109" s="757"/>
      <c r="AA109" s="753" t="s">
        <v>1629</v>
      </c>
      <c r="AB109" s="758"/>
      <c r="AC109" s="758"/>
      <c r="AD109" s="758"/>
      <c r="AE109" s="754"/>
      <c r="AF109" s="750"/>
      <c r="AG109" s="751"/>
      <c r="AH109" s="751"/>
      <c r="AI109" s="751"/>
      <c r="AJ109" s="752"/>
    </row>
    <row r="110" spans="1:36" ht="26.25" customHeight="1">
      <c r="A110" s="767" t="s">
        <v>531</v>
      </c>
      <c r="B110" s="768"/>
      <c r="C110" s="768"/>
      <c r="D110" s="768"/>
      <c r="E110" s="768"/>
      <c r="F110" s="768"/>
      <c r="G110" s="768"/>
      <c r="H110" s="768"/>
      <c r="I110" s="768"/>
      <c r="J110" s="768"/>
      <c r="K110" s="768"/>
      <c r="L110" s="768"/>
      <c r="M110" s="768"/>
      <c r="N110" s="768"/>
      <c r="O110" s="768"/>
      <c r="P110" s="768"/>
      <c r="Q110" s="768"/>
      <c r="R110" s="768"/>
      <c r="S110" s="769"/>
      <c r="T110" s="753">
        <v>95</v>
      </c>
      <c r="U110" s="754"/>
      <c r="V110" s="755" t="s">
        <v>1629</v>
      </c>
      <c r="W110" s="756"/>
      <c r="X110" s="756"/>
      <c r="Y110" s="756"/>
      <c r="Z110" s="757"/>
      <c r="AA110" s="753" t="s">
        <v>1629</v>
      </c>
      <c r="AB110" s="758"/>
      <c r="AC110" s="758"/>
      <c r="AD110" s="758"/>
      <c r="AE110" s="754"/>
      <c r="AF110" s="750"/>
      <c r="AG110" s="751"/>
      <c r="AH110" s="751"/>
      <c r="AI110" s="751"/>
      <c r="AJ110" s="752"/>
    </row>
    <row r="111" spans="1:36" ht="26.25" customHeight="1">
      <c r="A111" s="767" t="s">
        <v>532</v>
      </c>
      <c r="B111" s="768"/>
      <c r="C111" s="768"/>
      <c r="D111" s="768"/>
      <c r="E111" s="768"/>
      <c r="F111" s="768"/>
      <c r="G111" s="768"/>
      <c r="H111" s="768"/>
      <c r="I111" s="768"/>
      <c r="J111" s="768"/>
      <c r="K111" s="768"/>
      <c r="L111" s="768"/>
      <c r="M111" s="768"/>
      <c r="N111" s="768"/>
      <c r="O111" s="768"/>
      <c r="P111" s="768"/>
      <c r="Q111" s="768"/>
      <c r="R111" s="768"/>
      <c r="S111" s="769"/>
      <c r="T111" s="753">
        <v>96</v>
      </c>
      <c r="U111" s="754"/>
      <c r="V111" s="755" t="s">
        <v>1629</v>
      </c>
      <c r="W111" s="756"/>
      <c r="X111" s="756"/>
      <c r="Y111" s="756"/>
      <c r="Z111" s="757"/>
      <c r="AA111" s="753" t="s">
        <v>1629</v>
      </c>
      <c r="AB111" s="758"/>
      <c r="AC111" s="758"/>
      <c r="AD111" s="758"/>
      <c r="AE111" s="754"/>
      <c r="AF111" s="750"/>
      <c r="AG111" s="751"/>
      <c r="AH111" s="751"/>
      <c r="AI111" s="751"/>
      <c r="AJ111" s="752"/>
    </row>
    <row r="112" spans="1:36" ht="26.25" customHeight="1">
      <c r="A112" s="767" t="s">
        <v>533</v>
      </c>
      <c r="B112" s="768"/>
      <c r="C112" s="768"/>
      <c r="D112" s="768"/>
      <c r="E112" s="768"/>
      <c r="F112" s="768"/>
      <c r="G112" s="768"/>
      <c r="H112" s="768"/>
      <c r="I112" s="768"/>
      <c r="J112" s="768"/>
      <c r="K112" s="768"/>
      <c r="L112" s="768"/>
      <c r="M112" s="768"/>
      <c r="N112" s="768"/>
      <c r="O112" s="768"/>
      <c r="P112" s="768"/>
      <c r="Q112" s="768"/>
      <c r="R112" s="768"/>
      <c r="S112" s="769"/>
      <c r="T112" s="753">
        <v>97</v>
      </c>
      <c r="U112" s="754"/>
      <c r="V112" s="755" t="s">
        <v>1629</v>
      </c>
      <c r="W112" s="756"/>
      <c r="X112" s="756"/>
      <c r="Y112" s="756"/>
      <c r="Z112" s="757"/>
      <c r="AA112" s="753" t="s">
        <v>1629</v>
      </c>
      <c r="AB112" s="758"/>
      <c r="AC112" s="758"/>
      <c r="AD112" s="758"/>
      <c r="AE112" s="754"/>
      <c r="AF112" s="750"/>
      <c r="AG112" s="751"/>
      <c r="AH112" s="751"/>
      <c r="AI112" s="751"/>
      <c r="AJ112" s="752"/>
    </row>
    <row r="113" spans="1:36" ht="21.75" customHeight="1">
      <c r="A113" s="799" t="s">
        <v>534</v>
      </c>
      <c r="B113" s="800"/>
      <c r="C113" s="800"/>
      <c r="D113" s="800"/>
      <c r="E113" s="800"/>
      <c r="F113" s="800"/>
      <c r="G113" s="800"/>
      <c r="H113" s="800"/>
      <c r="I113" s="800"/>
      <c r="J113" s="800"/>
      <c r="K113" s="800"/>
      <c r="L113" s="800"/>
      <c r="M113" s="800"/>
      <c r="N113" s="800"/>
      <c r="O113" s="800"/>
      <c r="P113" s="800"/>
      <c r="Q113" s="800"/>
      <c r="R113" s="800"/>
      <c r="S113" s="800"/>
      <c r="T113" s="771">
        <v>98</v>
      </c>
      <c r="U113" s="801"/>
      <c r="V113" s="779">
        <f>SUM(V106:Z112)</f>
        <v>0</v>
      </c>
      <c r="W113" s="780"/>
      <c r="X113" s="780"/>
      <c r="Y113" s="780"/>
      <c r="Z113" s="781"/>
      <c r="AA113" s="750"/>
      <c r="AB113" s="751"/>
      <c r="AC113" s="751"/>
      <c r="AD113" s="751"/>
      <c r="AE113" s="752"/>
      <c r="AF113" s="750"/>
      <c r="AG113" s="751"/>
      <c r="AH113" s="751"/>
      <c r="AI113" s="751"/>
      <c r="AJ113" s="752"/>
    </row>
    <row r="114" spans="1:36" ht="26.25" customHeight="1">
      <c r="A114" s="767" t="s">
        <v>535</v>
      </c>
      <c r="B114" s="768"/>
      <c r="C114" s="768"/>
      <c r="D114" s="768"/>
      <c r="E114" s="768"/>
      <c r="F114" s="768"/>
      <c r="G114" s="768"/>
      <c r="H114" s="768"/>
      <c r="I114" s="768"/>
      <c r="J114" s="768"/>
      <c r="K114" s="768"/>
      <c r="L114" s="768"/>
      <c r="M114" s="768"/>
      <c r="N114" s="768"/>
      <c r="O114" s="768"/>
      <c r="P114" s="768"/>
      <c r="Q114" s="768"/>
      <c r="R114" s="768"/>
      <c r="S114" s="769"/>
      <c r="T114" s="753">
        <v>99</v>
      </c>
      <c r="U114" s="754"/>
      <c r="V114" s="755" t="s">
        <v>1629</v>
      </c>
      <c r="W114" s="756"/>
      <c r="X114" s="756"/>
      <c r="Y114" s="756"/>
      <c r="Z114" s="757"/>
      <c r="AA114" s="753" t="s">
        <v>1629</v>
      </c>
      <c r="AB114" s="758"/>
      <c r="AC114" s="758"/>
      <c r="AD114" s="758"/>
      <c r="AE114" s="754"/>
      <c r="AF114" s="750"/>
      <c r="AG114" s="751"/>
      <c r="AH114" s="751"/>
      <c r="AI114" s="751"/>
      <c r="AJ114" s="752"/>
    </row>
    <row r="115" spans="1:36" ht="26.25" customHeight="1">
      <c r="A115" s="767" t="s">
        <v>536</v>
      </c>
      <c r="B115" s="768"/>
      <c r="C115" s="768"/>
      <c r="D115" s="768"/>
      <c r="E115" s="768"/>
      <c r="F115" s="768"/>
      <c r="G115" s="768"/>
      <c r="H115" s="768"/>
      <c r="I115" s="768"/>
      <c r="J115" s="768"/>
      <c r="K115" s="768"/>
      <c r="L115" s="768"/>
      <c r="M115" s="768"/>
      <c r="N115" s="768"/>
      <c r="O115" s="768"/>
      <c r="P115" s="768"/>
      <c r="Q115" s="768"/>
      <c r="R115" s="768"/>
      <c r="S115" s="769"/>
      <c r="T115" s="753">
        <v>100</v>
      </c>
      <c r="U115" s="754"/>
      <c r="V115" s="755" t="s">
        <v>1629</v>
      </c>
      <c r="W115" s="756"/>
      <c r="X115" s="756"/>
      <c r="Y115" s="756"/>
      <c r="Z115" s="757"/>
      <c r="AA115" s="753" t="s">
        <v>1629</v>
      </c>
      <c r="AB115" s="758"/>
      <c r="AC115" s="758"/>
      <c r="AD115" s="758"/>
      <c r="AE115" s="754"/>
      <c r="AF115" s="750"/>
      <c r="AG115" s="751"/>
      <c r="AH115" s="751"/>
      <c r="AI115" s="751"/>
      <c r="AJ115" s="752"/>
    </row>
    <row r="116" spans="1:36" ht="26.25" customHeight="1">
      <c r="A116" s="767" t="s">
        <v>537</v>
      </c>
      <c r="B116" s="768"/>
      <c r="C116" s="768"/>
      <c r="D116" s="768"/>
      <c r="E116" s="768"/>
      <c r="F116" s="768"/>
      <c r="G116" s="768"/>
      <c r="H116" s="768"/>
      <c r="I116" s="768"/>
      <c r="J116" s="768"/>
      <c r="K116" s="768"/>
      <c r="L116" s="768"/>
      <c r="M116" s="768"/>
      <c r="N116" s="768"/>
      <c r="O116" s="768"/>
      <c r="P116" s="768"/>
      <c r="Q116" s="768"/>
      <c r="R116" s="768"/>
      <c r="S116" s="769"/>
      <c r="T116" s="753">
        <v>101</v>
      </c>
      <c r="U116" s="754"/>
      <c r="V116" s="755" t="s">
        <v>1629</v>
      </c>
      <c r="W116" s="756"/>
      <c r="X116" s="756"/>
      <c r="Y116" s="756"/>
      <c r="Z116" s="757"/>
      <c r="AA116" s="753" t="s">
        <v>1629</v>
      </c>
      <c r="AB116" s="758"/>
      <c r="AC116" s="758"/>
      <c r="AD116" s="758"/>
      <c r="AE116" s="754"/>
      <c r="AF116" s="750"/>
      <c r="AG116" s="751"/>
      <c r="AH116" s="751"/>
      <c r="AI116" s="751"/>
      <c r="AJ116" s="752"/>
    </row>
    <row r="117" spans="1:36" ht="26.25" customHeight="1">
      <c r="A117" s="767" t="s">
        <v>538</v>
      </c>
      <c r="B117" s="768"/>
      <c r="C117" s="768"/>
      <c r="D117" s="768"/>
      <c r="E117" s="768"/>
      <c r="F117" s="768"/>
      <c r="G117" s="768"/>
      <c r="H117" s="768"/>
      <c r="I117" s="768"/>
      <c r="J117" s="768"/>
      <c r="K117" s="768"/>
      <c r="L117" s="768"/>
      <c r="M117" s="768"/>
      <c r="N117" s="768"/>
      <c r="O117" s="768"/>
      <c r="P117" s="768"/>
      <c r="Q117" s="768"/>
      <c r="R117" s="768"/>
      <c r="S117" s="769"/>
      <c r="T117" s="753">
        <v>102</v>
      </c>
      <c r="U117" s="754"/>
      <c r="V117" s="755" t="s">
        <v>1629</v>
      </c>
      <c r="W117" s="756"/>
      <c r="X117" s="756"/>
      <c r="Y117" s="756"/>
      <c r="Z117" s="757"/>
      <c r="AA117" s="753" t="s">
        <v>1629</v>
      </c>
      <c r="AB117" s="758"/>
      <c r="AC117" s="758"/>
      <c r="AD117" s="758"/>
      <c r="AE117" s="754"/>
      <c r="AF117" s="750"/>
      <c r="AG117" s="751"/>
      <c r="AH117" s="751"/>
      <c r="AI117" s="751"/>
      <c r="AJ117" s="752"/>
    </row>
    <row r="118" spans="1:36" ht="26.25" customHeight="1">
      <c r="A118" s="767" t="s">
        <v>539</v>
      </c>
      <c r="B118" s="768"/>
      <c r="C118" s="768"/>
      <c r="D118" s="768"/>
      <c r="E118" s="768"/>
      <c r="F118" s="768"/>
      <c r="G118" s="768"/>
      <c r="H118" s="768"/>
      <c r="I118" s="768"/>
      <c r="J118" s="768"/>
      <c r="K118" s="768"/>
      <c r="L118" s="768"/>
      <c r="M118" s="768"/>
      <c r="N118" s="768"/>
      <c r="O118" s="768"/>
      <c r="P118" s="768"/>
      <c r="Q118" s="768"/>
      <c r="R118" s="768"/>
      <c r="S118" s="769"/>
      <c r="T118" s="753">
        <v>103</v>
      </c>
      <c r="U118" s="754"/>
      <c r="V118" s="755" t="s">
        <v>1629</v>
      </c>
      <c r="W118" s="756"/>
      <c r="X118" s="756"/>
      <c r="Y118" s="756"/>
      <c r="Z118" s="757"/>
      <c r="AA118" s="753" t="s">
        <v>1629</v>
      </c>
      <c r="AB118" s="758"/>
      <c r="AC118" s="758"/>
      <c r="AD118" s="758"/>
      <c r="AE118" s="754"/>
      <c r="AF118" s="750"/>
      <c r="AG118" s="751"/>
      <c r="AH118" s="751"/>
      <c r="AI118" s="751"/>
      <c r="AJ118" s="752"/>
    </row>
    <row r="119" spans="1:36" ht="26.25" customHeight="1">
      <c r="A119" s="767" t="s">
        <v>540</v>
      </c>
      <c r="B119" s="768"/>
      <c r="C119" s="768"/>
      <c r="D119" s="768"/>
      <c r="E119" s="768"/>
      <c r="F119" s="768"/>
      <c r="G119" s="768"/>
      <c r="H119" s="768"/>
      <c r="I119" s="768"/>
      <c r="J119" s="768"/>
      <c r="K119" s="768"/>
      <c r="L119" s="768"/>
      <c r="M119" s="768"/>
      <c r="N119" s="768"/>
      <c r="O119" s="768"/>
      <c r="P119" s="768"/>
      <c r="Q119" s="768"/>
      <c r="R119" s="768"/>
      <c r="S119" s="769"/>
      <c r="T119" s="753">
        <v>104</v>
      </c>
      <c r="U119" s="754"/>
      <c r="V119" s="755" t="s">
        <v>1629</v>
      </c>
      <c r="W119" s="756"/>
      <c r="X119" s="756"/>
      <c r="Y119" s="756"/>
      <c r="Z119" s="757"/>
      <c r="AA119" s="753" t="s">
        <v>1629</v>
      </c>
      <c r="AB119" s="758"/>
      <c r="AC119" s="758"/>
      <c r="AD119" s="758"/>
      <c r="AE119" s="754"/>
      <c r="AF119" s="750"/>
      <c r="AG119" s="751"/>
      <c r="AH119" s="751"/>
      <c r="AI119" s="751"/>
      <c r="AJ119" s="752"/>
    </row>
    <row r="120" spans="1:36" ht="26.25" customHeight="1">
      <c r="A120" s="767" t="s">
        <v>541</v>
      </c>
      <c r="B120" s="768"/>
      <c r="C120" s="768"/>
      <c r="D120" s="768"/>
      <c r="E120" s="768"/>
      <c r="F120" s="768"/>
      <c r="G120" s="768"/>
      <c r="H120" s="768"/>
      <c r="I120" s="768"/>
      <c r="J120" s="768"/>
      <c r="K120" s="768"/>
      <c r="L120" s="768"/>
      <c r="M120" s="768"/>
      <c r="N120" s="768"/>
      <c r="O120" s="768"/>
      <c r="P120" s="768"/>
      <c r="Q120" s="768"/>
      <c r="R120" s="768"/>
      <c r="S120" s="769"/>
      <c r="T120" s="753">
        <v>105</v>
      </c>
      <c r="U120" s="754"/>
      <c r="V120" s="755" t="s">
        <v>1629</v>
      </c>
      <c r="W120" s="756"/>
      <c r="X120" s="756"/>
      <c r="Y120" s="756"/>
      <c r="Z120" s="757"/>
      <c r="AA120" s="753" t="s">
        <v>1629</v>
      </c>
      <c r="AB120" s="758"/>
      <c r="AC120" s="758"/>
      <c r="AD120" s="758"/>
      <c r="AE120" s="754"/>
      <c r="AF120" s="750"/>
      <c r="AG120" s="751"/>
      <c r="AH120" s="751"/>
      <c r="AI120" s="751"/>
      <c r="AJ120" s="752"/>
    </row>
    <row r="121" spans="1:36" ht="21.75" customHeight="1">
      <c r="A121" s="803" t="s">
        <v>542</v>
      </c>
      <c r="B121" s="804"/>
      <c r="C121" s="804"/>
      <c r="D121" s="804"/>
      <c r="E121" s="804"/>
      <c r="F121" s="804"/>
      <c r="G121" s="804"/>
      <c r="H121" s="804"/>
      <c r="I121" s="804"/>
      <c r="J121" s="804"/>
      <c r="K121" s="804"/>
      <c r="L121" s="804"/>
      <c r="M121" s="804"/>
      <c r="N121" s="804"/>
      <c r="O121" s="804"/>
      <c r="P121" s="804"/>
      <c r="Q121" s="804"/>
      <c r="R121" s="804"/>
      <c r="S121" s="804"/>
      <c r="T121" s="771">
        <v>106</v>
      </c>
      <c r="U121" s="801"/>
      <c r="V121" s="779">
        <f>SUM(V114:Z120)</f>
        <v>0</v>
      </c>
      <c r="W121" s="780"/>
      <c r="X121" s="780"/>
      <c r="Y121" s="780"/>
      <c r="Z121" s="781"/>
      <c r="AA121" s="750"/>
      <c r="AB121" s="751"/>
      <c r="AC121" s="751"/>
      <c r="AD121" s="751"/>
      <c r="AE121" s="752"/>
      <c r="AF121" s="750"/>
      <c r="AG121" s="751"/>
      <c r="AH121" s="751"/>
      <c r="AI121" s="751"/>
      <c r="AJ121" s="752"/>
    </row>
    <row r="122" spans="1:36" ht="24.75" customHeight="1">
      <c r="A122" s="803" t="s">
        <v>543</v>
      </c>
      <c r="B122" s="804"/>
      <c r="C122" s="804"/>
      <c r="D122" s="804"/>
      <c r="E122" s="804"/>
      <c r="F122" s="804"/>
      <c r="G122" s="804"/>
      <c r="H122" s="804"/>
      <c r="I122" s="804"/>
      <c r="J122" s="804"/>
      <c r="K122" s="804"/>
      <c r="L122" s="804"/>
      <c r="M122" s="804"/>
      <c r="N122" s="804"/>
      <c r="O122" s="804"/>
      <c r="P122" s="804"/>
      <c r="Q122" s="804"/>
      <c r="R122" s="804"/>
      <c r="S122" s="804"/>
      <c r="T122" s="771">
        <v>107</v>
      </c>
      <c r="U122" s="801"/>
      <c r="V122" s="779">
        <f>V113+V121</f>
        <v>0</v>
      </c>
      <c r="W122" s="780"/>
      <c r="X122" s="780"/>
      <c r="Y122" s="780"/>
      <c r="Z122" s="781"/>
      <c r="AA122" s="750"/>
      <c r="AB122" s="751"/>
      <c r="AC122" s="751"/>
      <c r="AD122" s="751"/>
      <c r="AE122" s="752"/>
      <c r="AF122" s="750"/>
      <c r="AG122" s="751"/>
      <c r="AH122" s="751"/>
      <c r="AI122" s="751"/>
      <c r="AJ122" s="752"/>
    </row>
    <row r="123" spans="1:36" ht="21.75" customHeight="1">
      <c r="A123" s="759" t="s">
        <v>544</v>
      </c>
      <c r="B123" s="760"/>
      <c r="C123" s="760"/>
      <c r="D123" s="760"/>
      <c r="E123" s="760"/>
      <c r="F123" s="760"/>
      <c r="G123" s="760"/>
      <c r="H123" s="760"/>
      <c r="I123" s="760"/>
      <c r="J123" s="760"/>
      <c r="K123" s="760"/>
      <c r="L123" s="760"/>
      <c r="M123" s="760"/>
      <c r="N123" s="760"/>
      <c r="O123" s="760"/>
      <c r="P123" s="760"/>
      <c r="Q123" s="760"/>
      <c r="R123" s="760"/>
      <c r="S123" s="760"/>
      <c r="T123" s="753">
        <v>108</v>
      </c>
      <c r="U123" s="754"/>
      <c r="V123" s="755" t="s">
        <v>1629</v>
      </c>
      <c r="W123" s="756"/>
      <c r="X123" s="756"/>
      <c r="Y123" s="756"/>
      <c r="Z123" s="757"/>
      <c r="AA123" s="753" t="s">
        <v>1629</v>
      </c>
      <c r="AB123" s="758"/>
      <c r="AC123" s="758"/>
      <c r="AD123" s="758"/>
      <c r="AE123" s="754"/>
      <c r="AF123" s="750"/>
      <c r="AG123" s="751"/>
      <c r="AH123" s="751"/>
      <c r="AI123" s="751"/>
      <c r="AJ123" s="752"/>
    </row>
    <row r="124" spans="1:36" ht="21.75" customHeight="1">
      <c r="A124" s="759" t="s">
        <v>545</v>
      </c>
      <c r="B124" s="760"/>
      <c r="C124" s="760"/>
      <c r="D124" s="760"/>
      <c r="E124" s="760"/>
      <c r="F124" s="760"/>
      <c r="G124" s="760"/>
      <c r="H124" s="760"/>
      <c r="I124" s="760"/>
      <c r="J124" s="760"/>
      <c r="K124" s="760"/>
      <c r="L124" s="760"/>
      <c r="M124" s="760"/>
      <c r="N124" s="760"/>
      <c r="O124" s="760"/>
      <c r="P124" s="760"/>
      <c r="Q124" s="760"/>
      <c r="R124" s="760"/>
      <c r="S124" s="760"/>
      <c r="T124" s="753">
        <v>109</v>
      </c>
      <c r="U124" s="754"/>
      <c r="V124" s="755" t="s">
        <v>1629</v>
      </c>
      <c r="W124" s="756"/>
      <c r="X124" s="756"/>
      <c r="Y124" s="756"/>
      <c r="Z124" s="757"/>
      <c r="AA124" s="753" t="s">
        <v>1629</v>
      </c>
      <c r="AB124" s="758"/>
      <c r="AC124" s="758"/>
      <c r="AD124" s="758"/>
      <c r="AE124" s="754"/>
      <c r="AF124" s="750"/>
      <c r="AG124" s="751"/>
      <c r="AH124" s="751"/>
      <c r="AI124" s="751"/>
      <c r="AJ124" s="752"/>
    </row>
    <row r="125" spans="1:36" ht="21.75" customHeight="1">
      <c r="A125" s="759" t="s">
        <v>546</v>
      </c>
      <c r="B125" s="760"/>
      <c r="C125" s="760"/>
      <c r="D125" s="760"/>
      <c r="E125" s="760"/>
      <c r="F125" s="760"/>
      <c r="G125" s="760"/>
      <c r="H125" s="760"/>
      <c r="I125" s="760"/>
      <c r="J125" s="760"/>
      <c r="K125" s="760"/>
      <c r="L125" s="760"/>
      <c r="M125" s="760"/>
      <c r="N125" s="760"/>
      <c r="O125" s="760"/>
      <c r="P125" s="760"/>
      <c r="Q125" s="760"/>
      <c r="R125" s="760"/>
      <c r="S125" s="760"/>
      <c r="T125" s="753">
        <v>110</v>
      </c>
      <c r="U125" s="754"/>
      <c r="V125" s="755" t="s">
        <v>1629</v>
      </c>
      <c r="W125" s="756"/>
      <c r="X125" s="756"/>
      <c r="Y125" s="756"/>
      <c r="Z125" s="757"/>
      <c r="AA125" s="753" t="s">
        <v>1629</v>
      </c>
      <c r="AB125" s="758"/>
      <c r="AC125" s="758"/>
      <c r="AD125" s="758"/>
      <c r="AE125" s="754"/>
      <c r="AF125" s="750"/>
      <c r="AG125" s="751"/>
      <c r="AH125" s="751"/>
      <c r="AI125" s="751"/>
      <c r="AJ125" s="752"/>
    </row>
    <row r="126" spans="1:36" ht="21.75" customHeight="1">
      <c r="A126" s="759" t="s">
        <v>547</v>
      </c>
      <c r="B126" s="760"/>
      <c r="C126" s="760"/>
      <c r="D126" s="760"/>
      <c r="E126" s="760"/>
      <c r="F126" s="760"/>
      <c r="G126" s="760"/>
      <c r="H126" s="760"/>
      <c r="I126" s="760"/>
      <c r="J126" s="760"/>
      <c r="K126" s="760"/>
      <c r="L126" s="760"/>
      <c r="M126" s="760"/>
      <c r="N126" s="760"/>
      <c r="O126" s="760"/>
      <c r="P126" s="760"/>
      <c r="Q126" s="760"/>
      <c r="R126" s="760"/>
      <c r="S126" s="760"/>
      <c r="T126" s="753">
        <v>111</v>
      </c>
      <c r="U126" s="754"/>
      <c r="V126" s="755" t="s">
        <v>1629</v>
      </c>
      <c r="W126" s="756"/>
      <c r="X126" s="756"/>
      <c r="Y126" s="756"/>
      <c r="Z126" s="757"/>
      <c r="AA126" s="753" t="s">
        <v>1629</v>
      </c>
      <c r="AB126" s="758"/>
      <c r="AC126" s="758"/>
      <c r="AD126" s="758"/>
      <c r="AE126" s="754"/>
      <c r="AF126" s="750"/>
      <c r="AG126" s="751"/>
      <c r="AH126" s="751"/>
      <c r="AI126" s="751"/>
      <c r="AJ126" s="752"/>
    </row>
    <row r="127" spans="1:36" ht="21.75" customHeight="1">
      <c r="A127" s="799" t="s">
        <v>548</v>
      </c>
      <c r="B127" s="800"/>
      <c r="C127" s="800"/>
      <c r="D127" s="800"/>
      <c r="E127" s="800"/>
      <c r="F127" s="800"/>
      <c r="G127" s="800"/>
      <c r="H127" s="800"/>
      <c r="I127" s="800"/>
      <c r="J127" s="800"/>
      <c r="K127" s="800"/>
      <c r="L127" s="800"/>
      <c r="M127" s="800"/>
      <c r="N127" s="800"/>
      <c r="O127" s="800"/>
      <c r="P127" s="800"/>
      <c r="Q127" s="800"/>
      <c r="R127" s="800"/>
      <c r="S127" s="800"/>
      <c r="T127" s="771">
        <v>112</v>
      </c>
      <c r="U127" s="801"/>
      <c r="V127" s="779">
        <f>SUM(V123:Z126)</f>
        <v>0</v>
      </c>
      <c r="W127" s="780"/>
      <c r="X127" s="780"/>
      <c r="Y127" s="780"/>
      <c r="Z127" s="781"/>
      <c r="AA127" s="750"/>
      <c r="AB127" s="751"/>
      <c r="AC127" s="751"/>
      <c r="AD127" s="751"/>
      <c r="AE127" s="752"/>
      <c r="AF127" s="750"/>
      <c r="AG127" s="751"/>
      <c r="AH127" s="751"/>
      <c r="AI127" s="751"/>
      <c r="AJ127" s="752"/>
    </row>
    <row r="128" spans="1:36" ht="21.75" customHeight="1">
      <c r="A128" s="759" t="s">
        <v>549</v>
      </c>
      <c r="B128" s="760"/>
      <c r="C128" s="760"/>
      <c r="D128" s="760"/>
      <c r="E128" s="760"/>
      <c r="F128" s="760"/>
      <c r="G128" s="760"/>
      <c r="H128" s="760"/>
      <c r="I128" s="760"/>
      <c r="J128" s="760"/>
      <c r="K128" s="760"/>
      <c r="L128" s="760"/>
      <c r="M128" s="760"/>
      <c r="N128" s="760"/>
      <c r="O128" s="760"/>
      <c r="P128" s="760"/>
      <c r="Q128" s="760"/>
      <c r="R128" s="760"/>
      <c r="S128" s="760"/>
      <c r="T128" s="753">
        <v>113</v>
      </c>
      <c r="U128" s="754"/>
      <c r="V128" s="755" t="s">
        <v>1629</v>
      </c>
      <c r="W128" s="756"/>
      <c r="X128" s="756"/>
      <c r="Y128" s="756"/>
      <c r="Z128" s="757"/>
      <c r="AA128" s="753" t="s">
        <v>1629</v>
      </c>
      <c r="AB128" s="758"/>
      <c r="AC128" s="758"/>
      <c r="AD128" s="758"/>
      <c r="AE128" s="754"/>
      <c r="AF128" s="750"/>
      <c r="AG128" s="751"/>
      <c r="AH128" s="751"/>
      <c r="AI128" s="751"/>
      <c r="AJ128" s="752"/>
    </row>
    <row r="129" spans="1:36" ht="21.75" customHeight="1">
      <c r="A129" s="759" t="s">
        <v>550</v>
      </c>
      <c r="B129" s="760"/>
      <c r="C129" s="760"/>
      <c r="D129" s="760"/>
      <c r="E129" s="760"/>
      <c r="F129" s="760"/>
      <c r="G129" s="760"/>
      <c r="H129" s="760"/>
      <c r="I129" s="760"/>
      <c r="J129" s="760"/>
      <c r="K129" s="760"/>
      <c r="L129" s="760"/>
      <c r="M129" s="760"/>
      <c r="N129" s="760"/>
      <c r="O129" s="760"/>
      <c r="P129" s="760"/>
      <c r="Q129" s="760"/>
      <c r="R129" s="760"/>
      <c r="S129" s="760"/>
      <c r="T129" s="753">
        <v>114</v>
      </c>
      <c r="U129" s="754"/>
      <c r="V129" s="755" t="s">
        <v>1629</v>
      </c>
      <c r="W129" s="756"/>
      <c r="X129" s="756"/>
      <c r="Y129" s="756"/>
      <c r="Z129" s="757"/>
      <c r="AA129" s="753" t="s">
        <v>1629</v>
      </c>
      <c r="AB129" s="758"/>
      <c r="AC129" s="758"/>
      <c r="AD129" s="758"/>
      <c r="AE129" s="754"/>
      <c r="AF129" s="750"/>
      <c r="AG129" s="751"/>
      <c r="AH129" s="751"/>
      <c r="AI129" s="751"/>
      <c r="AJ129" s="752"/>
    </row>
    <row r="130" spans="1:36" ht="21.75" customHeight="1">
      <c r="A130" s="759" t="s">
        <v>551</v>
      </c>
      <c r="B130" s="760"/>
      <c r="C130" s="760"/>
      <c r="D130" s="760"/>
      <c r="E130" s="760"/>
      <c r="F130" s="760"/>
      <c r="G130" s="760"/>
      <c r="H130" s="760"/>
      <c r="I130" s="760"/>
      <c r="J130" s="760"/>
      <c r="K130" s="760"/>
      <c r="L130" s="760"/>
      <c r="M130" s="760"/>
      <c r="N130" s="760"/>
      <c r="O130" s="760"/>
      <c r="P130" s="760"/>
      <c r="Q130" s="760"/>
      <c r="R130" s="760"/>
      <c r="S130" s="760"/>
      <c r="T130" s="753">
        <v>115</v>
      </c>
      <c r="U130" s="754"/>
      <c r="V130" s="755" t="s">
        <v>1629</v>
      </c>
      <c r="W130" s="756"/>
      <c r="X130" s="756"/>
      <c r="Y130" s="756"/>
      <c r="Z130" s="757"/>
      <c r="AA130" s="753" t="s">
        <v>1629</v>
      </c>
      <c r="AB130" s="758"/>
      <c r="AC130" s="758"/>
      <c r="AD130" s="758"/>
      <c r="AE130" s="754"/>
      <c r="AF130" s="750"/>
      <c r="AG130" s="751"/>
      <c r="AH130" s="751"/>
      <c r="AI130" s="751"/>
      <c r="AJ130" s="752"/>
    </row>
    <row r="131" spans="1:36" ht="21.75" customHeight="1">
      <c r="A131" s="759" t="s">
        <v>552</v>
      </c>
      <c r="B131" s="760"/>
      <c r="C131" s="760"/>
      <c r="D131" s="760"/>
      <c r="E131" s="760"/>
      <c r="F131" s="760"/>
      <c r="G131" s="760"/>
      <c r="H131" s="760"/>
      <c r="I131" s="760"/>
      <c r="J131" s="760"/>
      <c r="K131" s="760"/>
      <c r="L131" s="760"/>
      <c r="M131" s="760"/>
      <c r="N131" s="760"/>
      <c r="O131" s="760"/>
      <c r="P131" s="760"/>
      <c r="Q131" s="760"/>
      <c r="R131" s="760"/>
      <c r="S131" s="760"/>
      <c r="T131" s="753">
        <v>116</v>
      </c>
      <c r="U131" s="754"/>
      <c r="V131" s="755" t="s">
        <v>1629</v>
      </c>
      <c r="W131" s="756"/>
      <c r="X131" s="756"/>
      <c r="Y131" s="756"/>
      <c r="Z131" s="757"/>
      <c r="AA131" s="753" t="s">
        <v>1629</v>
      </c>
      <c r="AB131" s="758"/>
      <c r="AC131" s="758"/>
      <c r="AD131" s="758"/>
      <c r="AE131" s="754"/>
      <c r="AF131" s="750"/>
      <c r="AG131" s="751"/>
      <c r="AH131" s="751"/>
      <c r="AI131" s="751"/>
      <c r="AJ131" s="752"/>
    </row>
    <row r="132" spans="1:36" ht="21.75" customHeight="1">
      <c r="A132" s="803" t="s">
        <v>553</v>
      </c>
      <c r="B132" s="804"/>
      <c r="C132" s="804"/>
      <c r="D132" s="804"/>
      <c r="E132" s="804"/>
      <c r="F132" s="804"/>
      <c r="G132" s="804"/>
      <c r="H132" s="804"/>
      <c r="I132" s="804"/>
      <c r="J132" s="804"/>
      <c r="K132" s="804"/>
      <c r="L132" s="804"/>
      <c r="M132" s="804"/>
      <c r="N132" s="804"/>
      <c r="O132" s="804"/>
      <c r="P132" s="804"/>
      <c r="Q132" s="804"/>
      <c r="R132" s="804"/>
      <c r="S132" s="804"/>
      <c r="T132" s="771">
        <v>117</v>
      </c>
      <c r="U132" s="801"/>
      <c r="V132" s="779">
        <f>SUM(V128:Z131)</f>
        <v>0</v>
      </c>
      <c r="W132" s="780"/>
      <c r="X132" s="780"/>
      <c r="Y132" s="780"/>
      <c r="Z132" s="781"/>
      <c r="AA132" s="750"/>
      <c r="AB132" s="751"/>
      <c r="AC132" s="751"/>
      <c r="AD132" s="751"/>
      <c r="AE132" s="752"/>
      <c r="AF132" s="750"/>
      <c r="AG132" s="751"/>
      <c r="AH132" s="751"/>
      <c r="AI132" s="751"/>
      <c r="AJ132" s="752"/>
    </row>
    <row r="133" spans="1:36" ht="27" customHeight="1">
      <c r="A133" s="803" t="s">
        <v>554</v>
      </c>
      <c r="B133" s="804"/>
      <c r="C133" s="804"/>
      <c r="D133" s="804"/>
      <c r="E133" s="804"/>
      <c r="F133" s="804"/>
      <c r="G133" s="804"/>
      <c r="H133" s="804"/>
      <c r="I133" s="804"/>
      <c r="J133" s="804"/>
      <c r="K133" s="804"/>
      <c r="L133" s="804"/>
      <c r="M133" s="804"/>
      <c r="N133" s="804"/>
      <c r="O133" s="804"/>
      <c r="P133" s="804"/>
      <c r="Q133" s="804"/>
      <c r="R133" s="804"/>
      <c r="S133" s="804"/>
      <c r="T133" s="771">
        <v>118</v>
      </c>
      <c r="U133" s="801"/>
      <c r="V133" s="779">
        <f>V127+V132</f>
        <v>0</v>
      </c>
      <c r="W133" s="780"/>
      <c r="X133" s="780"/>
      <c r="Y133" s="780"/>
      <c r="Z133" s="781"/>
      <c r="AA133" s="750"/>
      <c r="AB133" s="751"/>
      <c r="AC133" s="751"/>
      <c r="AD133" s="751"/>
      <c r="AE133" s="752"/>
      <c r="AF133" s="750"/>
      <c r="AG133" s="751"/>
      <c r="AH133" s="751"/>
      <c r="AI133" s="751"/>
      <c r="AJ133" s="752"/>
    </row>
    <row r="134" spans="1:36" ht="21.75" customHeight="1">
      <c r="A134" s="759" t="s">
        <v>555</v>
      </c>
      <c r="B134" s="760"/>
      <c r="C134" s="760"/>
      <c r="D134" s="760"/>
      <c r="E134" s="760"/>
      <c r="F134" s="760"/>
      <c r="G134" s="760"/>
      <c r="H134" s="760"/>
      <c r="I134" s="760"/>
      <c r="J134" s="760"/>
      <c r="K134" s="760"/>
      <c r="L134" s="760"/>
      <c r="M134" s="760"/>
      <c r="N134" s="760"/>
      <c r="O134" s="760"/>
      <c r="P134" s="760"/>
      <c r="Q134" s="760"/>
      <c r="R134" s="760"/>
      <c r="S134" s="760"/>
      <c r="T134" s="753">
        <v>119</v>
      </c>
      <c r="U134" s="754"/>
      <c r="V134" s="755" t="s">
        <v>1629</v>
      </c>
      <c r="W134" s="756"/>
      <c r="X134" s="756"/>
      <c r="Y134" s="756"/>
      <c r="Z134" s="757"/>
      <c r="AA134" s="753" t="s">
        <v>1629</v>
      </c>
      <c r="AB134" s="758"/>
      <c r="AC134" s="758"/>
      <c r="AD134" s="758"/>
      <c r="AE134" s="754"/>
      <c r="AF134" s="750"/>
      <c r="AG134" s="751"/>
      <c r="AH134" s="751"/>
      <c r="AI134" s="751"/>
      <c r="AJ134" s="752"/>
    </row>
    <row r="135" spans="1:36" ht="21.75" customHeight="1">
      <c r="A135" s="759" t="s">
        <v>556</v>
      </c>
      <c r="B135" s="760"/>
      <c r="C135" s="760"/>
      <c r="D135" s="760"/>
      <c r="E135" s="760"/>
      <c r="F135" s="760"/>
      <c r="G135" s="760"/>
      <c r="H135" s="760"/>
      <c r="I135" s="760"/>
      <c r="J135" s="760"/>
      <c r="K135" s="760"/>
      <c r="L135" s="760"/>
      <c r="M135" s="760"/>
      <c r="N135" s="760"/>
      <c r="O135" s="760"/>
      <c r="P135" s="760"/>
      <c r="Q135" s="760"/>
      <c r="R135" s="760"/>
      <c r="S135" s="760"/>
      <c r="T135" s="753">
        <v>120</v>
      </c>
      <c r="U135" s="754"/>
      <c r="V135" s="755" t="s">
        <v>1629</v>
      </c>
      <c r="W135" s="756"/>
      <c r="X135" s="756"/>
      <c r="Y135" s="756"/>
      <c r="Z135" s="757"/>
      <c r="AA135" s="753" t="s">
        <v>1629</v>
      </c>
      <c r="AB135" s="758"/>
      <c r="AC135" s="758"/>
      <c r="AD135" s="758"/>
      <c r="AE135" s="754"/>
      <c r="AF135" s="750"/>
      <c r="AG135" s="751"/>
      <c r="AH135" s="751"/>
      <c r="AI135" s="751"/>
      <c r="AJ135" s="752"/>
    </row>
    <row r="136" spans="1:36" ht="21.75" customHeight="1">
      <c r="A136" s="759" t="s">
        <v>557</v>
      </c>
      <c r="B136" s="760"/>
      <c r="C136" s="760"/>
      <c r="D136" s="760"/>
      <c r="E136" s="760"/>
      <c r="F136" s="760"/>
      <c r="G136" s="760"/>
      <c r="H136" s="760"/>
      <c r="I136" s="760"/>
      <c r="J136" s="760"/>
      <c r="K136" s="760"/>
      <c r="L136" s="760"/>
      <c r="M136" s="760"/>
      <c r="N136" s="760"/>
      <c r="O136" s="760"/>
      <c r="P136" s="760"/>
      <c r="Q136" s="760"/>
      <c r="R136" s="760"/>
      <c r="S136" s="760"/>
      <c r="T136" s="753">
        <v>121</v>
      </c>
      <c r="U136" s="754"/>
      <c r="V136" s="755" t="s">
        <v>1629</v>
      </c>
      <c r="W136" s="756"/>
      <c r="X136" s="756"/>
      <c r="Y136" s="756"/>
      <c r="Z136" s="757"/>
      <c r="AA136" s="753" t="s">
        <v>1629</v>
      </c>
      <c r="AB136" s="758"/>
      <c r="AC136" s="758"/>
      <c r="AD136" s="758"/>
      <c r="AE136" s="754"/>
      <c r="AF136" s="750"/>
      <c r="AG136" s="751"/>
      <c r="AH136" s="751"/>
      <c r="AI136" s="751"/>
      <c r="AJ136" s="752"/>
    </row>
    <row r="137" spans="1:36" ht="21.75" customHeight="1">
      <c r="A137" s="799" t="s">
        <v>558</v>
      </c>
      <c r="B137" s="800"/>
      <c r="C137" s="800"/>
      <c r="D137" s="800"/>
      <c r="E137" s="800"/>
      <c r="F137" s="800"/>
      <c r="G137" s="800"/>
      <c r="H137" s="800"/>
      <c r="I137" s="800"/>
      <c r="J137" s="800"/>
      <c r="K137" s="800"/>
      <c r="L137" s="800"/>
      <c r="M137" s="800"/>
      <c r="N137" s="800"/>
      <c r="O137" s="800"/>
      <c r="P137" s="800"/>
      <c r="Q137" s="800"/>
      <c r="R137" s="800"/>
      <c r="S137" s="800"/>
      <c r="T137" s="771">
        <v>122</v>
      </c>
      <c r="U137" s="801"/>
      <c r="V137" s="779">
        <f>SUM(V134:Z136)</f>
        <v>0</v>
      </c>
      <c r="W137" s="780"/>
      <c r="X137" s="780"/>
      <c r="Y137" s="780"/>
      <c r="Z137" s="781"/>
      <c r="AA137" s="750"/>
      <c r="AB137" s="751"/>
      <c r="AC137" s="751"/>
      <c r="AD137" s="751"/>
      <c r="AE137" s="752"/>
      <c r="AF137" s="750"/>
      <c r="AG137" s="751"/>
      <c r="AH137" s="751"/>
      <c r="AI137" s="751"/>
      <c r="AJ137" s="752"/>
    </row>
    <row r="138" spans="1:36" ht="21.75" customHeight="1">
      <c r="A138" s="799" t="s">
        <v>559</v>
      </c>
      <c r="B138" s="800"/>
      <c r="C138" s="800"/>
      <c r="D138" s="800"/>
      <c r="E138" s="800"/>
      <c r="F138" s="800"/>
      <c r="G138" s="800"/>
      <c r="H138" s="800"/>
      <c r="I138" s="800"/>
      <c r="J138" s="800"/>
      <c r="K138" s="800"/>
      <c r="L138" s="800"/>
      <c r="M138" s="800"/>
      <c r="N138" s="800"/>
      <c r="O138" s="800"/>
      <c r="P138" s="800"/>
      <c r="Q138" s="800"/>
      <c r="R138" s="800"/>
      <c r="S138" s="800"/>
      <c r="T138" s="771">
        <v>123</v>
      </c>
      <c r="U138" s="801"/>
      <c r="V138" s="761">
        <f>V76+V82+V105+V122+V133+V137</f>
        <v>1035205</v>
      </c>
      <c r="W138" s="762"/>
      <c r="X138" s="762"/>
      <c r="Y138" s="762"/>
      <c r="Z138" s="763"/>
      <c r="AA138" s="750"/>
      <c r="AB138" s="751"/>
      <c r="AC138" s="751"/>
      <c r="AD138" s="751"/>
      <c r="AE138" s="752"/>
      <c r="AF138" s="750"/>
      <c r="AG138" s="751"/>
      <c r="AH138" s="751"/>
      <c r="AI138" s="751"/>
      <c r="AJ138" s="752"/>
    </row>
    <row r="139" spans="1:4" ht="21.75" customHeight="1">
      <c r="A139" s="243"/>
      <c r="B139" s="243"/>
      <c r="C139" s="243"/>
      <c r="D139" s="243"/>
    </row>
    <row r="140" spans="1:4" ht="21.75" customHeight="1">
      <c r="A140" s="243"/>
      <c r="B140" s="243"/>
      <c r="C140" s="243"/>
      <c r="D140" s="243"/>
    </row>
    <row r="141" spans="1:4" ht="21.75" customHeight="1">
      <c r="A141" s="243"/>
      <c r="B141" s="243"/>
      <c r="C141" s="243"/>
      <c r="D141" s="243"/>
    </row>
    <row r="142" spans="1:4" ht="21.75" customHeight="1">
      <c r="A142" s="243"/>
      <c r="B142" s="243"/>
      <c r="C142" s="243"/>
      <c r="D142" s="243"/>
    </row>
    <row r="143" spans="1:4" ht="21.75" customHeight="1">
      <c r="A143" s="243"/>
      <c r="B143" s="243"/>
      <c r="C143" s="243"/>
      <c r="D143" s="243"/>
    </row>
    <row r="144" spans="1:4" ht="21.75" customHeight="1">
      <c r="A144" s="243"/>
      <c r="B144" s="243"/>
      <c r="C144" s="243"/>
      <c r="D144" s="243"/>
    </row>
    <row r="145" spans="1:4" ht="21.75" customHeight="1">
      <c r="A145" s="243"/>
      <c r="B145" s="243"/>
      <c r="C145" s="243"/>
      <c r="D145" s="243"/>
    </row>
    <row r="146" spans="1:4" ht="21.75" customHeight="1">
      <c r="A146" s="243"/>
      <c r="B146" s="243"/>
      <c r="C146" s="243"/>
      <c r="D146" s="243"/>
    </row>
    <row r="147" spans="1:4" ht="21.75" customHeight="1">
      <c r="A147" s="243"/>
      <c r="B147" s="243"/>
      <c r="C147" s="243"/>
      <c r="D147" s="243"/>
    </row>
    <row r="148" spans="1:4" ht="21.75" customHeight="1">
      <c r="A148" s="243"/>
      <c r="B148" s="243"/>
      <c r="C148" s="243"/>
      <c r="D148" s="243"/>
    </row>
    <row r="149" spans="1:4" ht="21.75" customHeight="1">
      <c r="A149" s="243"/>
      <c r="B149" s="243"/>
      <c r="C149" s="243"/>
      <c r="D149" s="243"/>
    </row>
    <row r="150" spans="1:4" ht="21.75" customHeight="1">
      <c r="A150" s="243"/>
      <c r="B150" s="243"/>
      <c r="C150" s="243"/>
      <c r="D150" s="243"/>
    </row>
    <row r="151" spans="1:4" ht="21.75" customHeight="1">
      <c r="A151" s="243"/>
      <c r="B151" s="243"/>
      <c r="C151" s="243"/>
      <c r="D151" s="243"/>
    </row>
    <row r="152" spans="1:4" ht="21.75" customHeight="1">
      <c r="A152" s="243"/>
      <c r="B152" s="243"/>
      <c r="C152" s="243"/>
      <c r="D152" s="243"/>
    </row>
    <row r="153" spans="1:4" ht="21.75" customHeight="1">
      <c r="A153" s="243"/>
      <c r="B153" s="243"/>
      <c r="C153" s="243"/>
      <c r="D153" s="243"/>
    </row>
    <row r="154" spans="1:4" ht="21.75" customHeight="1">
      <c r="A154" s="243"/>
      <c r="B154" s="243"/>
      <c r="C154" s="243"/>
      <c r="D154" s="243"/>
    </row>
    <row r="155" spans="1:4" ht="21.75" customHeight="1">
      <c r="A155" s="243"/>
      <c r="B155" s="243"/>
      <c r="C155" s="243"/>
      <c r="D155" s="243"/>
    </row>
    <row r="156" spans="1:4" ht="21.75" customHeight="1">
      <c r="A156" s="243"/>
      <c r="B156" s="243"/>
      <c r="C156" s="243"/>
      <c r="D156" s="243"/>
    </row>
    <row r="157" spans="1:4" ht="21.75" customHeight="1">
      <c r="A157" s="243"/>
      <c r="B157" s="243"/>
      <c r="C157" s="243"/>
      <c r="D157" s="243"/>
    </row>
    <row r="158" spans="1:4" ht="21.75" customHeight="1">
      <c r="A158" s="243"/>
      <c r="B158" s="243"/>
      <c r="C158" s="243"/>
      <c r="D158" s="243"/>
    </row>
    <row r="159" spans="1:4" ht="21.75" customHeight="1">
      <c r="A159" s="243"/>
      <c r="B159" s="243"/>
      <c r="C159" s="243"/>
      <c r="D159" s="243"/>
    </row>
    <row r="160" spans="1:4" ht="21.75" customHeight="1">
      <c r="A160" s="243"/>
      <c r="B160" s="243"/>
      <c r="C160" s="243"/>
      <c r="D160" s="243"/>
    </row>
    <row r="161" spans="1:4" ht="21.75" customHeight="1">
      <c r="A161" s="243"/>
      <c r="B161" s="243"/>
      <c r="C161" s="243"/>
      <c r="D161" s="243"/>
    </row>
    <row r="162" spans="1:4" ht="21.75" customHeight="1">
      <c r="A162" s="243"/>
      <c r="B162" s="243"/>
      <c r="C162" s="243"/>
      <c r="D162" s="243"/>
    </row>
    <row r="163" spans="1:4" ht="21.75" customHeight="1">
      <c r="A163" s="243"/>
      <c r="B163" s="243"/>
      <c r="C163" s="243"/>
      <c r="D163" s="243"/>
    </row>
    <row r="164" spans="1:4" ht="21.75" customHeight="1">
      <c r="A164" s="243"/>
      <c r="B164" s="243"/>
      <c r="C164" s="243"/>
      <c r="D164" s="243"/>
    </row>
    <row r="165" spans="1:4" ht="21.75" customHeight="1">
      <c r="A165" s="243"/>
      <c r="B165" s="243"/>
      <c r="C165" s="243"/>
      <c r="D165" s="243"/>
    </row>
    <row r="166" spans="1:4" ht="21.75" customHeight="1">
      <c r="A166" s="243"/>
      <c r="B166" s="243"/>
      <c r="C166" s="243"/>
      <c r="D166" s="243"/>
    </row>
    <row r="167" spans="1:4" ht="21.75" customHeight="1">
      <c r="A167" s="243"/>
      <c r="B167" s="243"/>
      <c r="C167" s="243"/>
      <c r="D167" s="243"/>
    </row>
    <row r="168" spans="1:4" ht="21.75" customHeight="1">
      <c r="A168" s="243"/>
      <c r="B168" s="243"/>
      <c r="C168" s="243"/>
      <c r="D168" s="243"/>
    </row>
    <row r="169" spans="1:4" ht="21.75" customHeight="1">
      <c r="A169" s="243"/>
      <c r="B169" s="243"/>
      <c r="C169" s="243"/>
      <c r="D169" s="243"/>
    </row>
    <row r="170" spans="1:4" ht="21.75" customHeight="1">
      <c r="A170" s="243"/>
      <c r="B170" s="243"/>
      <c r="C170" s="243"/>
      <c r="D170" s="243"/>
    </row>
    <row r="171" spans="1:4" ht="21.75" customHeight="1">
      <c r="A171" s="243"/>
      <c r="B171" s="243"/>
      <c r="C171" s="243"/>
      <c r="D171" s="243"/>
    </row>
    <row r="172" spans="1:4" ht="21.75" customHeight="1">
      <c r="A172" s="243"/>
      <c r="B172" s="243"/>
      <c r="C172" s="243"/>
      <c r="D172" s="243"/>
    </row>
    <row r="173" spans="1:4" ht="21.75" customHeight="1">
      <c r="A173" s="243"/>
      <c r="B173" s="243"/>
      <c r="C173" s="243"/>
      <c r="D173" s="243"/>
    </row>
    <row r="174" spans="1:4" ht="21.75" customHeight="1">
      <c r="A174" s="243"/>
      <c r="B174" s="243"/>
      <c r="C174" s="243"/>
      <c r="D174" s="243"/>
    </row>
    <row r="175" spans="1:4" ht="21.75" customHeight="1">
      <c r="A175" s="243"/>
      <c r="B175" s="243"/>
      <c r="C175" s="243"/>
      <c r="D175" s="243"/>
    </row>
    <row r="176" spans="1:4" ht="21.75" customHeight="1">
      <c r="A176" s="243"/>
      <c r="B176" s="243"/>
      <c r="C176" s="243"/>
      <c r="D176" s="243"/>
    </row>
    <row r="177" spans="1:4" ht="12.75">
      <c r="A177" s="243"/>
      <c r="B177" s="243"/>
      <c r="C177" s="243"/>
      <c r="D177" s="243"/>
    </row>
    <row r="178" spans="1:4" ht="12.75">
      <c r="A178" s="243"/>
      <c r="B178" s="243"/>
      <c r="C178" s="243"/>
      <c r="D178" s="243"/>
    </row>
    <row r="179" spans="1:4" ht="12.75">
      <c r="A179" s="243"/>
      <c r="B179" s="243"/>
      <c r="C179" s="243"/>
      <c r="D179" s="243"/>
    </row>
    <row r="180" spans="1:4" ht="12.75">
      <c r="A180" s="243"/>
      <c r="B180" s="243"/>
      <c r="C180" s="243"/>
      <c r="D180" s="243"/>
    </row>
    <row r="181" spans="1:4" ht="12.75">
      <c r="A181" s="243"/>
      <c r="B181" s="243"/>
      <c r="C181" s="243"/>
      <c r="D181" s="243"/>
    </row>
    <row r="182" spans="1:4" ht="12.75">
      <c r="A182" s="243"/>
      <c r="B182" s="243"/>
      <c r="C182" s="243"/>
      <c r="D182" s="243"/>
    </row>
    <row r="183" spans="1:4" ht="12.75">
      <c r="A183" s="243"/>
      <c r="B183" s="243"/>
      <c r="C183" s="243"/>
      <c r="D183" s="243"/>
    </row>
  </sheetData>
  <mergeCells count="621">
    <mergeCell ref="AA137:AE137"/>
    <mergeCell ref="AA135:AE135"/>
    <mergeCell ref="AF137:AJ137"/>
    <mergeCell ref="A138:S138"/>
    <mergeCell ref="T138:U138"/>
    <mergeCell ref="V138:Z138"/>
    <mergeCell ref="AA138:AE138"/>
    <mergeCell ref="AF138:AJ138"/>
    <mergeCell ref="A137:S137"/>
    <mergeCell ref="T137:U137"/>
    <mergeCell ref="V137:Z137"/>
    <mergeCell ref="AA133:AE133"/>
    <mergeCell ref="AF135:AJ135"/>
    <mergeCell ref="A136:S136"/>
    <mergeCell ref="T136:U136"/>
    <mergeCell ref="V136:Z136"/>
    <mergeCell ref="AA136:AE136"/>
    <mergeCell ref="AF136:AJ136"/>
    <mergeCell ref="A135:S135"/>
    <mergeCell ref="T135:U135"/>
    <mergeCell ref="V135:Z135"/>
    <mergeCell ref="AA131:AE131"/>
    <mergeCell ref="AF133:AJ133"/>
    <mergeCell ref="A134:S134"/>
    <mergeCell ref="T134:U134"/>
    <mergeCell ref="V134:Z134"/>
    <mergeCell ref="AA134:AE134"/>
    <mergeCell ref="AF134:AJ134"/>
    <mergeCell ref="A133:S133"/>
    <mergeCell ref="T133:U133"/>
    <mergeCell ref="V133:Z133"/>
    <mergeCell ref="AA129:AE129"/>
    <mergeCell ref="AF131:AJ131"/>
    <mergeCell ref="A132:S132"/>
    <mergeCell ref="T132:U132"/>
    <mergeCell ref="V132:Z132"/>
    <mergeCell ref="AA132:AE132"/>
    <mergeCell ref="AF132:AJ132"/>
    <mergeCell ref="A131:S131"/>
    <mergeCell ref="T131:U131"/>
    <mergeCell ref="V131:Z131"/>
    <mergeCell ref="AA127:AE127"/>
    <mergeCell ref="AF129:AJ129"/>
    <mergeCell ref="A130:S130"/>
    <mergeCell ref="T130:U130"/>
    <mergeCell ref="V130:Z130"/>
    <mergeCell ref="AA130:AE130"/>
    <mergeCell ref="AF130:AJ130"/>
    <mergeCell ref="A129:S129"/>
    <mergeCell ref="T129:U129"/>
    <mergeCell ref="V129:Z129"/>
    <mergeCell ref="AA125:AE125"/>
    <mergeCell ref="AF127:AJ127"/>
    <mergeCell ref="A128:S128"/>
    <mergeCell ref="T128:U128"/>
    <mergeCell ref="V128:Z128"/>
    <mergeCell ref="AA128:AE128"/>
    <mergeCell ref="AF128:AJ128"/>
    <mergeCell ref="A127:S127"/>
    <mergeCell ref="T127:U127"/>
    <mergeCell ref="V127:Z127"/>
    <mergeCell ref="AA123:AE123"/>
    <mergeCell ref="AF125:AJ125"/>
    <mergeCell ref="A126:S126"/>
    <mergeCell ref="T126:U126"/>
    <mergeCell ref="V126:Z126"/>
    <mergeCell ref="AA126:AE126"/>
    <mergeCell ref="AF126:AJ126"/>
    <mergeCell ref="A125:S125"/>
    <mergeCell ref="T125:U125"/>
    <mergeCell ref="V125:Z125"/>
    <mergeCell ref="AA121:AE121"/>
    <mergeCell ref="AF123:AJ123"/>
    <mergeCell ref="A124:S124"/>
    <mergeCell ref="T124:U124"/>
    <mergeCell ref="V124:Z124"/>
    <mergeCell ref="AA124:AE124"/>
    <mergeCell ref="AF124:AJ124"/>
    <mergeCell ref="A123:S123"/>
    <mergeCell ref="T123:U123"/>
    <mergeCell ref="V123:Z123"/>
    <mergeCell ref="AA118:AE118"/>
    <mergeCell ref="AF121:AJ121"/>
    <mergeCell ref="A122:S122"/>
    <mergeCell ref="T122:U122"/>
    <mergeCell ref="V122:Z122"/>
    <mergeCell ref="AA122:AE122"/>
    <mergeCell ref="AF122:AJ122"/>
    <mergeCell ref="A121:S121"/>
    <mergeCell ref="T121:U121"/>
    <mergeCell ref="V121:Z121"/>
    <mergeCell ref="AA116:AE116"/>
    <mergeCell ref="AF118:AJ118"/>
    <mergeCell ref="A119:S119"/>
    <mergeCell ref="T119:U119"/>
    <mergeCell ref="V119:Z119"/>
    <mergeCell ref="AA119:AE119"/>
    <mergeCell ref="AF119:AJ119"/>
    <mergeCell ref="A118:S118"/>
    <mergeCell ref="T118:U118"/>
    <mergeCell ref="AF116:AJ116"/>
    <mergeCell ref="A117:S117"/>
    <mergeCell ref="T117:U117"/>
    <mergeCell ref="V117:Z117"/>
    <mergeCell ref="AA117:AE117"/>
    <mergeCell ref="AF117:AJ117"/>
    <mergeCell ref="A116:S116"/>
    <mergeCell ref="T116:U116"/>
    <mergeCell ref="A114:S114"/>
    <mergeCell ref="T114:U114"/>
    <mergeCell ref="V118:Z118"/>
    <mergeCell ref="AA114:AE114"/>
    <mergeCell ref="A115:S115"/>
    <mergeCell ref="T115:U115"/>
    <mergeCell ref="V115:Z115"/>
    <mergeCell ref="AA115:AE115"/>
    <mergeCell ref="AA109:AE109"/>
    <mergeCell ref="AF111:AJ111"/>
    <mergeCell ref="A113:S113"/>
    <mergeCell ref="T113:U113"/>
    <mergeCell ref="V113:Z113"/>
    <mergeCell ref="AA113:AE113"/>
    <mergeCell ref="AF113:AJ113"/>
    <mergeCell ref="A111:S111"/>
    <mergeCell ref="T111:U111"/>
    <mergeCell ref="AA111:AE111"/>
    <mergeCell ref="V111:Z111"/>
    <mergeCell ref="AA107:AE107"/>
    <mergeCell ref="AF109:AJ109"/>
    <mergeCell ref="A110:S110"/>
    <mergeCell ref="T110:U110"/>
    <mergeCell ref="V110:Z110"/>
    <mergeCell ref="AA110:AE110"/>
    <mergeCell ref="AF110:AJ110"/>
    <mergeCell ref="A109:S109"/>
    <mergeCell ref="T109:U109"/>
    <mergeCell ref="V109:Z109"/>
    <mergeCell ref="AA105:AE105"/>
    <mergeCell ref="AF107:AJ107"/>
    <mergeCell ref="A108:S108"/>
    <mergeCell ref="T108:U108"/>
    <mergeCell ref="V108:Z108"/>
    <mergeCell ref="AA108:AE108"/>
    <mergeCell ref="AF108:AJ108"/>
    <mergeCell ref="A107:S107"/>
    <mergeCell ref="T107:U107"/>
    <mergeCell ref="V107:Z107"/>
    <mergeCell ref="AA103:AE103"/>
    <mergeCell ref="AF105:AJ105"/>
    <mergeCell ref="A106:S106"/>
    <mergeCell ref="T106:U106"/>
    <mergeCell ref="V106:Z106"/>
    <mergeCell ref="AA106:AE106"/>
    <mergeCell ref="AF106:AJ106"/>
    <mergeCell ref="A105:S105"/>
    <mergeCell ref="T105:U105"/>
    <mergeCell ref="V105:Z105"/>
    <mergeCell ref="AA101:AE101"/>
    <mergeCell ref="AF103:AJ103"/>
    <mergeCell ref="A104:S104"/>
    <mergeCell ref="T104:U104"/>
    <mergeCell ref="V104:Z104"/>
    <mergeCell ref="AA104:AE104"/>
    <mergeCell ref="AF104:AJ104"/>
    <mergeCell ref="A103:S103"/>
    <mergeCell ref="T103:U103"/>
    <mergeCell ref="V103:Z103"/>
    <mergeCell ref="AA99:AE99"/>
    <mergeCell ref="AF101:AJ101"/>
    <mergeCell ref="A102:S102"/>
    <mergeCell ref="T102:U102"/>
    <mergeCell ref="V102:Z102"/>
    <mergeCell ref="AA102:AE102"/>
    <mergeCell ref="AF102:AJ102"/>
    <mergeCell ref="A101:S101"/>
    <mergeCell ref="T101:U101"/>
    <mergeCell ref="V101:Z101"/>
    <mergeCell ref="AA96:AE96"/>
    <mergeCell ref="AF99:AJ99"/>
    <mergeCell ref="A100:S100"/>
    <mergeCell ref="T100:U100"/>
    <mergeCell ref="V100:Z100"/>
    <mergeCell ref="AA100:AE100"/>
    <mergeCell ref="AF100:AJ100"/>
    <mergeCell ref="A99:S99"/>
    <mergeCell ref="T99:U99"/>
    <mergeCell ref="V99:Z99"/>
    <mergeCell ref="AA94:AE94"/>
    <mergeCell ref="AF96:AJ96"/>
    <mergeCell ref="A97:S97"/>
    <mergeCell ref="T97:U97"/>
    <mergeCell ref="V97:Z97"/>
    <mergeCell ref="AA97:AE97"/>
    <mergeCell ref="AF97:AJ97"/>
    <mergeCell ref="A96:S96"/>
    <mergeCell ref="T96:U96"/>
    <mergeCell ref="V96:Z96"/>
    <mergeCell ref="AA92:AE92"/>
    <mergeCell ref="AF94:AJ94"/>
    <mergeCell ref="A95:S95"/>
    <mergeCell ref="T95:U95"/>
    <mergeCell ref="V95:Z95"/>
    <mergeCell ref="AA95:AE95"/>
    <mergeCell ref="AF95:AJ95"/>
    <mergeCell ref="A94:S94"/>
    <mergeCell ref="T94:U94"/>
    <mergeCell ref="V94:Z94"/>
    <mergeCell ref="AA90:AE90"/>
    <mergeCell ref="AF92:AJ92"/>
    <mergeCell ref="A93:S93"/>
    <mergeCell ref="T93:U93"/>
    <mergeCell ref="V93:Z93"/>
    <mergeCell ref="AA93:AE93"/>
    <mergeCell ref="AF93:AJ93"/>
    <mergeCell ref="A92:S92"/>
    <mergeCell ref="T92:U92"/>
    <mergeCell ref="V92:Z92"/>
    <mergeCell ref="AA88:AE88"/>
    <mergeCell ref="AF90:AJ90"/>
    <mergeCell ref="A91:S91"/>
    <mergeCell ref="T91:U91"/>
    <mergeCell ref="V91:Z91"/>
    <mergeCell ref="AA91:AE91"/>
    <mergeCell ref="AF91:AJ91"/>
    <mergeCell ref="A90:S90"/>
    <mergeCell ref="T90:U90"/>
    <mergeCell ref="V90:Z90"/>
    <mergeCell ref="AA86:AE86"/>
    <mergeCell ref="AF88:AJ88"/>
    <mergeCell ref="A89:S89"/>
    <mergeCell ref="T89:U89"/>
    <mergeCell ref="V89:Z89"/>
    <mergeCell ref="AA89:AE89"/>
    <mergeCell ref="AF89:AJ89"/>
    <mergeCell ref="A88:S88"/>
    <mergeCell ref="T88:U88"/>
    <mergeCell ref="V88:Z88"/>
    <mergeCell ref="AA84:AE84"/>
    <mergeCell ref="AF86:AJ86"/>
    <mergeCell ref="A87:S87"/>
    <mergeCell ref="T87:U87"/>
    <mergeCell ref="V87:Z87"/>
    <mergeCell ref="AA87:AE87"/>
    <mergeCell ref="AF87:AJ87"/>
    <mergeCell ref="A86:S86"/>
    <mergeCell ref="T86:U86"/>
    <mergeCell ref="V86:Z86"/>
    <mergeCell ref="AA82:AE82"/>
    <mergeCell ref="AF84:AJ84"/>
    <mergeCell ref="A85:S85"/>
    <mergeCell ref="T85:U85"/>
    <mergeCell ref="V85:Z85"/>
    <mergeCell ref="AA85:AE85"/>
    <mergeCell ref="AF85:AJ85"/>
    <mergeCell ref="A84:S84"/>
    <mergeCell ref="T84:U84"/>
    <mergeCell ref="V84:Z84"/>
    <mergeCell ref="AA80:AE80"/>
    <mergeCell ref="AF82:AJ82"/>
    <mergeCell ref="A83:S83"/>
    <mergeCell ref="T83:U83"/>
    <mergeCell ref="V83:Z83"/>
    <mergeCell ref="AA83:AE83"/>
    <mergeCell ref="AF83:AJ83"/>
    <mergeCell ref="A82:S82"/>
    <mergeCell ref="T82:U82"/>
    <mergeCell ref="V82:Z82"/>
    <mergeCell ref="AA77:AE77"/>
    <mergeCell ref="AF80:AJ80"/>
    <mergeCell ref="A81:S81"/>
    <mergeCell ref="T81:U81"/>
    <mergeCell ref="V81:Z81"/>
    <mergeCell ref="AA81:AE81"/>
    <mergeCell ref="AF81:AJ81"/>
    <mergeCell ref="A80:S80"/>
    <mergeCell ref="T80:U80"/>
    <mergeCell ref="AF77:AJ77"/>
    <mergeCell ref="AA79:AE79"/>
    <mergeCell ref="T67:U67"/>
    <mergeCell ref="T68:U68"/>
    <mergeCell ref="T71:U71"/>
    <mergeCell ref="AA78:AE78"/>
    <mergeCell ref="AF79:AJ79"/>
    <mergeCell ref="AF78:AJ78"/>
    <mergeCell ref="T74:U74"/>
    <mergeCell ref="V67:Z67"/>
    <mergeCell ref="V80:Z80"/>
    <mergeCell ref="T32:U32"/>
    <mergeCell ref="T29:U29"/>
    <mergeCell ref="T58:U58"/>
    <mergeCell ref="T55:U55"/>
    <mergeCell ref="T56:U56"/>
    <mergeCell ref="T65:U65"/>
    <mergeCell ref="T76:U76"/>
    <mergeCell ref="V66:Z66"/>
    <mergeCell ref="T45:U45"/>
    <mergeCell ref="A77:S77"/>
    <mergeCell ref="T77:U77"/>
    <mergeCell ref="V77:Z77"/>
    <mergeCell ref="V79:Z79"/>
    <mergeCell ref="A79:S79"/>
    <mergeCell ref="T79:U79"/>
    <mergeCell ref="A78:S78"/>
    <mergeCell ref="T78:U78"/>
    <mergeCell ref="V78:Z78"/>
    <mergeCell ref="A3:AJ3"/>
    <mergeCell ref="A4:AJ4"/>
    <mergeCell ref="A5:AJ5"/>
    <mergeCell ref="V32:Z32"/>
    <mergeCell ref="AA32:AE32"/>
    <mergeCell ref="AF32:AJ32"/>
    <mergeCell ref="T30:U30"/>
    <mergeCell ref="T31:U31"/>
    <mergeCell ref="A21:S21"/>
    <mergeCell ref="A23:S23"/>
    <mergeCell ref="AA66:AE66"/>
    <mergeCell ref="T66:U66"/>
    <mergeCell ref="V57:Z57"/>
    <mergeCell ref="AA57:AE57"/>
    <mergeCell ref="T57:U57"/>
    <mergeCell ref="V60:Z60"/>
    <mergeCell ref="AA60:AE60"/>
    <mergeCell ref="V59:Z59"/>
    <mergeCell ref="AA59:AE59"/>
    <mergeCell ref="V58:Z58"/>
    <mergeCell ref="T46:U46"/>
    <mergeCell ref="T53:U53"/>
    <mergeCell ref="T54:U54"/>
    <mergeCell ref="T51:U51"/>
    <mergeCell ref="T52:U52"/>
    <mergeCell ref="T47:U47"/>
    <mergeCell ref="T48:U48"/>
    <mergeCell ref="T34:U34"/>
    <mergeCell ref="T41:U41"/>
    <mergeCell ref="T42:U42"/>
    <mergeCell ref="T43:U43"/>
    <mergeCell ref="T33:U33"/>
    <mergeCell ref="A32:S32"/>
    <mergeCell ref="T17:U17"/>
    <mergeCell ref="T20:U20"/>
    <mergeCell ref="T21:U21"/>
    <mergeCell ref="T22:U22"/>
    <mergeCell ref="T23:U23"/>
    <mergeCell ref="T24:U24"/>
    <mergeCell ref="T25:U25"/>
    <mergeCell ref="T28:U28"/>
    <mergeCell ref="A73:S73"/>
    <mergeCell ref="A74:S74"/>
    <mergeCell ref="A76:S76"/>
    <mergeCell ref="A68:S68"/>
    <mergeCell ref="A69:S69"/>
    <mergeCell ref="A71:S71"/>
    <mergeCell ref="A72:S72"/>
    <mergeCell ref="A75:S75"/>
    <mergeCell ref="A70:S70"/>
    <mergeCell ref="A65:S65"/>
    <mergeCell ref="A66:S66"/>
    <mergeCell ref="A67:S67"/>
    <mergeCell ref="A60:S60"/>
    <mergeCell ref="A61:S61"/>
    <mergeCell ref="A63:S63"/>
    <mergeCell ref="A64:S64"/>
    <mergeCell ref="A62:S62"/>
    <mergeCell ref="A54:S54"/>
    <mergeCell ref="A55:S55"/>
    <mergeCell ref="A59:S59"/>
    <mergeCell ref="A56:S56"/>
    <mergeCell ref="A57:S57"/>
    <mergeCell ref="A58:S58"/>
    <mergeCell ref="A49:S49"/>
    <mergeCell ref="A52:S52"/>
    <mergeCell ref="A50:S50"/>
    <mergeCell ref="A51:S51"/>
    <mergeCell ref="A43:S43"/>
    <mergeCell ref="A44:S44"/>
    <mergeCell ref="A46:S46"/>
    <mergeCell ref="A47:S47"/>
    <mergeCell ref="A39:S39"/>
    <mergeCell ref="A40:S40"/>
    <mergeCell ref="A41:S41"/>
    <mergeCell ref="A42:S42"/>
    <mergeCell ref="A30:S30"/>
    <mergeCell ref="A24:S24"/>
    <mergeCell ref="A25:S25"/>
    <mergeCell ref="A28:S28"/>
    <mergeCell ref="A27:S27"/>
    <mergeCell ref="A48:S48"/>
    <mergeCell ref="A29:S29"/>
    <mergeCell ref="A31:S31"/>
    <mergeCell ref="A45:S45"/>
    <mergeCell ref="A33:S33"/>
    <mergeCell ref="A34:S34"/>
    <mergeCell ref="A35:S35"/>
    <mergeCell ref="A36:S36"/>
    <mergeCell ref="A37:S37"/>
    <mergeCell ref="A38:S38"/>
    <mergeCell ref="V31:Z31"/>
    <mergeCell ref="AA31:AE31"/>
    <mergeCell ref="T35:U35"/>
    <mergeCell ref="A53:S53"/>
    <mergeCell ref="T39:U39"/>
    <mergeCell ref="T40:U40"/>
    <mergeCell ref="T36:U36"/>
    <mergeCell ref="T44:U44"/>
    <mergeCell ref="T49:U49"/>
    <mergeCell ref="T50:U50"/>
    <mergeCell ref="V35:Z35"/>
    <mergeCell ref="AA35:AE35"/>
    <mergeCell ref="V36:Z36"/>
    <mergeCell ref="AA36:AE36"/>
    <mergeCell ref="V37:Z37"/>
    <mergeCell ref="T37:U37"/>
    <mergeCell ref="V38:Z38"/>
    <mergeCell ref="AA38:AE38"/>
    <mergeCell ref="AA37:AE37"/>
    <mergeCell ref="T38:U38"/>
    <mergeCell ref="V39:Z39"/>
    <mergeCell ref="AA39:AE39"/>
    <mergeCell ref="V40:Z40"/>
    <mergeCell ref="AA40:AE40"/>
    <mergeCell ref="V52:Z52"/>
    <mergeCell ref="AA52:AE52"/>
    <mergeCell ref="V44:Z44"/>
    <mergeCell ref="AA44:AE44"/>
    <mergeCell ref="V47:Z47"/>
    <mergeCell ref="AA47:AE47"/>
    <mergeCell ref="V48:Z48"/>
    <mergeCell ref="AA46:AE46"/>
    <mergeCell ref="AA48:AE48"/>
    <mergeCell ref="V45:Z45"/>
    <mergeCell ref="AA58:AE58"/>
    <mergeCell ref="T59:U59"/>
    <mergeCell ref="V64:Z64"/>
    <mergeCell ref="T64:U64"/>
    <mergeCell ref="AA64:AE64"/>
    <mergeCell ref="T60:U60"/>
    <mergeCell ref="V61:Z61"/>
    <mergeCell ref="AA61:AE61"/>
    <mergeCell ref="V63:Z63"/>
    <mergeCell ref="AA63:AE63"/>
    <mergeCell ref="T61:U61"/>
    <mergeCell ref="T63:U63"/>
    <mergeCell ref="T72:U72"/>
    <mergeCell ref="T73:U73"/>
    <mergeCell ref="T69:U69"/>
    <mergeCell ref="T62:U62"/>
    <mergeCell ref="AA67:AE67"/>
    <mergeCell ref="V68:Z68"/>
    <mergeCell ref="AA68:AE68"/>
    <mergeCell ref="V71:Z71"/>
    <mergeCell ref="AA71:AE71"/>
    <mergeCell ref="AA70:AE70"/>
    <mergeCell ref="V69:Z69"/>
    <mergeCell ref="AA69:AE69"/>
    <mergeCell ref="V70:Z70"/>
    <mergeCell ref="V72:Z72"/>
    <mergeCell ref="AA72:AE72"/>
    <mergeCell ref="V73:Z73"/>
    <mergeCell ref="AA73:AE73"/>
    <mergeCell ref="A6:AJ6"/>
    <mergeCell ref="A13:S13"/>
    <mergeCell ref="AA20:AE20"/>
    <mergeCell ref="T16:U16"/>
    <mergeCell ref="T18:U18"/>
    <mergeCell ref="A16:S16"/>
    <mergeCell ref="A18:S18"/>
    <mergeCell ref="A20:S20"/>
    <mergeCell ref="A17:S17"/>
    <mergeCell ref="AA18:AE18"/>
    <mergeCell ref="AA21:AE21"/>
    <mergeCell ref="AA22:AE22"/>
    <mergeCell ref="V24:Z24"/>
    <mergeCell ref="V23:Z23"/>
    <mergeCell ref="AA23:AE23"/>
    <mergeCell ref="V29:Z29"/>
    <mergeCell ref="AA65:AE65"/>
    <mergeCell ref="V16:Z16"/>
    <mergeCell ref="AA16:AE16"/>
    <mergeCell ref="V17:Z17"/>
    <mergeCell ref="V18:Z18"/>
    <mergeCell ref="V20:Z20"/>
    <mergeCell ref="V21:Z21"/>
    <mergeCell ref="V22:Z22"/>
    <mergeCell ref="AA17:AE17"/>
    <mergeCell ref="V30:Z30"/>
    <mergeCell ref="AA24:AE24"/>
    <mergeCell ref="AA25:AE25"/>
    <mergeCell ref="AA26:AE26"/>
    <mergeCell ref="AA28:AE28"/>
    <mergeCell ref="AA29:AE29"/>
    <mergeCell ref="AA30:AE30"/>
    <mergeCell ref="V25:Z25"/>
    <mergeCell ref="V26:Z26"/>
    <mergeCell ref="V28:Z28"/>
    <mergeCell ref="V33:Z33"/>
    <mergeCell ref="V34:Z34"/>
    <mergeCell ref="AA33:AE33"/>
    <mergeCell ref="AA34:AE34"/>
    <mergeCell ref="V51:Z51"/>
    <mergeCell ref="AA51:AE51"/>
    <mergeCell ref="AA41:AE41"/>
    <mergeCell ref="AA42:AE42"/>
    <mergeCell ref="AA43:AE43"/>
    <mergeCell ref="AA45:AE45"/>
    <mergeCell ref="V46:Z46"/>
    <mergeCell ref="V41:Z41"/>
    <mergeCell ref="V42:Z42"/>
    <mergeCell ref="V43:Z43"/>
    <mergeCell ref="V49:Z49"/>
    <mergeCell ref="AA49:AE49"/>
    <mergeCell ref="V50:Z50"/>
    <mergeCell ref="AA50:AE50"/>
    <mergeCell ref="V56:Z56"/>
    <mergeCell ref="AA53:AE53"/>
    <mergeCell ref="AA54:AE54"/>
    <mergeCell ref="AA55:AE55"/>
    <mergeCell ref="AA56:AE56"/>
    <mergeCell ref="V53:Z53"/>
    <mergeCell ref="V54:Z54"/>
    <mergeCell ref="AF16:AJ16"/>
    <mergeCell ref="AF17:AJ17"/>
    <mergeCell ref="AF18:AJ18"/>
    <mergeCell ref="AF20:AJ20"/>
    <mergeCell ref="AF19:AJ19"/>
    <mergeCell ref="AF21:AJ21"/>
    <mergeCell ref="AF22:AJ22"/>
    <mergeCell ref="AF24:AJ24"/>
    <mergeCell ref="V55:Z55"/>
    <mergeCell ref="AF25:AJ25"/>
    <mergeCell ref="AF26:AJ26"/>
    <mergeCell ref="AF28:AJ28"/>
    <mergeCell ref="AF29:AJ29"/>
    <mergeCell ref="AF30:AJ30"/>
    <mergeCell ref="AF33:AJ33"/>
    <mergeCell ref="AF39:AJ39"/>
    <mergeCell ref="AF40:AJ40"/>
    <mergeCell ref="AF41:AJ41"/>
    <mergeCell ref="AF34:AJ34"/>
    <mergeCell ref="AF35:AJ35"/>
    <mergeCell ref="AF36:AJ36"/>
    <mergeCell ref="AF37:AJ37"/>
    <mergeCell ref="AF46:AJ46"/>
    <mergeCell ref="AF47:AJ47"/>
    <mergeCell ref="AF48:AJ48"/>
    <mergeCell ref="AF49:AJ49"/>
    <mergeCell ref="AF57:AJ57"/>
    <mergeCell ref="AF50:AJ50"/>
    <mergeCell ref="AF51:AJ51"/>
    <mergeCell ref="AF52:AJ52"/>
    <mergeCell ref="AF53:AJ53"/>
    <mergeCell ref="AF54:AJ54"/>
    <mergeCell ref="AF55:AJ55"/>
    <mergeCell ref="AF56:AJ56"/>
    <mergeCell ref="AF70:AJ70"/>
    <mergeCell ref="AF63:AJ63"/>
    <mergeCell ref="AF64:AJ64"/>
    <mergeCell ref="AF65:AJ65"/>
    <mergeCell ref="AF75:AJ75"/>
    <mergeCell ref="AF66:AJ66"/>
    <mergeCell ref="AF74:AJ74"/>
    <mergeCell ref="AF76:AJ76"/>
    <mergeCell ref="AF67:AJ67"/>
    <mergeCell ref="AF68:AJ68"/>
    <mergeCell ref="AF69:AJ69"/>
    <mergeCell ref="AF71:AJ71"/>
    <mergeCell ref="AF72:AJ72"/>
    <mergeCell ref="AF73:AJ73"/>
    <mergeCell ref="AF98:AJ98"/>
    <mergeCell ref="T98:U98"/>
    <mergeCell ref="V98:Z98"/>
    <mergeCell ref="AA98:AE98"/>
    <mergeCell ref="AF45:AJ45"/>
    <mergeCell ref="V27:Z27"/>
    <mergeCell ref="T19:U19"/>
    <mergeCell ref="V19:Z19"/>
    <mergeCell ref="AA19:AE19"/>
    <mergeCell ref="AF42:AJ42"/>
    <mergeCell ref="AF43:AJ43"/>
    <mergeCell ref="AF23:AJ23"/>
    <mergeCell ref="AF31:AJ31"/>
    <mergeCell ref="AF38:AJ38"/>
    <mergeCell ref="V62:Z62"/>
    <mergeCell ref="AA62:AE62"/>
    <mergeCell ref="AF62:AJ62"/>
    <mergeCell ref="AA27:AE27"/>
    <mergeCell ref="AF27:AJ27"/>
    <mergeCell ref="AF59:AJ59"/>
    <mergeCell ref="AF60:AJ60"/>
    <mergeCell ref="AF58:AJ58"/>
    <mergeCell ref="AF61:AJ61"/>
    <mergeCell ref="AF44:AJ44"/>
    <mergeCell ref="A19:S19"/>
    <mergeCell ref="A112:S112"/>
    <mergeCell ref="A120:S120"/>
    <mergeCell ref="T27:U27"/>
    <mergeCell ref="T70:U70"/>
    <mergeCell ref="T120:U120"/>
    <mergeCell ref="T75:U75"/>
    <mergeCell ref="A22:S22"/>
    <mergeCell ref="A26:S26"/>
    <mergeCell ref="T26:U26"/>
    <mergeCell ref="V120:Z120"/>
    <mergeCell ref="A98:S98"/>
    <mergeCell ref="V65:Z65"/>
    <mergeCell ref="AA120:AE120"/>
    <mergeCell ref="V75:Z75"/>
    <mergeCell ref="AA75:AE75"/>
    <mergeCell ref="V74:Z74"/>
    <mergeCell ref="AA74:AE74"/>
    <mergeCell ref="V76:Z76"/>
    <mergeCell ref="AA76:AE76"/>
    <mergeCell ref="AA7:AJ7"/>
    <mergeCell ref="AF120:AJ120"/>
    <mergeCell ref="T112:U112"/>
    <mergeCell ref="V112:Z112"/>
    <mergeCell ref="AA112:AE112"/>
    <mergeCell ref="AF112:AJ112"/>
    <mergeCell ref="V114:Z114"/>
    <mergeCell ref="V116:Z116"/>
    <mergeCell ref="AF114:AJ114"/>
    <mergeCell ref="AF115:AJ115"/>
  </mergeCells>
  <printOptions horizontalCentered="1"/>
  <pageMargins left="0.3937007874015748" right="0.1968503937007874" top="0.24" bottom="0.3937007874015748" header="0.57" footer="0.35433070866141736"/>
  <pageSetup fitToHeight="0" horizontalDpi="300" verticalDpi="300" orientation="portrait" paperSize="9" scale="74" r:id="rId1"/>
  <rowBreaks count="3" manualBreakCount="3">
    <brk id="46" max="255" man="1"/>
    <brk id="76" max="255" man="1"/>
    <brk id="11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6"/>
  <sheetViews>
    <sheetView view="pageBreakPreview" zoomScaleSheetLayoutView="100" workbookViewId="0" topLeftCell="A30">
      <selection activeCell="N48" sqref="N48"/>
    </sheetView>
  </sheetViews>
  <sheetFormatPr defaultColWidth="9.140625" defaultRowHeight="12.75"/>
  <cols>
    <col min="1" max="6" width="3.28125" style="244" customWidth="1"/>
    <col min="7" max="7" width="3.8515625" style="244" customWidth="1"/>
    <col min="8" max="11" width="3.28125" style="244" customWidth="1"/>
    <col min="12" max="12" width="3.8515625" style="244" customWidth="1"/>
    <col min="13" max="13" width="3.28125" style="244" customWidth="1"/>
    <col min="14" max="14" width="3.421875" style="244" customWidth="1"/>
    <col min="15" max="15" width="3.8515625" style="244" customWidth="1"/>
    <col min="16" max="19" width="3.28125" style="244" customWidth="1"/>
    <col min="20" max="20" width="2.140625" style="244" customWidth="1"/>
    <col min="21" max="36" width="3.28125" style="244" customWidth="1"/>
    <col min="37" max="37" width="3.57421875" style="244" customWidth="1"/>
    <col min="38" max="38" width="3.421875" style="244" customWidth="1"/>
    <col min="39" max="39" width="3.140625" style="244" customWidth="1"/>
    <col min="40" max="40" width="3.421875" style="244" customWidth="1"/>
    <col min="41" max="41" width="2.8515625" style="244" customWidth="1"/>
    <col min="42" max="16384" width="9.140625" style="244" customWidth="1"/>
  </cols>
  <sheetData>
    <row r="1" spans="35:36" ht="12.75">
      <c r="AI1" s="245"/>
      <c r="AJ1" s="245"/>
    </row>
    <row r="2" spans="35:36" ht="12.75">
      <c r="AI2" s="246"/>
      <c r="AJ2" s="247"/>
    </row>
    <row r="3" spans="1:41" ht="15.75">
      <c r="A3" s="821" t="s">
        <v>560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  <c r="AI3" s="821"/>
      <c r="AJ3" s="821"/>
      <c r="AK3" s="821"/>
      <c r="AL3" s="821"/>
      <c r="AM3" s="821"/>
      <c r="AN3" s="821"/>
      <c r="AO3" s="821"/>
    </row>
    <row r="4" spans="1:41" ht="15.75">
      <c r="A4" s="821" t="s">
        <v>1311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</row>
    <row r="5" spans="4:36" ht="12.75">
      <c r="D5" s="245"/>
      <c r="E5" s="245"/>
      <c r="F5" s="245"/>
      <c r="G5" s="245"/>
      <c r="H5" s="247"/>
      <c r="I5" s="247"/>
      <c r="J5" s="247"/>
      <c r="K5" s="247"/>
      <c r="L5" s="247"/>
      <c r="M5" s="247"/>
      <c r="N5" s="247"/>
      <c r="O5" s="247"/>
      <c r="P5" s="247"/>
      <c r="Q5" s="245"/>
      <c r="R5" s="245"/>
      <c r="S5" s="245"/>
      <c r="AI5" s="246"/>
      <c r="AJ5" s="246"/>
    </row>
    <row r="6" spans="4:36" ht="12.75"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AA6" s="805" t="s">
        <v>1312</v>
      </c>
      <c r="AB6" s="805"/>
      <c r="AC6" s="805"/>
      <c r="AD6" s="805"/>
      <c r="AE6" s="805"/>
      <c r="AF6" s="805"/>
      <c r="AG6" s="805"/>
      <c r="AH6" s="805"/>
      <c r="AI6" s="805"/>
      <c r="AJ6" s="805"/>
    </row>
    <row r="7" spans="28:36" s="248" customFormat="1" ht="12.75">
      <c r="AB7" s="249" t="s">
        <v>1313</v>
      </c>
      <c r="AC7" s="249"/>
      <c r="AD7" s="249"/>
      <c r="AE7" s="249"/>
      <c r="AF7" s="249"/>
      <c r="AG7" s="249"/>
      <c r="AH7" s="249"/>
      <c r="AI7" s="249"/>
      <c r="AJ7" s="249"/>
    </row>
    <row r="8" spans="1:32" ht="13.5" thickBot="1">
      <c r="A8" s="250"/>
      <c r="B8" s="250"/>
      <c r="C8" s="250"/>
      <c r="D8" s="250"/>
      <c r="E8" s="250"/>
      <c r="F8" s="250"/>
      <c r="G8" s="245"/>
      <c r="H8" s="250"/>
      <c r="I8" s="250"/>
      <c r="J8" s="245"/>
      <c r="K8" s="250"/>
      <c r="L8" s="250"/>
      <c r="M8" s="250"/>
      <c r="N8" s="250"/>
      <c r="O8" s="245"/>
      <c r="P8" s="250"/>
      <c r="Q8" s="245"/>
      <c r="R8" s="245"/>
      <c r="S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</row>
    <row r="9" spans="1:40" s="248" customFormat="1" ht="15.75" customHeight="1" thickBot="1">
      <c r="A9" s="251">
        <v>5</v>
      </c>
      <c r="B9" s="252">
        <v>1</v>
      </c>
      <c r="C9" s="252">
        <v>3</v>
      </c>
      <c r="D9" s="252">
        <v>0</v>
      </c>
      <c r="E9" s="252">
        <v>0</v>
      </c>
      <c r="F9" s="253">
        <v>9</v>
      </c>
      <c r="H9" s="251">
        <v>1</v>
      </c>
      <c r="I9" s="252">
        <v>2</v>
      </c>
      <c r="J9" s="252">
        <v>5</v>
      </c>
      <c r="K9" s="253">
        <v>4</v>
      </c>
      <c r="M9" s="251">
        <v>0</v>
      </c>
      <c r="N9" s="253">
        <v>1</v>
      </c>
      <c r="O9" s="254"/>
      <c r="P9" s="251">
        <v>2</v>
      </c>
      <c r="Q9" s="252">
        <v>8</v>
      </c>
      <c r="R9" s="252">
        <v>0</v>
      </c>
      <c r="S9" s="253">
        <v>0</v>
      </c>
      <c r="U9" s="255"/>
      <c r="V9" s="251">
        <v>8</v>
      </c>
      <c r="W9" s="252">
        <v>4</v>
      </c>
      <c r="X9" s="252">
        <v>1</v>
      </c>
      <c r="Y9" s="252">
        <v>1</v>
      </c>
      <c r="Z9" s="252">
        <v>0</v>
      </c>
      <c r="AA9" s="253">
        <v>5</v>
      </c>
      <c r="AB9" s="256"/>
      <c r="AC9" s="256"/>
      <c r="AD9" s="257">
        <v>0</v>
      </c>
      <c r="AE9" s="258">
        <v>7</v>
      </c>
      <c r="AF9" s="259"/>
      <c r="AG9" s="260"/>
      <c r="AH9" s="261">
        <v>2</v>
      </c>
      <c r="AI9" s="262">
        <v>0</v>
      </c>
      <c r="AJ9" s="263">
        <v>0</v>
      </c>
      <c r="AK9" s="264">
        <v>8</v>
      </c>
      <c r="AL9" s="265"/>
      <c r="AN9" s="266">
        <v>3</v>
      </c>
    </row>
    <row r="10" spans="1:40" s="248" customFormat="1" ht="25.5" customHeight="1">
      <c r="A10" s="267" t="s">
        <v>1314</v>
      </c>
      <c r="B10" s="267"/>
      <c r="C10" s="267"/>
      <c r="D10" s="267"/>
      <c r="E10" s="267"/>
      <c r="F10" s="267"/>
      <c r="G10" s="268"/>
      <c r="H10" s="267" t="s">
        <v>1315</v>
      </c>
      <c r="I10" s="267"/>
      <c r="J10" s="267"/>
      <c r="K10" s="267"/>
      <c r="L10" s="268"/>
      <c r="M10" s="269" t="s">
        <v>1316</v>
      </c>
      <c r="N10" s="269"/>
      <c r="O10" s="268"/>
      <c r="P10" s="269" t="s">
        <v>1586</v>
      </c>
      <c r="Q10" s="269"/>
      <c r="R10" s="269"/>
      <c r="S10" s="269"/>
      <c r="T10" s="268"/>
      <c r="U10" s="267"/>
      <c r="V10" s="267" t="s">
        <v>1318</v>
      </c>
      <c r="W10" s="267"/>
      <c r="X10" s="267"/>
      <c r="Y10" s="267"/>
      <c r="Z10" s="267"/>
      <c r="AA10" s="267"/>
      <c r="AB10" s="270"/>
      <c r="AC10" s="270"/>
      <c r="AD10" s="267" t="s">
        <v>561</v>
      </c>
      <c r="AE10" s="267"/>
      <c r="AF10" s="268"/>
      <c r="AG10" s="268"/>
      <c r="AH10" s="267" t="s">
        <v>1320</v>
      </c>
      <c r="AI10" s="267"/>
      <c r="AJ10" s="267"/>
      <c r="AK10" s="267"/>
      <c r="AL10" s="268"/>
      <c r="AN10" s="267" t="s">
        <v>1321</v>
      </c>
    </row>
    <row r="11" spans="1:36" ht="12.75">
      <c r="A11" s="271"/>
      <c r="B11" s="271"/>
      <c r="C11" s="271"/>
      <c r="D11" s="271"/>
      <c r="E11" s="271"/>
      <c r="F11" s="271"/>
      <c r="G11" s="272"/>
      <c r="H11" s="271"/>
      <c r="I11" s="271"/>
      <c r="J11" s="271"/>
      <c r="K11" s="271"/>
      <c r="L11" s="272"/>
      <c r="M11" s="273"/>
      <c r="N11" s="271"/>
      <c r="O11" s="271"/>
      <c r="P11" s="272"/>
      <c r="Q11" s="273"/>
      <c r="R11" s="273"/>
      <c r="S11" s="273"/>
      <c r="T11" s="273"/>
      <c r="V11" s="271"/>
      <c r="W11" s="271"/>
      <c r="X11" s="271"/>
      <c r="Y11" s="271"/>
      <c r="Z11" s="271"/>
      <c r="AB11" s="271"/>
      <c r="AC11" s="271"/>
      <c r="AE11" s="271"/>
      <c r="AF11" s="271"/>
      <c r="AG11" s="271"/>
      <c r="AH11" s="271"/>
      <c r="AJ11" s="271"/>
    </row>
    <row r="12" spans="33:41" s="248" customFormat="1" ht="12.75">
      <c r="AG12" s="244"/>
      <c r="AO12" s="274" t="s">
        <v>1322</v>
      </c>
    </row>
    <row r="13" spans="1:41" s="248" customFormat="1" ht="38.25" customHeight="1">
      <c r="A13" s="822" t="s">
        <v>1323</v>
      </c>
      <c r="B13" s="823"/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4"/>
      <c r="T13" s="275" t="s">
        <v>1324</v>
      </c>
      <c r="U13" s="275"/>
      <c r="V13" s="276" t="s">
        <v>1325</v>
      </c>
      <c r="W13" s="277"/>
      <c r="X13" s="277"/>
      <c r="Y13" s="277"/>
      <c r="Z13" s="278"/>
      <c r="AA13" s="276" t="s">
        <v>1326</v>
      </c>
      <c r="AB13" s="277"/>
      <c r="AC13" s="277"/>
      <c r="AD13" s="277"/>
      <c r="AE13" s="278"/>
      <c r="AF13" s="842" t="s">
        <v>1327</v>
      </c>
      <c r="AG13" s="823"/>
      <c r="AH13" s="823"/>
      <c r="AI13" s="823"/>
      <c r="AJ13" s="824"/>
      <c r="AK13" s="846" t="s">
        <v>562</v>
      </c>
      <c r="AL13" s="847"/>
      <c r="AM13" s="847"/>
      <c r="AN13" s="847"/>
      <c r="AO13" s="848"/>
    </row>
    <row r="14" spans="1:41" s="248" customFormat="1" ht="12.75">
      <c r="A14" s="279"/>
      <c r="B14" s="280"/>
      <c r="C14" s="280"/>
      <c r="D14" s="280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0"/>
      <c r="S14" s="282"/>
      <c r="T14" s="283"/>
      <c r="U14" s="283"/>
      <c r="V14" s="276" t="s">
        <v>1328</v>
      </c>
      <c r="W14" s="277"/>
      <c r="X14" s="277"/>
      <c r="Y14" s="277"/>
      <c r="Z14" s="277"/>
      <c r="AA14" s="276"/>
      <c r="AB14" s="277"/>
      <c r="AC14" s="277"/>
      <c r="AD14" s="277"/>
      <c r="AE14" s="278"/>
      <c r="AF14" s="843"/>
      <c r="AG14" s="844"/>
      <c r="AH14" s="844"/>
      <c r="AI14" s="844"/>
      <c r="AJ14" s="845"/>
      <c r="AK14" s="849"/>
      <c r="AL14" s="850"/>
      <c r="AM14" s="850"/>
      <c r="AN14" s="850"/>
      <c r="AO14" s="851"/>
    </row>
    <row r="15" spans="1:41" ht="12.75">
      <c r="A15" s="284">
        <v>1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6"/>
      <c r="T15" s="285">
        <v>2</v>
      </c>
      <c r="U15" s="285"/>
      <c r="V15" s="287">
        <v>3</v>
      </c>
      <c r="W15" s="285"/>
      <c r="X15" s="285"/>
      <c r="Y15" s="285"/>
      <c r="Z15" s="285"/>
      <c r="AA15" s="287">
        <v>4</v>
      </c>
      <c r="AB15" s="285"/>
      <c r="AC15" s="285"/>
      <c r="AD15" s="285"/>
      <c r="AE15" s="285"/>
      <c r="AF15" s="287">
        <v>5</v>
      </c>
      <c r="AG15" s="285"/>
      <c r="AH15" s="285"/>
      <c r="AI15" s="285"/>
      <c r="AJ15" s="286"/>
      <c r="AK15" s="287">
        <v>6</v>
      </c>
      <c r="AL15" s="285"/>
      <c r="AM15" s="285"/>
      <c r="AN15" s="285"/>
      <c r="AO15" s="286"/>
    </row>
    <row r="16" spans="1:41" ht="19.5" customHeight="1">
      <c r="A16" s="825" t="s">
        <v>563</v>
      </c>
      <c r="B16" s="826"/>
      <c r="C16" s="826"/>
      <c r="D16" s="826"/>
      <c r="E16" s="826"/>
      <c r="F16" s="826"/>
      <c r="G16" s="826"/>
      <c r="H16" s="826"/>
      <c r="I16" s="826"/>
      <c r="J16" s="826"/>
      <c r="K16" s="826"/>
      <c r="L16" s="826"/>
      <c r="M16" s="826"/>
      <c r="N16" s="826"/>
      <c r="O16" s="826"/>
      <c r="P16" s="826"/>
      <c r="Q16" s="826"/>
      <c r="R16" s="826"/>
      <c r="S16" s="827"/>
      <c r="T16" s="288" t="s">
        <v>1330</v>
      </c>
      <c r="U16" s="289"/>
      <c r="V16" s="806">
        <v>10000</v>
      </c>
      <c r="W16" s="807"/>
      <c r="X16" s="807"/>
      <c r="Y16" s="807"/>
      <c r="Z16" s="808"/>
      <c r="AA16" s="809"/>
      <c r="AB16" s="810"/>
      <c r="AC16" s="810"/>
      <c r="AD16" s="810"/>
      <c r="AE16" s="811"/>
      <c r="AF16" s="809"/>
      <c r="AG16" s="810"/>
      <c r="AH16" s="810"/>
      <c r="AI16" s="810"/>
      <c r="AJ16" s="811"/>
      <c r="AK16" s="809"/>
      <c r="AL16" s="810"/>
      <c r="AM16" s="810"/>
      <c r="AN16" s="810"/>
      <c r="AO16" s="811"/>
    </row>
    <row r="17" spans="1:41" ht="19.5" customHeight="1">
      <c r="A17" s="825" t="s">
        <v>564</v>
      </c>
      <c r="B17" s="826"/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7"/>
      <c r="T17" s="288" t="s">
        <v>1332</v>
      </c>
      <c r="U17" s="289"/>
      <c r="V17" s="806"/>
      <c r="W17" s="807"/>
      <c r="X17" s="807"/>
      <c r="Y17" s="807"/>
      <c r="Z17" s="808"/>
      <c r="AA17" s="809"/>
      <c r="AB17" s="810"/>
      <c r="AC17" s="810"/>
      <c r="AD17" s="810"/>
      <c r="AE17" s="811"/>
      <c r="AF17" s="809"/>
      <c r="AG17" s="810"/>
      <c r="AH17" s="810"/>
      <c r="AI17" s="810"/>
      <c r="AJ17" s="811"/>
      <c r="AK17" s="809"/>
      <c r="AL17" s="810"/>
      <c r="AM17" s="810"/>
      <c r="AN17" s="810"/>
      <c r="AO17" s="811"/>
    </row>
    <row r="18" spans="1:41" s="245" customFormat="1" ht="19.5" customHeight="1">
      <c r="A18" s="825" t="s">
        <v>565</v>
      </c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7"/>
      <c r="T18" s="288" t="s">
        <v>1334</v>
      </c>
      <c r="U18" s="289"/>
      <c r="V18" s="806">
        <v>96000</v>
      </c>
      <c r="W18" s="807"/>
      <c r="X18" s="807"/>
      <c r="Y18" s="807"/>
      <c r="Z18" s="808"/>
      <c r="AA18" s="809"/>
      <c r="AB18" s="810"/>
      <c r="AC18" s="810"/>
      <c r="AD18" s="810"/>
      <c r="AE18" s="811"/>
      <c r="AF18" s="809"/>
      <c r="AG18" s="810"/>
      <c r="AH18" s="810"/>
      <c r="AI18" s="810"/>
      <c r="AJ18" s="811"/>
      <c r="AK18" s="809"/>
      <c r="AL18" s="810"/>
      <c r="AM18" s="810"/>
      <c r="AN18" s="810"/>
      <c r="AO18" s="811"/>
    </row>
    <row r="19" spans="1:41" ht="19.5" customHeight="1">
      <c r="A19" s="828" t="s">
        <v>566</v>
      </c>
      <c r="B19" s="829"/>
      <c r="C19" s="829"/>
      <c r="D19" s="829"/>
      <c r="E19" s="829"/>
      <c r="F19" s="829"/>
      <c r="G19" s="829"/>
      <c r="H19" s="829"/>
      <c r="I19" s="829"/>
      <c r="J19" s="829"/>
      <c r="K19" s="829"/>
      <c r="L19" s="829"/>
      <c r="M19" s="829"/>
      <c r="N19" s="829"/>
      <c r="O19" s="829"/>
      <c r="P19" s="829"/>
      <c r="Q19" s="829"/>
      <c r="R19" s="829"/>
      <c r="S19" s="830"/>
      <c r="T19" s="290" t="s">
        <v>1336</v>
      </c>
      <c r="U19" s="289"/>
      <c r="V19" s="812">
        <f>SUM(V16:Z18)</f>
        <v>106000</v>
      </c>
      <c r="W19" s="813"/>
      <c r="X19" s="813"/>
      <c r="Y19" s="813"/>
      <c r="Z19" s="814"/>
      <c r="AA19" s="815"/>
      <c r="AB19" s="816"/>
      <c r="AC19" s="816"/>
      <c r="AD19" s="816"/>
      <c r="AE19" s="817"/>
      <c r="AF19" s="815"/>
      <c r="AG19" s="816"/>
      <c r="AH19" s="816"/>
      <c r="AI19" s="816"/>
      <c r="AJ19" s="817"/>
      <c r="AK19" s="815"/>
      <c r="AL19" s="816"/>
      <c r="AM19" s="816"/>
      <c r="AN19" s="816"/>
      <c r="AO19" s="817"/>
    </row>
    <row r="20" spans="1:41" ht="19.5" customHeight="1">
      <c r="A20" s="831" t="s">
        <v>567</v>
      </c>
      <c r="B20" s="829"/>
      <c r="C20" s="829"/>
      <c r="D20" s="829"/>
      <c r="E20" s="829"/>
      <c r="F20" s="829"/>
      <c r="G20" s="829"/>
      <c r="H20" s="829"/>
      <c r="I20" s="829"/>
      <c r="J20" s="829"/>
      <c r="K20" s="829"/>
      <c r="L20" s="829"/>
      <c r="M20" s="829"/>
      <c r="N20" s="829"/>
      <c r="O20" s="829"/>
      <c r="P20" s="829"/>
      <c r="Q20" s="829"/>
      <c r="R20" s="829"/>
      <c r="S20" s="830"/>
      <c r="T20" s="288" t="s">
        <v>1338</v>
      </c>
      <c r="U20" s="289"/>
      <c r="V20" s="806">
        <v>3661</v>
      </c>
      <c r="W20" s="807"/>
      <c r="X20" s="807"/>
      <c r="Y20" s="807"/>
      <c r="Z20" s="808"/>
      <c r="AA20" s="809"/>
      <c r="AB20" s="810"/>
      <c r="AC20" s="810"/>
      <c r="AD20" s="810"/>
      <c r="AE20" s="811"/>
      <c r="AF20" s="809"/>
      <c r="AG20" s="810"/>
      <c r="AH20" s="810"/>
      <c r="AI20" s="810"/>
      <c r="AJ20" s="811"/>
      <c r="AK20" s="809"/>
      <c r="AL20" s="810"/>
      <c r="AM20" s="810"/>
      <c r="AN20" s="810"/>
      <c r="AO20" s="811"/>
    </row>
    <row r="21" spans="1:41" ht="19.5" customHeight="1">
      <c r="A21" s="831" t="s">
        <v>568</v>
      </c>
      <c r="B21" s="829"/>
      <c r="C21" s="829"/>
      <c r="D21" s="829"/>
      <c r="E21" s="829"/>
      <c r="F21" s="829"/>
      <c r="G21" s="829"/>
      <c r="H21" s="829"/>
      <c r="I21" s="829"/>
      <c r="J21" s="829"/>
      <c r="K21" s="829"/>
      <c r="L21" s="829"/>
      <c r="M21" s="829"/>
      <c r="N21" s="829"/>
      <c r="O21" s="829"/>
      <c r="P21" s="829"/>
      <c r="Q21" s="829"/>
      <c r="R21" s="829"/>
      <c r="S21" s="830"/>
      <c r="T21" s="288" t="s">
        <v>1340</v>
      </c>
      <c r="U21" s="289"/>
      <c r="V21" s="806"/>
      <c r="W21" s="807"/>
      <c r="X21" s="807"/>
      <c r="Y21" s="807"/>
      <c r="Z21" s="808"/>
      <c r="AA21" s="809"/>
      <c r="AB21" s="810"/>
      <c r="AC21" s="810"/>
      <c r="AD21" s="810"/>
      <c r="AE21" s="811"/>
      <c r="AF21" s="809"/>
      <c r="AG21" s="810"/>
      <c r="AH21" s="810"/>
      <c r="AI21" s="810"/>
      <c r="AJ21" s="811"/>
      <c r="AK21" s="809"/>
      <c r="AL21" s="810"/>
      <c r="AM21" s="810"/>
      <c r="AN21" s="810"/>
      <c r="AO21" s="811"/>
    </row>
    <row r="22" spans="1:41" ht="19.5" customHeight="1">
      <c r="A22" s="825" t="s">
        <v>569</v>
      </c>
      <c r="B22" s="826"/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827"/>
      <c r="T22" s="288" t="s">
        <v>1342</v>
      </c>
      <c r="U22" s="289"/>
      <c r="V22" s="806">
        <v>2100</v>
      </c>
      <c r="W22" s="807"/>
      <c r="X22" s="807"/>
      <c r="Y22" s="807"/>
      <c r="Z22" s="808"/>
      <c r="AA22" s="809"/>
      <c r="AB22" s="810"/>
      <c r="AC22" s="810"/>
      <c r="AD22" s="810"/>
      <c r="AE22" s="811"/>
      <c r="AF22" s="809"/>
      <c r="AG22" s="810"/>
      <c r="AH22" s="810"/>
      <c r="AI22" s="810"/>
      <c r="AJ22" s="811"/>
      <c r="AK22" s="809"/>
      <c r="AL22" s="810"/>
      <c r="AM22" s="810"/>
      <c r="AN22" s="810"/>
      <c r="AO22" s="811"/>
    </row>
    <row r="23" spans="1:41" s="245" customFormat="1" ht="19.5" customHeight="1">
      <c r="A23" s="825" t="s">
        <v>570</v>
      </c>
      <c r="B23" s="826"/>
      <c r="C23" s="826"/>
      <c r="D23" s="826"/>
      <c r="E23" s="826"/>
      <c r="F23" s="826"/>
      <c r="G23" s="826"/>
      <c r="H23" s="826"/>
      <c r="I23" s="826"/>
      <c r="J23" s="826"/>
      <c r="K23" s="826"/>
      <c r="L23" s="826"/>
      <c r="M23" s="826"/>
      <c r="N23" s="826"/>
      <c r="O23" s="826"/>
      <c r="P23" s="826"/>
      <c r="Q23" s="826"/>
      <c r="R23" s="826"/>
      <c r="S23" s="827"/>
      <c r="T23" s="288" t="s">
        <v>1344</v>
      </c>
      <c r="U23" s="289"/>
      <c r="V23" s="806">
        <v>297287</v>
      </c>
      <c r="W23" s="807"/>
      <c r="X23" s="807"/>
      <c r="Y23" s="807"/>
      <c r="Z23" s="808"/>
      <c r="AA23" s="809"/>
      <c r="AB23" s="810"/>
      <c r="AC23" s="810"/>
      <c r="AD23" s="810"/>
      <c r="AE23" s="811"/>
      <c r="AF23" s="809"/>
      <c r="AG23" s="810"/>
      <c r="AH23" s="810"/>
      <c r="AI23" s="810"/>
      <c r="AJ23" s="811"/>
      <c r="AK23" s="809"/>
      <c r="AL23" s="810"/>
      <c r="AM23" s="810"/>
      <c r="AN23" s="810"/>
      <c r="AO23" s="811"/>
    </row>
    <row r="24" spans="1:41" s="245" customFormat="1" ht="19.5" customHeight="1">
      <c r="A24" s="825" t="s">
        <v>571</v>
      </c>
      <c r="B24" s="826"/>
      <c r="C24" s="826"/>
      <c r="D24" s="826"/>
      <c r="E24" s="826"/>
      <c r="F24" s="826"/>
      <c r="G24" s="826"/>
      <c r="H24" s="826"/>
      <c r="I24" s="826"/>
      <c r="J24" s="826"/>
      <c r="K24" s="826"/>
      <c r="L24" s="826"/>
      <c r="M24" s="826"/>
      <c r="N24" s="826"/>
      <c r="O24" s="826"/>
      <c r="P24" s="826"/>
      <c r="Q24" s="826"/>
      <c r="R24" s="826"/>
      <c r="S24" s="827"/>
      <c r="T24" s="288" t="s">
        <v>1346</v>
      </c>
      <c r="U24" s="289"/>
      <c r="V24" s="806">
        <v>387995</v>
      </c>
      <c r="W24" s="807"/>
      <c r="X24" s="807"/>
      <c r="Y24" s="807"/>
      <c r="Z24" s="808"/>
      <c r="AA24" s="809"/>
      <c r="AB24" s="810"/>
      <c r="AC24" s="810"/>
      <c r="AD24" s="810"/>
      <c r="AE24" s="811"/>
      <c r="AF24" s="809"/>
      <c r="AG24" s="810"/>
      <c r="AH24" s="810"/>
      <c r="AI24" s="810"/>
      <c r="AJ24" s="811"/>
      <c r="AK24" s="809"/>
      <c r="AL24" s="810"/>
      <c r="AM24" s="810"/>
      <c r="AN24" s="810"/>
      <c r="AO24" s="811"/>
    </row>
    <row r="25" spans="1:41" s="245" customFormat="1" ht="19.5" customHeight="1">
      <c r="A25" s="825" t="s">
        <v>572</v>
      </c>
      <c r="B25" s="826"/>
      <c r="C25" s="826"/>
      <c r="D25" s="826"/>
      <c r="E25" s="826"/>
      <c r="F25" s="826"/>
      <c r="G25" s="826"/>
      <c r="H25" s="826"/>
      <c r="I25" s="826"/>
      <c r="J25" s="826"/>
      <c r="K25" s="826"/>
      <c r="L25" s="826"/>
      <c r="M25" s="826"/>
      <c r="N25" s="826"/>
      <c r="O25" s="826"/>
      <c r="P25" s="826"/>
      <c r="Q25" s="826"/>
      <c r="R25" s="826"/>
      <c r="S25" s="827"/>
      <c r="T25" s="288">
        <v>10</v>
      </c>
      <c r="U25" s="289"/>
      <c r="V25" s="806"/>
      <c r="W25" s="807"/>
      <c r="X25" s="807"/>
      <c r="Y25" s="807"/>
      <c r="Z25" s="808"/>
      <c r="AA25" s="809"/>
      <c r="AB25" s="810"/>
      <c r="AC25" s="810"/>
      <c r="AD25" s="810"/>
      <c r="AE25" s="811"/>
      <c r="AF25" s="809"/>
      <c r="AG25" s="810"/>
      <c r="AH25" s="810"/>
      <c r="AI25" s="810"/>
      <c r="AJ25" s="811"/>
      <c r="AK25" s="809"/>
      <c r="AL25" s="810"/>
      <c r="AM25" s="810"/>
      <c r="AN25" s="810"/>
      <c r="AO25" s="811"/>
    </row>
    <row r="26" spans="1:41" s="245" customFormat="1" ht="19.5" customHeight="1">
      <c r="A26" s="825" t="s">
        <v>573</v>
      </c>
      <c r="B26" s="826"/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826"/>
      <c r="R26" s="826"/>
      <c r="S26" s="827"/>
      <c r="T26" s="288">
        <v>11</v>
      </c>
      <c r="U26" s="289"/>
      <c r="V26" s="806"/>
      <c r="W26" s="807"/>
      <c r="X26" s="807"/>
      <c r="Y26" s="807"/>
      <c r="Z26" s="808"/>
      <c r="AA26" s="809"/>
      <c r="AB26" s="810"/>
      <c r="AC26" s="810"/>
      <c r="AD26" s="810"/>
      <c r="AE26" s="811"/>
      <c r="AF26" s="809"/>
      <c r="AG26" s="810"/>
      <c r="AH26" s="810"/>
      <c r="AI26" s="810"/>
      <c r="AJ26" s="811"/>
      <c r="AK26" s="809"/>
      <c r="AL26" s="810"/>
      <c r="AM26" s="810"/>
      <c r="AN26" s="810"/>
      <c r="AO26" s="811"/>
    </row>
    <row r="27" spans="1:41" s="245" customFormat="1" ht="19.5" customHeight="1">
      <c r="A27" s="825" t="s">
        <v>574</v>
      </c>
      <c r="B27" s="826"/>
      <c r="C27" s="826"/>
      <c r="D27" s="826"/>
      <c r="E27" s="826"/>
      <c r="F27" s="826"/>
      <c r="G27" s="826"/>
      <c r="H27" s="826"/>
      <c r="I27" s="826"/>
      <c r="J27" s="826"/>
      <c r="K27" s="826"/>
      <c r="L27" s="826"/>
      <c r="M27" s="826"/>
      <c r="N27" s="826"/>
      <c r="O27" s="826"/>
      <c r="P27" s="826"/>
      <c r="Q27" s="826"/>
      <c r="R27" s="826"/>
      <c r="S27" s="827"/>
      <c r="T27" s="288">
        <v>12</v>
      </c>
      <c r="U27" s="289"/>
      <c r="V27" s="806"/>
      <c r="W27" s="807"/>
      <c r="X27" s="807"/>
      <c r="Y27" s="807"/>
      <c r="Z27" s="808"/>
      <c r="AA27" s="809"/>
      <c r="AB27" s="810"/>
      <c r="AC27" s="810"/>
      <c r="AD27" s="810"/>
      <c r="AE27" s="811"/>
      <c r="AF27" s="809"/>
      <c r="AG27" s="810"/>
      <c r="AH27" s="810"/>
      <c r="AI27" s="810"/>
      <c r="AJ27" s="811"/>
      <c r="AK27" s="809"/>
      <c r="AL27" s="810"/>
      <c r="AM27" s="810"/>
      <c r="AN27" s="810"/>
      <c r="AO27" s="811"/>
    </row>
    <row r="28" spans="1:41" s="245" customFormat="1" ht="19.5" customHeight="1">
      <c r="A28" s="825" t="s">
        <v>575</v>
      </c>
      <c r="B28" s="826"/>
      <c r="C28" s="826"/>
      <c r="D28" s="826"/>
      <c r="E28" s="826"/>
      <c r="F28" s="826"/>
      <c r="G28" s="826"/>
      <c r="H28" s="826"/>
      <c r="I28" s="826"/>
      <c r="J28" s="826"/>
      <c r="K28" s="826"/>
      <c r="L28" s="826"/>
      <c r="M28" s="826"/>
      <c r="N28" s="826"/>
      <c r="O28" s="826"/>
      <c r="P28" s="826"/>
      <c r="Q28" s="826"/>
      <c r="R28" s="826"/>
      <c r="S28" s="827"/>
      <c r="T28" s="288">
        <v>13</v>
      </c>
      <c r="U28" s="289"/>
      <c r="V28" s="806"/>
      <c r="W28" s="807"/>
      <c r="X28" s="807"/>
      <c r="Y28" s="807"/>
      <c r="Z28" s="808"/>
      <c r="AA28" s="809"/>
      <c r="AB28" s="810"/>
      <c r="AC28" s="810"/>
      <c r="AD28" s="810"/>
      <c r="AE28" s="811"/>
      <c r="AF28" s="809"/>
      <c r="AG28" s="810"/>
      <c r="AH28" s="810"/>
      <c r="AI28" s="810"/>
      <c r="AJ28" s="811"/>
      <c r="AK28" s="809"/>
      <c r="AL28" s="810"/>
      <c r="AM28" s="810"/>
      <c r="AN28" s="810"/>
      <c r="AO28" s="811"/>
    </row>
    <row r="29" spans="1:41" s="245" customFormat="1" ht="19.5" customHeight="1">
      <c r="A29" s="828" t="s">
        <v>576</v>
      </c>
      <c r="B29" s="829"/>
      <c r="C29" s="829"/>
      <c r="D29" s="829"/>
      <c r="E29" s="829"/>
      <c r="F29" s="829"/>
      <c r="G29" s="829"/>
      <c r="H29" s="829"/>
      <c r="I29" s="829"/>
      <c r="J29" s="829"/>
      <c r="K29" s="829"/>
      <c r="L29" s="829"/>
      <c r="M29" s="829"/>
      <c r="N29" s="829"/>
      <c r="O29" s="829"/>
      <c r="P29" s="829"/>
      <c r="Q29" s="829"/>
      <c r="R29" s="829"/>
      <c r="S29" s="830"/>
      <c r="T29" s="852">
        <v>14</v>
      </c>
      <c r="U29" s="853"/>
      <c r="V29" s="812">
        <f>SUM(V20:Z28)</f>
        <v>691043</v>
      </c>
      <c r="W29" s="813"/>
      <c r="X29" s="813"/>
      <c r="Y29" s="813"/>
      <c r="Z29" s="814"/>
      <c r="AA29" s="815"/>
      <c r="AB29" s="816"/>
      <c r="AC29" s="816"/>
      <c r="AD29" s="816"/>
      <c r="AE29" s="817"/>
      <c r="AF29" s="815"/>
      <c r="AG29" s="816"/>
      <c r="AH29" s="816"/>
      <c r="AI29" s="816"/>
      <c r="AJ29" s="817"/>
      <c r="AK29" s="815"/>
      <c r="AL29" s="816"/>
      <c r="AM29" s="816"/>
      <c r="AN29" s="816"/>
      <c r="AO29" s="817"/>
    </row>
    <row r="30" spans="1:41" ht="19.5" customHeight="1">
      <c r="A30" s="825" t="s">
        <v>577</v>
      </c>
      <c r="B30" s="826"/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7"/>
      <c r="T30" s="288">
        <v>15</v>
      </c>
      <c r="U30" s="289"/>
      <c r="V30" s="806"/>
      <c r="W30" s="807"/>
      <c r="X30" s="807"/>
      <c r="Y30" s="807"/>
      <c r="Z30" s="808"/>
      <c r="AA30" s="809"/>
      <c r="AB30" s="810"/>
      <c r="AC30" s="810"/>
      <c r="AD30" s="810"/>
      <c r="AE30" s="811"/>
      <c r="AF30" s="809"/>
      <c r="AG30" s="810"/>
      <c r="AH30" s="810"/>
      <c r="AI30" s="810"/>
      <c r="AJ30" s="811"/>
      <c r="AK30" s="809"/>
      <c r="AL30" s="810"/>
      <c r="AM30" s="810"/>
      <c r="AN30" s="810"/>
      <c r="AO30" s="811"/>
    </row>
    <row r="31" spans="1:41" s="245" customFormat="1" ht="19.5" customHeight="1">
      <c r="A31" s="825" t="s">
        <v>578</v>
      </c>
      <c r="B31" s="826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7"/>
      <c r="T31" s="288">
        <v>16</v>
      </c>
      <c r="U31" s="289"/>
      <c r="V31" s="806"/>
      <c r="W31" s="807"/>
      <c r="X31" s="807"/>
      <c r="Y31" s="807"/>
      <c r="Z31" s="808"/>
      <c r="AA31" s="809"/>
      <c r="AB31" s="810"/>
      <c r="AC31" s="810"/>
      <c r="AD31" s="810"/>
      <c r="AE31" s="811"/>
      <c r="AF31" s="809"/>
      <c r="AG31" s="810"/>
      <c r="AH31" s="810"/>
      <c r="AI31" s="810"/>
      <c r="AJ31" s="811"/>
      <c r="AK31" s="809"/>
      <c r="AL31" s="810"/>
      <c r="AM31" s="810"/>
      <c r="AN31" s="810"/>
      <c r="AO31" s="811"/>
    </row>
    <row r="32" spans="1:41" s="245" customFormat="1" ht="19.5" customHeight="1">
      <c r="A32" s="825" t="s">
        <v>579</v>
      </c>
      <c r="B32" s="826"/>
      <c r="C32" s="826"/>
      <c r="D32" s="826"/>
      <c r="E32" s="826"/>
      <c r="F32" s="826"/>
      <c r="G32" s="826"/>
      <c r="H32" s="826"/>
      <c r="I32" s="826"/>
      <c r="J32" s="826"/>
      <c r="K32" s="826"/>
      <c r="L32" s="826"/>
      <c r="M32" s="826"/>
      <c r="N32" s="826"/>
      <c r="O32" s="826"/>
      <c r="P32" s="826"/>
      <c r="Q32" s="826"/>
      <c r="R32" s="826"/>
      <c r="S32" s="827"/>
      <c r="T32" s="288">
        <v>17</v>
      </c>
      <c r="U32" s="289"/>
      <c r="V32" s="806">
        <v>589092</v>
      </c>
      <c r="W32" s="807"/>
      <c r="X32" s="807"/>
      <c r="Y32" s="807"/>
      <c r="Z32" s="808"/>
      <c r="AA32" s="809"/>
      <c r="AB32" s="810"/>
      <c r="AC32" s="810"/>
      <c r="AD32" s="810"/>
      <c r="AE32" s="811"/>
      <c r="AF32" s="809"/>
      <c r="AG32" s="810"/>
      <c r="AH32" s="810"/>
      <c r="AI32" s="810"/>
      <c r="AJ32" s="811"/>
      <c r="AK32" s="809"/>
      <c r="AL32" s="810"/>
      <c r="AM32" s="810"/>
      <c r="AN32" s="810"/>
      <c r="AO32" s="811"/>
    </row>
    <row r="33" spans="1:41" s="245" customFormat="1" ht="19.5" customHeight="1">
      <c r="A33" s="825" t="s">
        <v>580</v>
      </c>
      <c r="B33" s="826"/>
      <c r="C33" s="826"/>
      <c r="D33" s="826"/>
      <c r="E33" s="826"/>
      <c r="F33" s="826"/>
      <c r="G33" s="826"/>
      <c r="H33" s="826"/>
      <c r="I33" s="826"/>
      <c r="J33" s="826"/>
      <c r="K33" s="826"/>
      <c r="L33" s="826"/>
      <c r="M33" s="826"/>
      <c r="N33" s="826"/>
      <c r="O33" s="826"/>
      <c r="P33" s="826"/>
      <c r="Q33" s="826"/>
      <c r="R33" s="826"/>
      <c r="S33" s="827"/>
      <c r="T33" s="288">
        <v>18</v>
      </c>
      <c r="U33" s="289"/>
      <c r="V33" s="806">
        <v>221000</v>
      </c>
      <c r="W33" s="807"/>
      <c r="X33" s="807"/>
      <c r="Y33" s="807"/>
      <c r="Z33" s="808"/>
      <c r="AA33" s="809"/>
      <c r="AB33" s="810"/>
      <c r="AC33" s="810"/>
      <c r="AD33" s="810"/>
      <c r="AE33" s="811"/>
      <c r="AF33" s="809"/>
      <c r="AG33" s="810"/>
      <c r="AH33" s="810"/>
      <c r="AI33" s="810"/>
      <c r="AJ33" s="811"/>
      <c r="AK33" s="809"/>
      <c r="AL33" s="810"/>
      <c r="AM33" s="810"/>
      <c r="AN33" s="810"/>
      <c r="AO33" s="811"/>
    </row>
    <row r="34" spans="1:41" s="245" customFormat="1" ht="19.5" customHeight="1">
      <c r="A34" s="828" t="s">
        <v>581</v>
      </c>
      <c r="B34" s="829"/>
      <c r="C34" s="829"/>
      <c r="D34" s="829"/>
      <c r="E34" s="829"/>
      <c r="F34" s="829"/>
      <c r="G34" s="829"/>
      <c r="H34" s="829"/>
      <c r="I34" s="829"/>
      <c r="J34" s="829"/>
      <c r="K34" s="829"/>
      <c r="L34" s="829"/>
      <c r="M34" s="829"/>
      <c r="N34" s="829"/>
      <c r="O34" s="829"/>
      <c r="P34" s="829"/>
      <c r="Q34" s="829"/>
      <c r="R34" s="829"/>
      <c r="S34" s="830"/>
      <c r="T34" s="290">
        <v>19</v>
      </c>
      <c r="U34" s="289"/>
      <c r="V34" s="812">
        <f>SUM(V30:Z33)</f>
        <v>810092</v>
      </c>
      <c r="W34" s="813"/>
      <c r="X34" s="813"/>
      <c r="Y34" s="813"/>
      <c r="Z34" s="814"/>
      <c r="AA34" s="815"/>
      <c r="AB34" s="816"/>
      <c r="AC34" s="816"/>
      <c r="AD34" s="816"/>
      <c r="AE34" s="817"/>
      <c r="AF34" s="815"/>
      <c r="AG34" s="816"/>
      <c r="AH34" s="816"/>
      <c r="AI34" s="816"/>
      <c r="AJ34" s="817"/>
      <c r="AK34" s="815"/>
      <c r="AL34" s="816"/>
      <c r="AM34" s="816"/>
      <c r="AN34" s="816"/>
      <c r="AO34" s="817"/>
    </row>
    <row r="35" spans="1:41" ht="24.75" customHeight="1">
      <c r="A35" s="831" t="s">
        <v>582</v>
      </c>
      <c r="B35" s="829"/>
      <c r="C35" s="829"/>
      <c r="D35" s="829"/>
      <c r="E35" s="829"/>
      <c r="F35" s="829"/>
      <c r="G35" s="829"/>
      <c r="H35" s="829"/>
      <c r="I35" s="829"/>
      <c r="J35" s="829"/>
      <c r="K35" s="829"/>
      <c r="L35" s="829"/>
      <c r="M35" s="829"/>
      <c r="N35" s="829"/>
      <c r="O35" s="829"/>
      <c r="P35" s="829"/>
      <c r="Q35" s="829"/>
      <c r="R35" s="829"/>
      <c r="S35" s="830"/>
      <c r="T35" s="840">
        <v>20</v>
      </c>
      <c r="U35" s="841"/>
      <c r="V35" s="806">
        <v>50000</v>
      </c>
      <c r="W35" s="807"/>
      <c r="X35" s="807"/>
      <c r="Y35" s="807"/>
      <c r="Z35" s="808"/>
      <c r="AA35" s="809"/>
      <c r="AB35" s="810"/>
      <c r="AC35" s="810"/>
      <c r="AD35" s="810"/>
      <c r="AE35" s="811"/>
      <c r="AF35" s="809"/>
      <c r="AG35" s="810"/>
      <c r="AH35" s="810"/>
      <c r="AI35" s="810"/>
      <c r="AJ35" s="811"/>
      <c r="AK35" s="809"/>
      <c r="AL35" s="810"/>
      <c r="AM35" s="810"/>
      <c r="AN35" s="810"/>
      <c r="AO35" s="811"/>
    </row>
    <row r="36" spans="1:41" ht="19.5" customHeight="1">
      <c r="A36" s="831" t="s">
        <v>583</v>
      </c>
      <c r="B36" s="829"/>
      <c r="C36" s="829"/>
      <c r="D36" s="829"/>
      <c r="E36" s="829"/>
      <c r="F36" s="829"/>
      <c r="G36" s="829"/>
      <c r="H36" s="829"/>
      <c r="I36" s="829"/>
      <c r="J36" s="829"/>
      <c r="K36" s="829"/>
      <c r="L36" s="829"/>
      <c r="M36" s="829"/>
      <c r="N36" s="829"/>
      <c r="O36" s="829"/>
      <c r="P36" s="829"/>
      <c r="Q36" s="829"/>
      <c r="R36" s="829"/>
      <c r="S36" s="830"/>
      <c r="T36" s="840">
        <v>21</v>
      </c>
      <c r="U36" s="841"/>
      <c r="V36" s="806">
        <v>102500</v>
      </c>
      <c r="W36" s="807"/>
      <c r="X36" s="807"/>
      <c r="Y36" s="807"/>
      <c r="Z36" s="808"/>
      <c r="AA36" s="809"/>
      <c r="AB36" s="810"/>
      <c r="AC36" s="810"/>
      <c r="AD36" s="810"/>
      <c r="AE36" s="811"/>
      <c r="AF36" s="809"/>
      <c r="AG36" s="810"/>
      <c r="AH36" s="810"/>
      <c r="AI36" s="810"/>
      <c r="AJ36" s="811"/>
      <c r="AK36" s="809"/>
      <c r="AL36" s="810"/>
      <c r="AM36" s="810"/>
      <c r="AN36" s="810"/>
      <c r="AO36" s="811"/>
    </row>
    <row r="37" spans="1:41" ht="19.5" customHeight="1">
      <c r="A37" s="831" t="s">
        <v>584</v>
      </c>
      <c r="B37" s="829"/>
      <c r="C37" s="829"/>
      <c r="D37" s="829"/>
      <c r="E37" s="829"/>
      <c r="F37" s="829"/>
      <c r="G37" s="829"/>
      <c r="H37" s="829"/>
      <c r="I37" s="829"/>
      <c r="J37" s="829"/>
      <c r="K37" s="829"/>
      <c r="L37" s="829"/>
      <c r="M37" s="829"/>
      <c r="N37" s="829"/>
      <c r="O37" s="829"/>
      <c r="P37" s="829"/>
      <c r="Q37" s="829"/>
      <c r="R37" s="829"/>
      <c r="S37" s="830"/>
      <c r="T37" s="840">
        <v>22</v>
      </c>
      <c r="U37" s="841"/>
      <c r="V37" s="806"/>
      <c r="W37" s="807"/>
      <c r="X37" s="807"/>
      <c r="Y37" s="807"/>
      <c r="Z37" s="808"/>
      <c r="AA37" s="809"/>
      <c r="AB37" s="810"/>
      <c r="AC37" s="810"/>
      <c r="AD37" s="810"/>
      <c r="AE37" s="811"/>
      <c r="AF37" s="809"/>
      <c r="AG37" s="810"/>
      <c r="AH37" s="810"/>
      <c r="AI37" s="810"/>
      <c r="AJ37" s="811"/>
      <c r="AK37" s="809"/>
      <c r="AL37" s="810"/>
      <c r="AM37" s="810"/>
      <c r="AN37" s="810"/>
      <c r="AO37" s="811"/>
    </row>
    <row r="38" spans="1:41" ht="19.5" customHeight="1">
      <c r="A38" s="828" t="s">
        <v>585</v>
      </c>
      <c r="B38" s="829"/>
      <c r="C38" s="829"/>
      <c r="D38" s="829"/>
      <c r="E38" s="829"/>
      <c r="F38" s="829"/>
      <c r="G38" s="829"/>
      <c r="H38" s="829"/>
      <c r="I38" s="829"/>
      <c r="J38" s="829"/>
      <c r="K38" s="829"/>
      <c r="L38" s="829"/>
      <c r="M38" s="829"/>
      <c r="N38" s="829"/>
      <c r="O38" s="829"/>
      <c r="P38" s="829"/>
      <c r="Q38" s="829"/>
      <c r="R38" s="829"/>
      <c r="S38" s="830"/>
      <c r="T38" s="835">
        <v>23</v>
      </c>
      <c r="U38" s="836"/>
      <c r="V38" s="812">
        <f>SUM(V35:Z37)</f>
        <v>152500</v>
      </c>
      <c r="W38" s="813"/>
      <c r="X38" s="813"/>
      <c r="Y38" s="813"/>
      <c r="Z38" s="814"/>
      <c r="AA38" s="815"/>
      <c r="AB38" s="816"/>
      <c r="AC38" s="816"/>
      <c r="AD38" s="816"/>
      <c r="AE38" s="817"/>
      <c r="AF38" s="815"/>
      <c r="AG38" s="816"/>
      <c r="AH38" s="816"/>
      <c r="AI38" s="816"/>
      <c r="AJ38" s="817"/>
      <c r="AK38" s="815"/>
      <c r="AL38" s="816"/>
      <c r="AM38" s="816"/>
      <c r="AN38" s="816"/>
      <c r="AO38" s="817"/>
    </row>
    <row r="39" spans="1:41" ht="19.5" customHeight="1">
      <c r="A39" s="837" t="s">
        <v>586</v>
      </c>
      <c r="B39" s="838"/>
      <c r="C39" s="838"/>
      <c r="D39" s="838"/>
      <c r="E39" s="838"/>
      <c r="F39" s="838"/>
      <c r="G39" s="838"/>
      <c r="H39" s="838"/>
      <c r="I39" s="838"/>
      <c r="J39" s="838"/>
      <c r="K39" s="838"/>
      <c r="L39" s="838"/>
      <c r="M39" s="838"/>
      <c r="N39" s="838"/>
      <c r="O39" s="838"/>
      <c r="P39" s="838"/>
      <c r="Q39" s="838"/>
      <c r="R39" s="838"/>
      <c r="S39" s="839"/>
      <c r="T39" s="840">
        <v>24</v>
      </c>
      <c r="U39" s="841"/>
      <c r="V39" s="806"/>
      <c r="W39" s="807"/>
      <c r="X39" s="807"/>
      <c r="Y39" s="807"/>
      <c r="Z39" s="808"/>
      <c r="AA39" s="809"/>
      <c r="AB39" s="810"/>
      <c r="AC39" s="810"/>
      <c r="AD39" s="810"/>
      <c r="AE39" s="811"/>
      <c r="AF39" s="809"/>
      <c r="AG39" s="810"/>
      <c r="AH39" s="810"/>
      <c r="AI39" s="810"/>
      <c r="AJ39" s="811"/>
      <c r="AK39" s="809"/>
      <c r="AL39" s="810"/>
      <c r="AM39" s="810"/>
      <c r="AN39" s="810"/>
      <c r="AO39" s="811"/>
    </row>
    <row r="40" spans="1:41" ht="19.5" customHeight="1">
      <c r="A40" s="837" t="s">
        <v>587</v>
      </c>
      <c r="B40" s="838"/>
      <c r="C40" s="838"/>
      <c r="D40" s="838"/>
      <c r="E40" s="838"/>
      <c r="F40" s="838"/>
      <c r="G40" s="838"/>
      <c r="H40" s="838"/>
      <c r="I40" s="838"/>
      <c r="J40" s="838"/>
      <c r="K40" s="838"/>
      <c r="L40" s="838"/>
      <c r="M40" s="838"/>
      <c r="N40" s="838"/>
      <c r="O40" s="838"/>
      <c r="P40" s="838"/>
      <c r="Q40" s="838"/>
      <c r="R40" s="838"/>
      <c r="S40" s="839"/>
      <c r="T40" s="840">
        <v>25</v>
      </c>
      <c r="U40" s="841"/>
      <c r="V40" s="806"/>
      <c r="W40" s="807"/>
      <c r="X40" s="807"/>
      <c r="Y40" s="807"/>
      <c r="Z40" s="808"/>
      <c r="AA40" s="809"/>
      <c r="AB40" s="810"/>
      <c r="AC40" s="810"/>
      <c r="AD40" s="810"/>
      <c r="AE40" s="811"/>
      <c r="AF40" s="809"/>
      <c r="AG40" s="810"/>
      <c r="AH40" s="810"/>
      <c r="AI40" s="810"/>
      <c r="AJ40" s="811"/>
      <c r="AK40" s="809"/>
      <c r="AL40" s="810"/>
      <c r="AM40" s="810"/>
      <c r="AN40" s="810"/>
      <c r="AO40" s="811"/>
    </row>
    <row r="41" spans="1:41" ht="19.5" customHeight="1">
      <c r="A41" s="837" t="s">
        <v>588</v>
      </c>
      <c r="B41" s="838"/>
      <c r="C41" s="838"/>
      <c r="D41" s="838"/>
      <c r="E41" s="838"/>
      <c r="F41" s="838"/>
      <c r="G41" s="838"/>
      <c r="H41" s="838"/>
      <c r="I41" s="838"/>
      <c r="J41" s="838"/>
      <c r="K41" s="838"/>
      <c r="L41" s="838"/>
      <c r="M41" s="838"/>
      <c r="N41" s="838"/>
      <c r="O41" s="838"/>
      <c r="P41" s="838"/>
      <c r="Q41" s="838"/>
      <c r="R41" s="838"/>
      <c r="S41" s="839"/>
      <c r="T41" s="840">
        <v>26</v>
      </c>
      <c r="U41" s="841"/>
      <c r="V41" s="806"/>
      <c r="W41" s="807"/>
      <c r="X41" s="807"/>
      <c r="Y41" s="807"/>
      <c r="Z41" s="808"/>
      <c r="AA41" s="809"/>
      <c r="AB41" s="810"/>
      <c r="AC41" s="810"/>
      <c r="AD41" s="810"/>
      <c r="AE41" s="811"/>
      <c r="AF41" s="809"/>
      <c r="AG41" s="810"/>
      <c r="AH41" s="810"/>
      <c r="AI41" s="810"/>
      <c r="AJ41" s="811"/>
      <c r="AK41" s="809"/>
      <c r="AL41" s="810"/>
      <c r="AM41" s="810"/>
      <c r="AN41" s="810"/>
      <c r="AO41" s="811"/>
    </row>
    <row r="42" spans="1:41" ht="19.5" customHeight="1">
      <c r="A42" s="837" t="s">
        <v>589</v>
      </c>
      <c r="B42" s="838"/>
      <c r="C42" s="838"/>
      <c r="D42" s="838"/>
      <c r="E42" s="838"/>
      <c r="F42" s="838"/>
      <c r="G42" s="838"/>
      <c r="H42" s="838"/>
      <c r="I42" s="838"/>
      <c r="J42" s="838"/>
      <c r="K42" s="838"/>
      <c r="L42" s="838"/>
      <c r="M42" s="838"/>
      <c r="N42" s="838"/>
      <c r="O42" s="838"/>
      <c r="P42" s="838"/>
      <c r="Q42" s="838"/>
      <c r="R42" s="838"/>
      <c r="S42" s="839"/>
      <c r="T42" s="840">
        <v>27</v>
      </c>
      <c r="U42" s="841"/>
      <c r="V42" s="806"/>
      <c r="W42" s="807"/>
      <c r="X42" s="807"/>
      <c r="Y42" s="807"/>
      <c r="Z42" s="808"/>
      <c r="AA42" s="809"/>
      <c r="AB42" s="810"/>
      <c r="AC42" s="810"/>
      <c r="AD42" s="810"/>
      <c r="AE42" s="811"/>
      <c r="AF42" s="809"/>
      <c r="AG42" s="810"/>
      <c r="AH42" s="810"/>
      <c r="AI42" s="810"/>
      <c r="AJ42" s="811"/>
      <c r="AK42" s="809"/>
      <c r="AL42" s="810"/>
      <c r="AM42" s="810"/>
      <c r="AN42" s="810"/>
      <c r="AO42" s="811"/>
    </row>
    <row r="43" spans="1:41" ht="19.5" customHeight="1">
      <c r="A43" s="837" t="s">
        <v>590</v>
      </c>
      <c r="B43" s="838"/>
      <c r="C43" s="838"/>
      <c r="D43" s="838"/>
      <c r="E43" s="838"/>
      <c r="F43" s="838"/>
      <c r="G43" s="838"/>
      <c r="H43" s="838"/>
      <c r="I43" s="838"/>
      <c r="J43" s="838"/>
      <c r="K43" s="838"/>
      <c r="L43" s="838"/>
      <c r="M43" s="838"/>
      <c r="N43" s="838"/>
      <c r="O43" s="838"/>
      <c r="P43" s="838"/>
      <c r="Q43" s="838"/>
      <c r="R43" s="838"/>
      <c r="S43" s="839"/>
      <c r="T43" s="840">
        <v>28</v>
      </c>
      <c r="U43" s="841"/>
      <c r="V43" s="806"/>
      <c r="W43" s="807"/>
      <c r="X43" s="807"/>
      <c r="Y43" s="807"/>
      <c r="Z43" s="808"/>
      <c r="AA43" s="809"/>
      <c r="AB43" s="810"/>
      <c r="AC43" s="810"/>
      <c r="AD43" s="810"/>
      <c r="AE43" s="811"/>
      <c r="AF43" s="809"/>
      <c r="AG43" s="810"/>
      <c r="AH43" s="810"/>
      <c r="AI43" s="810"/>
      <c r="AJ43" s="811"/>
      <c r="AK43" s="809"/>
      <c r="AL43" s="810"/>
      <c r="AM43" s="810"/>
      <c r="AN43" s="810"/>
      <c r="AO43" s="811"/>
    </row>
    <row r="44" spans="1:41" ht="24.75" customHeight="1">
      <c r="A44" s="832" t="s">
        <v>591</v>
      </c>
      <c r="B44" s="833"/>
      <c r="C44" s="833"/>
      <c r="D44" s="833"/>
      <c r="E44" s="833"/>
      <c r="F44" s="833"/>
      <c r="G44" s="833"/>
      <c r="H44" s="833"/>
      <c r="I44" s="833"/>
      <c r="J44" s="833"/>
      <c r="K44" s="833"/>
      <c r="L44" s="833"/>
      <c r="M44" s="833"/>
      <c r="N44" s="833"/>
      <c r="O44" s="833"/>
      <c r="P44" s="833"/>
      <c r="Q44" s="833"/>
      <c r="R44" s="833"/>
      <c r="S44" s="834"/>
      <c r="T44" s="840">
        <v>29</v>
      </c>
      <c r="U44" s="841"/>
      <c r="V44" s="806"/>
      <c r="W44" s="807"/>
      <c r="X44" s="807"/>
      <c r="Y44" s="807"/>
      <c r="Z44" s="808"/>
      <c r="AA44" s="809"/>
      <c r="AB44" s="810"/>
      <c r="AC44" s="810"/>
      <c r="AD44" s="810"/>
      <c r="AE44" s="811"/>
      <c r="AF44" s="809"/>
      <c r="AG44" s="810"/>
      <c r="AH44" s="810"/>
      <c r="AI44" s="810"/>
      <c r="AJ44" s="811"/>
      <c r="AK44" s="809"/>
      <c r="AL44" s="810"/>
      <c r="AM44" s="810"/>
      <c r="AN44" s="810"/>
      <c r="AO44" s="811"/>
    </row>
    <row r="45" spans="1:41" ht="25.5" customHeight="1">
      <c r="A45" s="828" t="s">
        <v>592</v>
      </c>
      <c r="B45" s="829"/>
      <c r="C45" s="829"/>
      <c r="D45" s="829"/>
      <c r="E45" s="829"/>
      <c r="F45" s="829"/>
      <c r="G45" s="829"/>
      <c r="H45" s="829"/>
      <c r="I45" s="829"/>
      <c r="J45" s="829"/>
      <c r="K45" s="829"/>
      <c r="L45" s="829"/>
      <c r="M45" s="829"/>
      <c r="N45" s="829"/>
      <c r="O45" s="829"/>
      <c r="P45" s="829"/>
      <c r="Q45" s="829"/>
      <c r="R45" s="829"/>
      <c r="S45" s="830"/>
      <c r="T45" s="835">
        <v>30</v>
      </c>
      <c r="U45" s="841"/>
      <c r="V45" s="818">
        <f>SUM(V39:Z44)</f>
        <v>0</v>
      </c>
      <c r="W45" s="819"/>
      <c r="X45" s="819"/>
      <c r="Y45" s="819"/>
      <c r="Z45" s="820"/>
      <c r="AA45" s="815"/>
      <c r="AB45" s="816"/>
      <c r="AC45" s="816"/>
      <c r="AD45" s="816"/>
      <c r="AE45" s="817"/>
      <c r="AF45" s="815"/>
      <c r="AG45" s="816"/>
      <c r="AH45" s="816"/>
      <c r="AI45" s="816"/>
      <c r="AJ45" s="817"/>
      <c r="AK45" s="815"/>
      <c r="AL45" s="816"/>
      <c r="AM45" s="816"/>
      <c r="AN45" s="816"/>
      <c r="AO45" s="817"/>
    </row>
    <row r="46" spans="1:41" ht="19.5" customHeight="1">
      <c r="A46" s="828" t="s">
        <v>593</v>
      </c>
      <c r="B46" s="829"/>
      <c r="C46" s="829"/>
      <c r="D46" s="829"/>
      <c r="E46" s="829"/>
      <c r="F46" s="829"/>
      <c r="G46" s="829"/>
      <c r="H46" s="829"/>
      <c r="I46" s="829"/>
      <c r="J46" s="829"/>
      <c r="K46" s="829"/>
      <c r="L46" s="829"/>
      <c r="M46" s="829"/>
      <c r="N46" s="829"/>
      <c r="O46" s="829"/>
      <c r="P46" s="829"/>
      <c r="Q46" s="829"/>
      <c r="R46" s="829"/>
      <c r="S46" s="830"/>
      <c r="T46" s="835">
        <v>31</v>
      </c>
      <c r="U46" s="836"/>
      <c r="V46" s="812">
        <f>V19+V29+V34+V38+V45</f>
        <v>1759635</v>
      </c>
      <c r="W46" s="813"/>
      <c r="X46" s="813"/>
      <c r="Y46" s="813"/>
      <c r="Z46" s="814"/>
      <c r="AA46" s="815"/>
      <c r="AB46" s="816"/>
      <c r="AC46" s="816"/>
      <c r="AD46" s="816"/>
      <c r="AE46" s="817"/>
      <c r="AF46" s="815"/>
      <c r="AG46" s="816"/>
      <c r="AH46" s="816"/>
      <c r="AI46" s="816"/>
      <c r="AJ46" s="817"/>
      <c r="AK46" s="815"/>
      <c r="AL46" s="816"/>
      <c r="AM46" s="816"/>
      <c r="AN46" s="816"/>
      <c r="AO46" s="817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291"/>
      <c r="B104" s="291"/>
      <c r="C104" s="291"/>
      <c r="D104" s="291"/>
    </row>
    <row r="105" spans="1:4" ht="21.75" customHeight="1">
      <c r="A105" s="291"/>
      <c r="B105" s="291"/>
      <c r="C105" s="291"/>
      <c r="D105" s="291"/>
    </row>
    <row r="106" spans="1:4" ht="21.75" customHeight="1">
      <c r="A106" s="291"/>
      <c r="B106" s="291"/>
      <c r="C106" s="291"/>
      <c r="D106" s="291"/>
    </row>
    <row r="107" spans="1:4" ht="21.75" customHeight="1">
      <c r="A107" s="291"/>
      <c r="B107" s="291"/>
      <c r="C107" s="291"/>
      <c r="D107" s="291"/>
    </row>
    <row r="108" spans="1:4" ht="21.75" customHeight="1">
      <c r="A108" s="291"/>
      <c r="B108" s="291"/>
      <c r="C108" s="291"/>
      <c r="D108" s="291"/>
    </row>
    <row r="109" spans="1:4" ht="21.75" customHeight="1">
      <c r="A109" s="291"/>
      <c r="B109" s="291"/>
      <c r="C109" s="291"/>
      <c r="D109" s="291"/>
    </row>
    <row r="110" spans="1:4" ht="21.75" customHeight="1">
      <c r="A110" s="291"/>
      <c r="B110" s="291"/>
      <c r="C110" s="291"/>
      <c r="D110" s="291"/>
    </row>
    <row r="111" spans="1:4" ht="21.75" customHeight="1">
      <c r="A111" s="291"/>
      <c r="B111" s="291"/>
      <c r="C111" s="291"/>
      <c r="D111" s="291"/>
    </row>
    <row r="112" spans="1:4" ht="21.75" customHeight="1">
      <c r="A112" s="291"/>
      <c r="B112" s="291"/>
      <c r="C112" s="291"/>
      <c r="D112" s="291"/>
    </row>
    <row r="113" spans="1:4" ht="21.75" customHeight="1">
      <c r="A113" s="291"/>
      <c r="B113" s="291"/>
      <c r="C113" s="291"/>
      <c r="D113" s="291"/>
    </row>
    <row r="114" spans="1:4" ht="21.75" customHeight="1">
      <c r="A114" s="291"/>
      <c r="B114" s="291"/>
      <c r="C114" s="291"/>
      <c r="D114" s="291"/>
    </row>
    <row r="115" spans="1:4" ht="21.75" customHeight="1">
      <c r="A115" s="291"/>
      <c r="B115" s="291"/>
      <c r="C115" s="291"/>
      <c r="D115" s="291"/>
    </row>
    <row r="116" spans="1:4" ht="21.75" customHeight="1">
      <c r="A116" s="291"/>
      <c r="B116" s="291"/>
      <c r="C116" s="291"/>
      <c r="D116" s="291"/>
    </row>
    <row r="117" spans="1:4" ht="21.75" customHeight="1">
      <c r="A117" s="291"/>
      <c r="B117" s="291"/>
      <c r="C117" s="291"/>
      <c r="D117" s="291"/>
    </row>
    <row r="118" spans="1:4" ht="21.75" customHeight="1">
      <c r="A118" s="291"/>
      <c r="B118" s="291"/>
      <c r="C118" s="291"/>
      <c r="D118" s="291"/>
    </row>
    <row r="119" spans="1:4" ht="21.75" customHeight="1">
      <c r="A119" s="291"/>
      <c r="B119" s="291"/>
      <c r="C119" s="291"/>
      <c r="D119" s="291"/>
    </row>
    <row r="120" spans="1:4" ht="21.75" customHeight="1">
      <c r="A120" s="291"/>
      <c r="B120" s="291"/>
      <c r="C120" s="291"/>
      <c r="D120" s="291"/>
    </row>
    <row r="121" spans="1:4" ht="21.75" customHeight="1">
      <c r="A121" s="291"/>
      <c r="B121" s="291"/>
      <c r="C121" s="291"/>
      <c r="D121" s="291"/>
    </row>
    <row r="122" spans="1:4" ht="21.75" customHeight="1">
      <c r="A122" s="291"/>
      <c r="B122" s="291"/>
      <c r="C122" s="291"/>
      <c r="D122" s="291"/>
    </row>
    <row r="123" spans="1:4" ht="21.75" customHeight="1">
      <c r="A123" s="291"/>
      <c r="B123" s="291"/>
      <c r="C123" s="291"/>
      <c r="D123" s="291"/>
    </row>
    <row r="124" spans="1:4" ht="21.75" customHeight="1">
      <c r="A124" s="291"/>
      <c r="B124" s="291"/>
      <c r="C124" s="291"/>
      <c r="D124" s="291"/>
    </row>
    <row r="125" spans="1:4" ht="21.75" customHeight="1">
      <c r="A125" s="291"/>
      <c r="B125" s="291"/>
      <c r="C125" s="291"/>
      <c r="D125" s="291"/>
    </row>
    <row r="126" spans="1:4" ht="21.75" customHeight="1">
      <c r="A126" s="291"/>
      <c r="B126" s="291"/>
      <c r="C126" s="291"/>
      <c r="D126" s="291"/>
    </row>
    <row r="127" spans="1:4" ht="21.75" customHeight="1">
      <c r="A127" s="291"/>
      <c r="B127" s="291"/>
      <c r="C127" s="291"/>
      <c r="D127" s="291"/>
    </row>
    <row r="128" spans="1:4" ht="21.75" customHeight="1">
      <c r="A128" s="291"/>
      <c r="B128" s="291"/>
      <c r="C128" s="291"/>
      <c r="D128" s="291"/>
    </row>
    <row r="129" spans="1:4" ht="21.75" customHeight="1">
      <c r="A129" s="291"/>
      <c r="B129" s="291"/>
      <c r="C129" s="291"/>
      <c r="D129" s="291"/>
    </row>
    <row r="130" spans="1:4" ht="21.75" customHeight="1">
      <c r="A130" s="291"/>
      <c r="B130" s="291"/>
      <c r="C130" s="291"/>
      <c r="D130" s="291"/>
    </row>
    <row r="131" spans="1:4" ht="21.75" customHeight="1">
      <c r="A131" s="291"/>
      <c r="B131" s="291"/>
      <c r="C131" s="291"/>
      <c r="D131" s="291"/>
    </row>
    <row r="132" spans="1:4" ht="21.75" customHeight="1">
      <c r="A132" s="291"/>
      <c r="B132" s="291"/>
      <c r="C132" s="291"/>
      <c r="D132" s="291"/>
    </row>
    <row r="133" spans="1:4" ht="21.75" customHeight="1">
      <c r="A133" s="291"/>
      <c r="B133" s="291"/>
      <c r="C133" s="291"/>
      <c r="D133" s="291"/>
    </row>
    <row r="134" spans="1:4" ht="21.75" customHeight="1">
      <c r="A134" s="291"/>
      <c r="B134" s="291"/>
      <c r="C134" s="291"/>
      <c r="D134" s="291"/>
    </row>
    <row r="135" spans="1:4" ht="21.75" customHeight="1">
      <c r="A135" s="291"/>
      <c r="B135" s="291"/>
      <c r="C135" s="291"/>
      <c r="D135" s="291"/>
    </row>
    <row r="136" spans="1:4" ht="21.75" customHeight="1">
      <c r="A136" s="291"/>
      <c r="B136" s="291"/>
      <c r="C136" s="291"/>
      <c r="D136" s="291"/>
    </row>
    <row r="137" spans="1:4" ht="21.75" customHeight="1">
      <c r="A137" s="291"/>
      <c r="B137" s="291"/>
      <c r="C137" s="291"/>
      <c r="D137" s="291"/>
    </row>
    <row r="138" spans="1:4" ht="21.75" customHeight="1">
      <c r="A138" s="291"/>
      <c r="B138" s="291"/>
      <c r="C138" s="291"/>
      <c r="D138" s="291"/>
    </row>
    <row r="139" spans="1:4" ht="21.75" customHeight="1">
      <c r="A139" s="291"/>
      <c r="B139" s="291"/>
      <c r="C139" s="291"/>
      <c r="D139" s="291"/>
    </row>
    <row r="140" spans="1:4" ht="21.75" customHeight="1">
      <c r="A140" s="291"/>
      <c r="B140" s="291"/>
      <c r="C140" s="291"/>
      <c r="D140" s="291"/>
    </row>
    <row r="141" spans="1:4" ht="21.75" customHeight="1">
      <c r="A141" s="291"/>
      <c r="B141" s="291"/>
      <c r="C141" s="291"/>
      <c r="D141" s="291"/>
    </row>
    <row r="142" spans="1:4" ht="21.75" customHeight="1">
      <c r="A142" s="291"/>
      <c r="B142" s="291"/>
      <c r="C142" s="291"/>
      <c r="D142" s="291"/>
    </row>
    <row r="143" spans="1:4" ht="21.75" customHeight="1">
      <c r="A143" s="291"/>
      <c r="B143" s="291"/>
      <c r="C143" s="291"/>
      <c r="D143" s="291"/>
    </row>
    <row r="144" spans="1:4" ht="21.75" customHeight="1">
      <c r="A144" s="291"/>
      <c r="B144" s="291"/>
      <c r="C144" s="291"/>
      <c r="D144" s="291"/>
    </row>
    <row r="145" spans="1:4" ht="21.75" customHeight="1">
      <c r="A145" s="291"/>
      <c r="B145" s="291"/>
      <c r="C145" s="291"/>
      <c r="D145" s="291"/>
    </row>
    <row r="146" spans="1:4" ht="21.75" customHeight="1">
      <c r="A146" s="291"/>
      <c r="B146" s="291"/>
      <c r="C146" s="291"/>
      <c r="D146" s="291"/>
    </row>
    <row r="147" spans="1:4" ht="21.75" customHeight="1">
      <c r="A147" s="291"/>
      <c r="B147" s="291"/>
      <c r="C147" s="291"/>
      <c r="D147" s="291"/>
    </row>
    <row r="148" spans="1:4" ht="21.75" customHeight="1">
      <c r="A148" s="291"/>
      <c r="B148" s="291"/>
      <c r="C148" s="291"/>
      <c r="D148" s="291"/>
    </row>
    <row r="149" spans="1:4" ht="21.75" customHeight="1">
      <c r="A149" s="291"/>
      <c r="B149" s="291"/>
      <c r="C149" s="291"/>
      <c r="D149" s="291"/>
    </row>
    <row r="150" spans="1:4" ht="21.75" customHeight="1">
      <c r="A150" s="291"/>
      <c r="B150" s="291"/>
      <c r="C150" s="291"/>
      <c r="D150" s="291"/>
    </row>
    <row r="151" spans="1:4" ht="21.75" customHeight="1">
      <c r="A151" s="291"/>
      <c r="B151" s="291"/>
      <c r="C151" s="291"/>
      <c r="D151" s="291"/>
    </row>
    <row r="152" spans="1:4" ht="21.75" customHeight="1">
      <c r="A152" s="291"/>
      <c r="B152" s="291"/>
      <c r="C152" s="291"/>
      <c r="D152" s="291"/>
    </row>
    <row r="153" spans="1:4" ht="21.75" customHeight="1">
      <c r="A153" s="291"/>
      <c r="B153" s="291"/>
      <c r="C153" s="291"/>
      <c r="D153" s="291"/>
    </row>
    <row r="154" spans="1:4" ht="21.75" customHeight="1">
      <c r="A154" s="291"/>
      <c r="B154" s="291"/>
      <c r="C154" s="291"/>
      <c r="D154" s="291"/>
    </row>
    <row r="155" spans="1:4" ht="21.75" customHeight="1">
      <c r="A155" s="291"/>
      <c r="B155" s="291"/>
      <c r="C155" s="291"/>
      <c r="D155" s="291"/>
    </row>
    <row r="156" spans="1:4" ht="21.75" customHeight="1">
      <c r="A156" s="291"/>
      <c r="B156" s="291"/>
      <c r="C156" s="291"/>
      <c r="D156" s="291"/>
    </row>
    <row r="157" spans="1:4" ht="21.75" customHeight="1">
      <c r="A157" s="291"/>
      <c r="B157" s="291"/>
      <c r="C157" s="291"/>
      <c r="D157" s="291"/>
    </row>
    <row r="158" spans="1:4" ht="21.75" customHeight="1">
      <c r="A158" s="291"/>
      <c r="B158" s="291"/>
      <c r="C158" s="291"/>
      <c r="D158" s="291"/>
    </row>
    <row r="159" spans="1:4" ht="21.75" customHeight="1">
      <c r="A159" s="291"/>
      <c r="B159" s="291"/>
      <c r="C159" s="291"/>
      <c r="D159" s="291"/>
    </row>
    <row r="160" spans="1:4" ht="21.75" customHeight="1">
      <c r="A160" s="291"/>
      <c r="B160" s="291"/>
      <c r="C160" s="291"/>
      <c r="D160" s="291"/>
    </row>
    <row r="161" spans="1:4" ht="21.75" customHeight="1">
      <c r="A161" s="291"/>
      <c r="B161" s="291"/>
      <c r="C161" s="291"/>
      <c r="D161" s="291"/>
    </row>
    <row r="162" spans="1:4" ht="21.75" customHeight="1">
      <c r="A162" s="291"/>
      <c r="B162" s="291"/>
      <c r="C162" s="291"/>
      <c r="D162" s="291"/>
    </row>
    <row r="163" spans="1:4" ht="21.75" customHeight="1">
      <c r="A163" s="291"/>
      <c r="B163" s="291"/>
      <c r="C163" s="291"/>
      <c r="D163" s="291"/>
    </row>
    <row r="164" spans="1:4" ht="21.75" customHeight="1">
      <c r="A164" s="291"/>
      <c r="B164" s="291"/>
      <c r="C164" s="291"/>
      <c r="D164" s="291"/>
    </row>
    <row r="165" spans="1:4" ht="21.75" customHeight="1">
      <c r="A165" s="291"/>
      <c r="B165" s="291"/>
      <c r="C165" s="291"/>
      <c r="D165" s="291"/>
    </row>
    <row r="166" spans="1:4" ht="21.75" customHeight="1">
      <c r="A166" s="291"/>
      <c r="B166" s="291"/>
      <c r="C166" s="291"/>
      <c r="D166" s="291"/>
    </row>
    <row r="167" spans="1:4" ht="21.75" customHeight="1">
      <c r="A167" s="291"/>
      <c r="B167" s="291"/>
      <c r="C167" s="291"/>
      <c r="D167" s="291"/>
    </row>
    <row r="168" spans="1:4" ht="21.75" customHeight="1">
      <c r="A168" s="291"/>
      <c r="B168" s="291"/>
      <c r="C168" s="291"/>
      <c r="D168" s="291"/>
    </row>
    <row r="169" spans="1:4" ht="21.75" customHeight="1">
      <c r="A169" s="291"/>
      <c r="B169" s="291"/>
      <c r="C169" s="291"/>
      <c r="D169" s="291"/>
    </row>
    <row r="170" spans="1:4" ht="21.75" customHeight="1">
      <c r="A170" s="291"/>
      <c r="B170" s="291"/>
      <c r="C170" s="291"/>
      <c r="D170" s="291"/>
    </row>
    <row r="171" spans="1:4" ht="21.75" customHeight="1">
      <c r="A171" s="291"/>
      <c r="B171" s="291"/>
      <c r="C171" s="291"/>
      <c r="D171" s="291"/>
    </row>
    <row r="172" spans="1:4" ht="21.75" customHeight="1">
      <c r="A172" s="291"/>
      <c r="B172" s="291"/>
      <c r="C172" s="291"/>
      <c r="D172" s="291"/>
    </row>
    <row r="173" spans="1:4" ht="21.75" customHeight="1">
      <c r="A173" s="291"/>
      <c r="B173" s="291"/>
      <c r="C173" s="291"/>
      <c r="D173" s="291"/>
    </row>
    <row r="174" spans="1:4" ht="21.75" customHeight="1">
      <c r="A174" s="291"/>
      <c r="B174" s="291"/>
      <c r="C174" s="291"/>
      <c r="D174" s="291"/>
    </row>
    <row r="175" spans="1:4" ht="21.75" customHeight="1">
      <c r="A175" s="291"/>
      <c r="B175" s="291"/>
      <c r="C175" s="291"/>
      <c r="D175" s="291"/>
    </row>
    <row r="176" spans="1:4" ht="21.75" customHeight="1">
      <c r="A176" s="291"/>
      <c r="B176" s="291"/>
      <c r="C176" s="291"/>
      <c r="D176" s="291"/>
    </row>
    <row r="177" spans="1:4" ht="21.75" customHeight="1">
      <c r="A177" s="291"/>
      <c r="B177" s="291"/>
      <c r="C177" s="291"/>
      <c r="D177" s="291"/>
    </row>
    <row r="178" spans="1:4" ht="21.75" customHeight="1">
      <c r="A178" s="291"/>
      <c r="B178" s="291"/>
      <c r="C178" s="291"/>
      <c r="D178" s="291"/>
    </row>
    <row r="179" spans="1:4" ht="21.75" customHeight="1">
      <c r="A179" s="291"/>
      <c r="B179" s="291"/>
      <c r="C179" s="291"/>
      <c r="D179" s="291"/>
    </row>
    <row r="180" spans="1:4" ht="12.75">
      <c r="A180" s="291"/>
      <c r="B180" s="291"/>
      <c r="C180" s="291"/>
      <c r="D180" s="291"/>
    </row>
    <row r="181" spans="1:4" ht="12.75">
      <c r="A181" s="291"/>
      <c r="B181" s="291"/>
      <c r="C181" s="291"/>
      <c r="D181" s="291"/>
    </row>
    <row r="182" spans="1:4" ht="12.75">
      <c r="A182" s="291"/>
      <c r="B182" s="291"/>
      <c r="C182" s="291"/>
      <c r="D182" s="291"/>
    </row>
    <row r="183" spans="1:4" ht="12.75">
      <c r="A183" s="291"/>
      <c r="B183" s="291"/>
      <c r="C183" s="291"/>
      <c r="D183" s="291"/>
    </row>
    <row r="184" spans="1:4" ht="12.75">
      <c r="A184" s="291"/>
      <c r="B184" s="291"/>
      <c r="C184" s="291"/>
      <c r="D184" s="291"/>
    </row>
    <row r="185" spans="1:4" ht="12.75">
      <c r="A185" s="291"/>
      <c r="B185" s="291"/>
      <c r="C185" s="291"/>
      <c r="D185" s="291"/>
    </row>
    <row r="186" spans="1:4" ht="12.75">
      <c r="A186" s="291"/>
      <c r="B186" s="291"/>
      <c r="C186" s="291"/>
      <c r="D186" s="291"/>
    </row>
  </sheetData>
  <mergeCells count="174">
    <mergeCell ref="A45:S45"/>
    <mergeCell ref="T39:U39"/>
    <mergeCell ref="T40:U40"/>
    <mergeCell ref="T41:U41"/>
    <mergeCell ref="T42:U42"/>
    <mergeCell ref="T43:U43"/>
    <mergeCell ref="T45:U45"/>
    <mergeCell ref="A28:S28"/>
    <mergeCell ref="AF13:AJ14"/>
    <mergeCell ref="AK13:AO14"/>
    <mergeCell ref="A43:S43"/>
    <mergeCell ref="T29:U29"/>
    <mergeCell ref="A33:S33"/>
    <mergeCell ref="A39:S39"/>
    <mergeCell ref="A38:S38"/>
    <mergeCell ref="A34:S34"/>
    <mergeCell ref="A37:S37"/>
    <mergeCell ref="A30:S30"/>
    <mergeCell ref="A31:S31"/>
    <mergeCell ref="A32:S32"/>
    <mergeCell ref="T38:U38"/>
    <mergeCell ref="A35:S35"/>
    <mergeCell ref="T35:U35"/>
    <mergeCell ref="T36:U36"/>
    <mergeCell ref="A36:S36"/>
    <mergeCell ref="A27:S27"/>
    <mergeCell ref="A44:S44"/>
    <mergeCell ref="T46:U46"/>
    <mergeCell ref="A40:S40"/>
    <mergeCell ref="A41:S41"/>
    <mergeCell ref="A42:S42"/>
    <mergeCell ref="T44:U44"/>
    <mergeCell ref="T37:U37"/>
    <mergeCell ref="A29:S29"/>
    <mergeCell ref="A46:S46"/>
    <mergeCell ref="A18:S18"/>
    <mergeCell ref="A25:S25"/>
    <mergeCell ref="A26:S26"/>
    <mergeCell ref="A19:S19"/>
    <mergeCell ref="A20:S20"/>
    <mergeCell ref="A22:S22"/>
    <mergeCell ref="A24:S24"/>
    <mergeCell ref="A23:S23"/>
    <mergeCell ref="A21:S21"/>
    <mergeCell ref="A3:AO3"/>
    <mergeCell ref="A4:AO4"/>
    <mergeCell ref="A13:S13"/>
    <mergeCell ref="A17:S17"/>
    <mergeCell ref="A16:S16"/>
    <mergeCell ref="V16:Z16"/>
    <mergeCell ref="AA16:AE16"/>
    <mergeCell ref="AF16:AJ16"/>
    <mergeCell ref="AK16:AO16"/>
    <mergeCell ref="AK17:AO17"/>
    <mergeCell ref="AK18:AO18"/>
    <mergeCell ref="V17:Z17"/>
    <mergeCell ref="V18:Z18"/>
    <mergeCell ref="V20:Z20"/>
    <mergeCell ref="AA20:AE20"/>
    <mergeCell ref="AA18:AE18"/>
    <mergeCell ref="AF18:AJ18"/>
    <mergeCell ref="AF20:AJ20"/>
    <mergeCell ref="AA17:AE17"/>
    <mergeCell ref="AF17:AJ17"/>
    <mergeCell ref="AK20:AO20"/>
    <mergeCell ref="V19:Z19"/>
    <mergeCell ref="AA19:AE19"/>
    <mergeCell ref="AF19:AJ19"/>
    <mergeCell ref="AK19:AO19"/>
    <mergeCell ref="AK21:AO21"/>
    <mergeCell ref="V22:Z22"/>
    <mergeCell ref="AA22:AE22"/>
    <mergeCell ref="AF22:AJ22"/>
    <mergeCell ref="AK22:AO22"/>
    <mergeCell ref="V21:Z21"/>
    <mergeCell ref="AA21:AE21"/>
    <mergeCell ref="AF21:AJ21"/>
    <mergeCell ref="AA23:AE23"/>
    <mergeCell ref="AF23:AJ23"/>
    <mergeCell ref="AK23:AO23"/>
    <mergeCell ref="V24:Z24"/>
    <mergeCell ref="AA24:AE24"/>
    <mergeCell ref="AF24:AJ24"/>
    <mergeCell ref="AK24:AO24"/>
    <mergeCell ref="V23:Z23"/>
    <mergeCell ref="V25:Z25"/>
    <mergeCell ref="AA25:AE25"/>
    <mergeCell ref="AF25:AJ25"/>
    <mergeCell ref="AK25:AO25"/>
    <mergeCell ref="AA27:AE27"/>
    <mergeCell ref="AF27:AJ27"/>
    <mergeCell ref="AK27:AO27"/>
    <mergeCell ref="V26:Z26"/>
    <mergeCell ref="AA26:AE26"/>
    <mergeCell ref="AF26:AJ26"/>
    <mergeCell ref="AK26:AO26"/>
    <mergeCell ref="V27:Z27"/>
    <mergeCell ref="V30:Z30"/>
    <mergeCell ref="AA30:AE30"/>
    <mergeCell ref="AF30:AJ30"/>
    <mergeCell ref="AK30:AO30"/>
    <mergeCell ref="V31:Z31"/>
    <mergeCell ref="AA31:AE31"/>
    <mergeCell ref="AF31:AJ31"/>
    <mergeCell ref="AK31:AO31"/>
    <mergeCell ref="V32:Z32"/>
    <mergeCell ref="AA32:AE32"/>
    <mergeCell ref="AF32:AJ32"/>
    <mergeCell ref="AK32:AO32"/>
    <mergeCell ref="V33:Z33"/>
    <mergeCell ref="AA33:AE33"/>
    <mergeCell ref="AF33:AJ33"/>
    <mergeCell ref="AK33:AO33"/>
    <mergeCell ref="V29:Z29"/>
    <mergeCell ref="AA29:AE29"/>
    <mergeCell ref="AF29:AJ29"/>
    <mergeCell ref="AK29:AO29"/>
    <mergeCell ref="V28:Z28"/>
    <mergeCell ref="AA28:AE28"/>
    <mergeCell ref="AF28:AJ28"/>
    <mergeCell ref="AK28:AO28"/>
    <mergeCell ref="V34:Z34"/>
    <mergeCell ref="AA34:AE34"/>
    <mergeCell ref="AF34:AJ34"/>
    <mergeCell ref="AK34:AO34"/>
    <mergeCell ref="V38:Z38"/>
    <mergeCell ref="AA38:AE38"/>
    <mergeCell ref="AF38:AJ38"/>
    <mergeCell ref="AK38:AO38"/>
    <mergeCell ref="V45:Z45"/>
    <mergeCell ref="AA45:AE45"/>
    <mergeCell ref="AF45:AJ45"/>
    <mergeCell ref="AK45:AO45"/>
    <mergeCell ref="V46:Z46"/>
    <mergeCell ref="AA46:AE46"/>
    <mergeCell ref="AF46:AJ46"/>
    <mergeCell ref="AK46:AO46"/>
    <mergeCell ref="V35:Z35"/>
    <mergeCell ref="AA35:AE35"/>
    <mergeCell ref="AF35:AJ35"/>
    <mergeCell ref="AK35:AO35"/>
    <mergeCell ref="V36:Z36"/>
    <mergeCell ref="AA36:AE36"/>
    <mergeCell ref="AF36:AJ36"/>
    <mergeCell ref="AK36:AO36"/>
    <mergeCell ref="V37:Z37"/>
    <mergeCell ref="AA37:AE37"/>
    <mergeCell ref="AF37:AJ37"/>
    <mergeCell ref="AK37:AO37"/>
    <mergeCell ref="AK40:AO40"/>
    <mergeCell ref="V39:Z39"/>
    <mergeCell ref="AA39:AE39"/>
    <mergeCell ref="AF39:AJ39"/>
    <mergeCell ref="AK39:AO39"/>
    <mergeCell ref="AK42:AO42"/>
    <mergeCell ref="V41:Z41"/>
    <mergeCell ref="AA41:AE41"/>
    <mergeCell ref="AF41:AJ41"/>
    <mergeCell ref="AK41:AO41"/>
    <mergeCell ref="AK44:AO44"/>
    <mergeCell ref="V43:Z43"/>
    <mergeCell ref="AA43:AE43"/>
    <mergeCell ref="AF43:AJ43"/>
    <mergeCell ref="AK43:AO43"/>
    <mergeCell ref="AA6:AJ6"/>
    <mergeCell ref="V44:Z44"/>
    <mergeCell ref="AA44:AE44"/>
    <mergeCell ref="AF44:AJ44"/>
    <mergeCell ref="V42:Z42"/>
    <mergeCell ref="AA42:AE42"/>
    <mergeCell ref="AF42:AJ42"/>
    <mergeCell ref="V40:Z40"/>
    <mergeCell ref="AA40:AE40"/>
    <mergeCell ref="AF40:AJ40"/>
  </mergeCells>
  <printOptions horizontalCentered="1"/>
  <pageMargins left="0.3937007874015748" right="0.1968503937007874" top="0.5905511811023623" bottom="0.37" header="0.5" footer="0.45"/>
  <pageSetup fitToHeight="0" horizontalDpi="360" verticalDpi="36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6"/>
  <sheetViews>
    <sheetView view="pageBreakPreview" zoomScaleSheetLayoutView="100" workbookViewId="0" topLeftCell="A5">
      <selection activeCell="A18" sqref="A18:S18"/>
    </sheetView>
  </sheetViews>
  <sheetFormatPr defaultColWidth="9.140625" defaultRowHeight="12.75"/>
  <cols>
    <col min="1" max="11" width="3.28125" style="292" customWidth="1"/>
    <col min="12" max="12" width="3.8515625" style="292" customWidth="1"/>
    <col min="13" max="13" width="3.28125" style="292" customWidth="1"/>
    <col min="14" max="14" width="3.421875" style="292" customWidth="1"/>
    <col min="15" max="15" width="3.8515625" style="292" customWidth="1"/>
    <col min="16" max="18" width="3.28125" style="292" customWidth="1"/>
    <col min="19" max="19" width="4.28125" style="292" customWidth="1"/>
    <col min="20" max="20" width="2.421875" style="292" customWidth="1"/>
    <col min="21" max="36" width="3.28125" style="292" customWidth="1"/>
    <col min="37" max="37" width="2.421875" style="292" customWidth="1"/>
    <col min="38" max="16384" width="9.140625" style="292" customWidth="1"/>
  </cols>
  <sheetData>
    <row r="1" spans="35:36" ht="12.75">
      <c r="AI1" s="293"/>
      <c r="AJ1" s="293"/>
    </row>
    <row r="2" spans="35:36" ht="12.75">
      <c r="AI2" s="294"/>
      <c r="AJ2" s="295"/>
    </row>
    <row r="3" spans="1:36" ht="15.75">
      <c r="A3" s="870" t="s">
        <v>594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870"/>
      <c r="AF3" s="870"/>
      <c r="AG3" s="870"/>
      <c r="AH3" s="870"/>
      <c r="AI3" s="870"/>
      <c r="AJ3" s="870"/>
    </row>
    <row r="4" spans="1:36" ht="15.75">
      <c r="A4" s="870" t="s">
        <v>1311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  <c r="W4" s="870"/>
      <c r="X4" s="870"/>
      <c r="Y4" s="870"/>
      <c r="Z4" s="870"/>
      <c r="AA4" s="870"/>
      <c r="AB4" s="870"/>
      <c r="AC4" s="870"/>
      <c r="AD4" s="870"/>
      <c r="AE4" s="870"/>
      <c r="AF4" s="870"/>
      <c r="AG4" s="870"/>
      <c r="AH4" s="870"/>
      <c r="AI4" s="870"/>
      <c r="AJ4" s="870"/>
    </row>
    <row r="5" spans="35:36" ht="12.75">
      <c r="AI5" s="294"/>
      <c r="AJ5" s="294"/>
    </row>
    <row r="6" spans="27:36" ht="12.75">
      <c r="AA6" s="854" t="s">
        <v>1312</v>
      </c>
      <c r="AB6" s="854"/>
      <c r="AC6" s="854"/>
      <c r="AD6" s="854"/>
      <c r="AE6" s="854"/>
      <c r="AF6" s="854"/>
      <c r="AG6" s="854"/>
      <c r="AH6" s="854"/>
      <c r="AI6" s="854"/>
      <c r="AJ6" s="854"/>
    </row>
    <row r="7" spans="28:36" ht="12.75">
      <c r="AB7" s="296" t="s">
        <v>1313</v>
      </c>
      <c r="AC7" s="296"/>
      <c r="AD7" s="296"/>
      <c r="AE7" s="296"/>
      <c r="AF7" s="296"/>
      <c r="AG7" s="296"/>
      <c r="AH7" s="296"/>
      <c r="AI7" s="296"/>
      <c r="AJ7" s="296"/>
    </row>
    <row r="8" ht="13.5" thickBot="1"/>
    <row r="9" spans="1:36" ht="15.75" customHeight="1" thickBot="1">
      <c r="A9" s="297">
        <v>5</v>
      </c>
      <c r="B9" s="298">
        <v>1</v>
      </c>
      <c r="C9" s="298">
        <v>3</v>
      </c>
      <c r="D9" s="298">
        <v>0</v>
      </c>
      <c r="E9" s="298">
        <v>0</v>
      </c>
      <c r="F9" s="299">
        <v>9</v>
      </c>
      <c r="H9" s="297">
        <v>1</v>
      </c>
      <c r="I9" s="298">
        <v>2</v>
      </c>
      <c r="J9" s="298">
        <v>5</v>
      </c>
      <c r="K9" s="299">
        <v>4</v>
      </c>
      <c r="M9" s="297">
        <v>0</v>
      </c>
      <c r="N9" s="299">
        <v>1</v>
      </c>
      <c r="O9" s="293"/>
      <c r="P9" s="297">
        <v>2</v>
      </c>
      <c r="Q9" s="298">
        <v>8</v>
      </c>
      <c r="R9" s="298">
        <v>0</v>
      </c>
      <c r="S9" s="299">
        <v>0</v>
      </c>
      <c r="U9" s="297">
        <v>8</v>
      </c>
      <c r="V9" s="298">
        <v>4</v>
      </c>
      <c r="W9" s="298">
        <v>1</v>
      </c>
      <c r="X9" s="298">
        <v>1</v>
      </c>
      <c r="Y9" s="298">
        <v>0</v>
      </c>
      <c r="Z9" s="299">
        <v>5</v>
      </c>
      <c r="AB9" s="300">
        <v>0</v>
      </c>
      <c r="AC9" s="301">
        <v>8</v>
      </c>
      <c r="AE9" s="302">
        <v>2</v>
      </c>
      <c r="AF9" s="303">
        <v>0</v>
      </c>
      <c r="AG9" s="303">
        <v>0</v>
      </c>
      <c r="AH9" s="304">
        <v>8</v>
      </c>
      <c r="AJ9" s="305">
        <v>3</v>
      </c>
    </row>
    <row r="10" spans="1:36" ht="25.5" customHeight="1">
      <c r="A10" s="306" t="s">
        <v>1314</v>
      </c>
      <c r="B10" s="306"/>
      <c r="C10" s="306"/>
      <c r="D10" s="306"/>
      <c r="E10" s="306"/>
      <c r="F10" s="306"/>
      <c r="G10" s="307"/>
      <c r="H10" s="306" t="s">
        <v>1315</v>
      </c>
      <c r="I10" s="306"/>
      <c r="J10" s="306"/>
      <c r="K10" s="306"/>
      <c r="L10" s="307"/>
      <c r="M10" s="308" t="s">
        <v>1316</v>
      </c>
      <c r="N10" s="308"/>
      <c r="O10" s="307"/>
      <c r="P10" s="308" t="s">
        <v>1586</v>
      </c>
      <c r="Q10" s="308"/>
      <c r="R10" s="308"/>
      <c r="S10" s="308"/>
      <c r="T10" s="307"/>
      <c r="U10" s="306" t="s">
        <v>1318</v>
      </c>
      <c r="V10" s="306"/>
      <c r="W10" s="306"/>
      <c r="X10" s="306"/>
      <c r="Y10" s="306"/>
      <c r="Z10" s="306"/>
      <c r="AB10" s="306" t="s">
        <v>1319</v>
      </c>
      <c r="AC10" s="306"/>
      <c r="AE10" s="306" t="s">
        <v>1320</v>
      </c>
      <c r="AF10" s="306"/>
      <c r="AG10" s="306"/>
      <c r="AH10" s="306"/>
      <c r="AJ10" s="306" t="s">
        <v>1321</v>
      </c>
    </row>
    <row r="11" spans="1:36" ht="12.75">
      <c r="A11" s="306"/>
      <c r="B11" s="306"/>
      <c r="C11" s="306"/>
      <c r="D11" s="306"/>
      <c r="E11" s="306"/>
      <c r="F11" s="306"/>
      <c r="G11" s="307"/>
      <c r="H11" s="306"/>
      <c r="I11" s="306"/>
      <c r="J11" s="306"/>
      <c r="K11" s="306"/>
      <c r="L11" s="307"/>
      <c r="M11" s="308"/>
      <c r="N11" s="306"/>
      <c r="O11" s="306"/>
      <c r="P11" s="307"/>
      <c r="Q11" s="308"/>
      <c r="R11" s="308"/>
      <c r="S11" s="308"/>
      <c r="T11" s="308"/>
      <c r="V11" s="306"/>
      <c r="W11" s="306"/>
      <c r="X11" s="306"/>
      <c r="Y11" s="306"/>
      <c r="Z11" s="306"/>
      <c r="AB11" s="306"/>
      <c r="AC11" s="306"/>
      <c r="AE11" s="306"/>
      <c r="AF11" s="306"/>
      <c r="AG11" s="306"/>
      <c r="AH11" s="306"/>
      <c r="AJ11" s="306"/>
    </row>
    <row r="12" ht="12.75">
      <c r="AG12" s="309" t="s">
        <v>1322</v>
      </c>
    </row>
    <row r="13" spans="1:36" ht="38.25" customHeight="1">
      <c r="A13" s="871" t="s">
        <v>1323</v>
      </c>
      <c r="B13" s="872"/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3"/>
      <c r="T13" s="877" t="s">
        <v>1324</v>
      </c>
      <c r="U13" s="878"/>
      <c r="V13" s="310" t="s">
        <v>1325</v>
      </c>
      <c r="W13" s="311"/>
      <c r="X13" s="311"/>
      <c r="Y13" s="311"/>
      <c r="Z13" s="312"/>
      <c r="AA13" s="310" t="s">
        <v>1326</v>
      </c>
      <c r="AB13" s="311"/>
      <c r="AC13" s="311"/>
      <c r="AD13" s="311"/>
      <c r="AE13" s="312"/>
      <c r="AF13" s="881" t="s">
        <v>1327</v>
      </c>
      <c r="AG13" s="872"/>
      <c r="AH13" s="872"/>
      <c r="AI13" s="872"/>
      <c r="AJ13" s="873"/>
    </row>
    <row r="14" spans="1:36" ht="12.75">
      <c r="A14" s="874"/>
      <c r="B14" s="875"/>
      <c r="C14" s="875"/>
      <c r="D14" s="875"/>
      <c r="E14" s="875"/>
      <c r="F14" s="875"/>
      <c r="G14" s="875"/>
      <c r="H14" s="875"/>
      <c r="I14" s="875"/>
      <c r="J14" s="875"/>
      <c r="K14" s="875"/>
      <c r="L14" s="875"/>
      <c r="M14" s="875"/>
      <c r="N14" s="875"/>
      <c r="O14" s="875"/>
      <c r="P14" s="875"/>
      <c r="Q14" s="875"/>
      <c r="R14" s="875"/>
      <c r="S14" s="876"/>
      <c r="T14" s="879"/>
      <c r="U14" s="880"/>
      <c r="V14" s="310" t="s">
        <v>1328</v>
      </c>
      <c r="W14" s="311"/>
      <c r="X14" s="311"/>
      <c r="Y14" s="311"/>
      <c r="Z14" s="311"/>
      <c r="AA14" s="310"/>
      <c r="AB14" s="311"/>
      <c r="AC14" s="311"/>
      <c r="AD14" s="311"/>
      <c r="AE14" s="312"/>
      <c r="AF14" s="882"/>
      <c r="AG14" s="875"/>
      <c r="AH14" s="875"/>
      <c r="AI14" s="875"/>
      <c r="AJ14" s="876"/>
    </row>
    <row r="15" spans="1:36" ht="12.75">
      <c r="A15" s="313">
        <v>1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5"/>
      <c r="T15" s="314">
        <v>2</v>
      </c>
      <c r="U15" s="314"/>
      <c r="V15" s="316">
        <v>3</v>
      </c>
      <c r="W15" s="314"/>
      <c r="X15" s="314"/>
      <c r="Y15" s="314"/>
      <c r="Z15" s="314"/>
      <c r="AA15" s="316">
        <v>4</v>
      </c>
      <c r="AB15" s="314"/>
      <c r="AC15" s="314"/>
      <c r="AD15" s="314"/>
      <c r="AE15" s="314"/>
      <c r="AF15" s="316">
        <v>5</v>
      </c>
      <c r="AG15" s="314"/>
      <c r="AH15" s="314"/>
      <c r="AI15" s="314"/>
      <c r="AJ15" s="315"/>
    </row>
    <row r="16" spans="1:36" ht="21.75" customHeight="1">
      <c r="A16" s="861" t="s">
        <v>595</v>
      </c>
      <c r="B16" s="862"/>
      <c r="C16" s="862"/>
      <c r="D16" s="862"/>
      <c r="E16" s="862"/>
      <c r="F16" s="862"/>
      <c r="G16" s="862"/>
      <c r="H16" s="862"/>
      <c r="I16" s="862"/>
      <c r="J16" s="862"/>
      <c r="K16" s="862"/>
      <c r="L16" s="862"/>
      <c r="M16" s="862"/>
      <c r="N16" s="862"/>
      <c r="O16" s="862"/>
      <c r="P16" s="862"/>
      <c r="Q16" s="862"/>
      <c r="R16" s="862"/>
      <c r="S16" s="863"/>
      <c r="T16" s="317" t="s">
        <v>1330</v>
      </c>
      <c r="U16" s="318"/>
      <c r="V16" s="867"/>
      <c r="W16" s="868"/>
      <c r="X16" s="868"/>
      <c r="Y16" s="868"/>
      <c r="Z16" s="869"/>
      <c r="AA16" s="858"/>
      <c r="AB16" s="859"/>
      <c r="AC16" s="859"/>
      <c r="AD16" s="859"/>
      <c r="AE16" s="860"/>
      <c r="AF16" s="858"/>
      <c r="AG16" s="859"/>
      <c r="AH16" s="859"/>
      <c r="AI16" s="859"/>
      <c r="AJ16" s="860"/>
    </row>
    <row r="17" spans="1:36" ht="21.75" customHeight="1">
      <c r="A17" s="861" t="s">
        <v>596</v>
      </c>
      <c r="B17" s="862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2"/>
      <c r="R17" s="862"/>
      <c r="S17" s="863"/>
      <c r="T17" s="317" t="s">
        <v>1332</v>
      </c>
      <c r="U17" s="319"/>
      <c r="V17" s="855">
        <v>1110000</v>
      </c>
      <c r="W17" s="856"/>
      <c r="X17" s="856"/>
      <c r="Y17" s="856"/>
      <c r="Z17" s="857"/>
      <c r="AA17" s="858"/>
      <c r="AB17" s="859"/>
      <c r="AC17" s="859"/>
      <c r="AD17" s="859"/>
      <c r="AE17" s="860"/>
      <c r="AF17" s="858"/>
      <c r="AG17" s="859"/>
      <c r="AH17" s="859"/>
      <c r="AI17" s="859"/>
      <c r="AJ17" s="860"/>
    </row>
    <row r="18" spans="1:36" ht="21.75" customHeight="1">
      <c r="A18" s="861" t="s">
        <v>597</v>
      </c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3"/>
      <c r="T18" s="317" t="s">
        <v>1334</v>
      </c>
      <c r="U18" s="319"/>
      <c r="V18" s="855"/>
      <c r="W18" s="856"/>
      <c r="X18" s="856"/>
      <c r="Y18" s="856"/>
      <c r="Z18" s="857"/>
      <c r="AA18" s="858"/>
      <c r="AB18" s="859"/>
      <c r="AC18" s="859"/>
      <c r="AD18" s="859"/>
      <c r="AE18" s="860"/>
      <c r="AF18" s="858"/>
      <c r="AG18" s="859"/>
      <c r="AH18" s="859"/>
      <c r="AI18" s="859"/>
      <c r="AJ18" s="860"/>
    </row>
    <row r="19" spans="1:36" ht="21.75" customHeight="1">
      <c r="A19" s="861" t="s">
        <v>598</v>
      </c>
      <c r="B19" s="862"/>
      <c r="C19" s="862"/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2"/>
      <c r="P19" s="862"/>
      <c r="Q19" s="862"/>
      <c r="R19" s="862"/>
      <c r="S19" s="863"/>
      <c r="T19" s="317" t="s">
        <v>1336</v>
      </c>
      <c r="U19" s="319"/>
      <c r="V19" s="855"/>
      <c r="W19" s="856"/>
      <c r="X19" s="856"/>
      <c r="Y19" s="856"/>
      <c r="Z19" s="857"/>
      <c r="AA19" s="858"/>
      <c r="AB19" s="859"/>
      <c r="AC19" s="859"/>
      <c r="AD19" s="859"/>
      <c r="AE19" s="860"/>
      <c r="AF19" s="858"/>
      <c r="AG19" s="859"/>
      <c r="AH19" s="859"/>
      <c r="AI19" s="859"/>
      <c r="AJ19" s="860"/>
    </row>
    <row r="20" spans="1:36" ht="21.75" customHeight="1">
      <c r="A20" s="861" t="s">
        <v>599</v>
      </c>
      <c r="B20" s="862"/>
      <c r="C20" s="862"/>
      <c r="D20" s="862"/>
      <c r="E20" s="862"/>
      <c r="F20" s="862"/>
      <c r="G20" s="862"/>
      <c r="H20" s="862"/>
      <c r="I20" s="862"/>
      <c r="J20" s="862"/>
      <c r="K20" s="862"/>
      <c r="L20" s="862"/>
      <c r="M20" s="862"/>
      <c r="N20" s="862"/>
      <c r="O20" s="862"/>
      <c r="P20" s="862"/>
      <c r="Q20" s="862"/>
      <c r="R20" s="862"/>
      <c r="S20" s="863"/>
      <c r="T20" s="317" t="s">
        <v>1338</v>
      </c>
      <c r="U20" s="319"/>
      <c r="V20" s="855"/>
      <c r="W20" s="856"/>
      <c r="X20" s="856"/>
      <c r="Y20" s="856"/>
      <c r="Z20" s="857"/>
      <c r="AA20" s="858"/>
      <c r="AB20" s="859"/>
      <c r="AC20" s="859"/>
      <c r="AD20" s="859"/>
      <c r="AE20" s="860"/>
      <c r="AF20" s="858"/>
      <c r="AG20" s="859"/>
      <c r="AH20" s="859"/>
      <c r="AI20" s="859"/>
      <c r="AJ20" s="860"/>
    </row>
    <row r="21" spans="1:36" ht="21.75" customHeight="1">
      <c r="A21" s="861" t="s">
        <v>600</v>
      </c>
      <c r="B21" s="862"/>
      <c r="C21" s="862"/>
      <c r="D21" s="862"/>
      <c r="E21" s="862"/>
      <c r="F21" s="862"/>
      <c r="G21" s="862"/>
      <c r="H21" s="862"/>
      <c r="I21" s="862"/>
      <c r="J21" s="862"/>
      <c r="K21" s="862"/>
      <c r="L21" s="862"/>
      <c r="M21" s="862"/>
      <c r="N21" s="862"/>
      <c r="O21" s="862"/>
      <c r="P21" s="862"/>
      <c r="Q21" s="862"/>
      <c r="R21" s="862"/>
      <c r="S21" s="863"/>
      <c r="T21" s="317" t="s">
        <v>1340</v>
      </c>
      <c r="U21" s="319"/>
      <c r="V21" s="855"/>
      <c r="W21" s="856"/>
      <c r="X21" s="856"/>
      <c r="Y21" s="856"/>
      <c r="Z21" s="857"/>
      <c r="AA21" s="858"/>
      <c r="AB21" s="859"/>
      <c r="AC21" s="859"/>
      <c r="AD21" s="859"/>
      <c r="AE21" s="860"/>
      <c r="AF21" s="858"/>
      <c r="AG21" s="859"/>
      <c r="AH21" s="859"/>
      <c r="AI21" s="859"/>
      <c r="AJ21" s="860"/>
    </row>
    <row r="22" spans="1:36" ht="21.75" customHeight="1">
      <c r="A22" s="861" t="s">
        <v>601</v>
      </c>
      <c r="B22" s="862"/>
      <c r="C22" s="862"/>
      <c r="D22" s="862"/>
      <c r="E22" s="862"/>
      <c r="F22" s="862"/>
      <c r="G22" s="862"/>
      <c r="H22" s="862"/>
      <c r="I22" s="862"/>
      <c r="J22" s="862"/>
      <c r="K22" s="862"/>
      <c r="L22" s="862"/>
      <c r="M22" s="862"/>
      <c r="N22" s="862"/>
      <c r="O22" s="862"/>
      <c r="P22" s="862"/>
      <c r="Q22" s="862"/>
      <c r="R22" s="862"/>
      <c r="S22" s="863"/>
      <c r="T22" s="317" t="s">
        <v>1342</v>
      </c>
      <c r="U22" s="319"/>
      <c r="V22" s="855"/>
      <c r="W22" s="856"/>
      <c r="X22" s="856"/>
      <c r="Y22" s="856"/>
      <c r="Z22" s="857"/>
      <c r="AA22" s="858"/>
      <c r="AB22" s="859"/>
      <c r="AC22" s="859"/>
      <c r="AD22" s="859"/>
      <c r="AE22" s="860"/>
      <c r="AF22" s="858"/>
      <c r="AG22" s="859"/>
      <c r="AH22" s="859"/>
      <c r="AI22" s="859"/>
      <c r="AJ22" s="860"/>
    </row>
    <row r="23" spans="1:36" ht="21.75" customHeight="1">
      <c r="A23" s="861" t="s">
        <v>602</v>
      </c>
      <c r="B23" s="862"/>
      <c r="C23" s="862"/>
      <c r="D23" s="862"/>
      <c r="E23" s="862"/>
      <c r="F23" s="862"/>
      <c r="G23" s="862"/>
      <c r="H23" s="862"/>
      <c r="I23" s="862"/>
      <c r="J23" s="862"/>
      <c r="K23" s="862"/>
      <c r="L23" s="862"/>
      <c r="M23" s="862"/>
      <c r="N23" s="862"/>
      <c r="O23" s="862"/>
      <c r="P23" s="862"/>
      <c r="Q23" s="862"/>
      <c r="R23" s="862"/>
      <c r="S23" s="863"/>
      <c r="T23" s="317" t="s">
        <v>1344</v>
      </c>
      <c r="U23" s="319"/>
      <c r="V23" s="855"/>
      <c r="W23" s="856"/>
      <c r="X23" s="856"/>
      <c r="Y23" s="856"/>
      <c r="Z23" s="857"/>
      <c r="AA23" s="858"/>
      <c r="AB23" s="859"/>
      <c r="AC23" s="859"/>
      <c r="AD23" s="859"/>
      <c r="AE23" s="860"/>
      <c r="AF23" s="858"/>
      <c r="AG23" s="859"/>
      <c r="AH23" s="859"/>
      <c r="AI23" s="859"/>
      <c r="AJ23" s="860"/>
    </row>
    <row r="24" spans="1:36" ht="21.75" customHeight="1">
      <c r="A24" s="864" t="s">
        <v>603</v>
      </c>
      <c r="B24" s="865"/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6"/>
      <c r="T24" s="320" t="s">
        <v>1346</v>
      </c>
      <c r="U24" s="319"/>
      <c r="V24" s="855">
        <f>SUM(V16:Z23)</f>
        <v>1110000</v>
      </c>
      <c r="W24" s="856"/>
      <c r="X24" s="856"/>
      <c r="Y24" s="856"/>
      <c r="Z24" s="857"/>
      <c r="AA24" s="858"/>
      <c r="AB24" s="859"/>
      <c r="AC24" s="859"/>
      <c r="AD24" s="859"/>
      <c r="AE24" s="860"/>
      <c r="AF24" s="858"/>
      <c r="AG24" s="859"/>
      <c r="AH24" s="859"/>
      <c r="AI24" s="859"/>
      <c r="AJ24" s="860"/>
    </row>
    <row r="25" spans="1:36" ht="21.75" customHeight="1">
      <c r="A25" s="861" t="s">
        <v>604</v>
      </c>
      <c r="B25" s="862"/>
      <c r="C25" s="862"/>
      <c r="D25" s="862"/>
      <c r="E25" s="862"/>
      <c r="F25" s="862"/>
      <c r="G25" s="862"/>
      <c r="H25" s="862"/>
      <c r="I25" s="862"/>
      <c r="J25" s="862"/>
      <c r="K25" s="862"/>
      <c r="L25" s="862"/>
      <c r="M25" s="862"/>
      <c r="N25" s="862"/>
      <c r="O25" s="862"/>
      <c r="P25" s="862"/>
      <c r="Q25" s="862"/>
      <c r="R25" s="862"/>
      <c r="S25" s="863"/>
      <c r="T25" s="317">
        <v>10</v>
      </c>
      <c r="U25" s="319"/>
      <c r="V25" s="855"/>
      <c r="W25" s="856"/>
      <c r="X25" s="856"/>
      <c r="Y25" s="856"/>
      <c r="Z25" s="857"/>
      <c r="AA25" s="858"/>
      <c r="AB25" s="859"/>
      <c r="AC25" s="859"/>
      <c r="AD25" s="859"/>
      <c r="AE25" s="860"/>
      <c r="AF25" s="858"/>
      <c r="AG25" s="859"/>
      <c r="AH25" s="859"/>
      <c r="AI25" s="859"/>
      <c r="AJ25" s="860"/>
    </row>
    <row r="26" spans="1:36" ht="21.75" customHeight="1">
      <c r="A26" s="861" t="s">
        <v>605</v>
      </c>
      <c r="B26" s="862"/>
      <c r="C26" s="862"/>
      <c r="D26" s="862"/>
      <c r="E26" s="862"/>
      <c r="F26" s="862"/>
      <c r="G26" s="862"/>
      <c r="H26" s="862"/>
      <c r="I26" s="862"/>
      <c r="J26" s="862"/>
      <c r="K26" s="862"/>
      <c r="L26" s="862"/>
      <c r="M26" s="862"/>
      <c r="N26" s="862"/>
      <c r="O26" s="862"/>
      <c r="P26" s="862"/>
      <c r="Q26" s="862"/>
      <c r="R26" s="862"/>
      <c r="S26" s="863"/>
      <c r="T26" s="317">
        <v>11</v>
      </c>
      <c r="U26" s="319"/>
      <c r="V26" s="855"/>
      <c r="W26" s="856"/>
      <c r="X26" s="856"/>
      <c r="Y26" s="856"/>
      <c r="Z26" s="857"/>
      <c r="AA26" s="858"/>
      <c r="AB26" s="859"/>
      <c r="AC26" s="859"/>
      <c r="AD26" s="859"/>
      <c r="AE26" s="860"/>
      <c r="AF26" s="858"/>
      <c r="AG26" s="859"/>
      <c r="AH26" s="859"/>
      <c r="AI26" s="859"/>
      <c r="AJ26" s="860"/>
    </row>
    <row r="27" spans="1:36" ht="21.75" customHeight="1">
      <c r="A27" s="861" t="s">
        <v>606</v>
      </c>
      <c r="B27" s="862"/>
      <c r="C27" s="862"/>
      <c r="D27" s="862"/>
      <c r="E27" s="862"/>
      <c r="F27" s="862"/>
      <c r="G27" s="862"/>
      <c r="H27" s="862"/>
      <c r="I27" s="862"/>
      <c r="J27" s="862"/>
      <c r="K27" s="862"/>
      <c r="L27" s="862"/>
      <c r="M27" s="862"/>
      <c r="N27" s="862"/>
      <c r="O27" s="862"/>
      <c r="P27" s="862"/>
      <c r="Q27" s="862"/>
      <c r="R27" s="862"/>
      <c r="S27" s="863"/>
      <c r="T27" s="317">
        <v>12</v>
      </c>
      <c r="U27" s="319"/>
      <c r="V27" s="855"/>
      <c r="W27" s="856"/>
      <c r="X27" s="856"/>
      <c r="Y27" s="856"/>
      <c r="Z27" s="857"/>
      <c r="AA27" s="858"/>
      <c r="AB27" s="859"/>
      <c r="AC27" s="859"/>
      <c r="AD27" s="859"/>
      <c r="AE27" s="860"/>
      <c r="AF27" s="858"/>
      <c r="AG27" s="859"/>
      <c r="AH27" s="859"/>
      <c r="AI27" s="859"/>
      <c r="AJ27" s="860"/>
    </row>
    <row r="28" spans="1:36" ht="30" customHeight="1">
      <c r="A28" s="861" t="s">
        <v>607</v>
      </c>
      <c r="B28" s="862"/>
      <c r="C28" s="862"/>
      <c r="D28" s="862"/>
      <c r="E28" s="862"/>
      <c r="F28" s="862"/>
      <c r="G28" s="862"/>
      <c r="H28" s="862"/>
      <c r="I28" s="862"/>
      <c r="J28" s="862"/>
      <c r="K28" s="862"/>
      <c r="L28" s="862"/>
      <c r="M28" s="862"/>
      <c r="N28" s="862"/>
      <c r="O28" s="862"/>
      <c r="P28" s="862"/>
      <c r="Q28" s="862"/>
      <c r="R28" s="862"/>
      <c r="S28" s="863"/>
      <c r="T28" s="317">
        <v>13</v>
      </c>
      <c r="U28" s="319"/>
      <c r="V28" s="855"/>
      <c r="W28" s="856"/>
      <c r="X28" s="856"/>
      <c r="Y28" s="856"/>
      <c r="Z28" s="857"/>
      <c r="AA28" s="858"/>
      <c r="AB28" s="859"/>
      <c r="AC28" s="859"/>
      <c r="AD28" s="859"/>
      <c r="AE28" s="860"/>
      <c r="AF28" s="858"/>
      <c r="AG28" s="859"/>
      <c r="AH28" s="859"/>
      <c r="AI28" s="859"/>
      <c r="AJ28" s="860"/>
    </row>
    <row r="29" spans="1:36" ht="21.75" customHeight="1">
      <c r="A29" s="861" t="s">
        <v>608</v>
      </c>
      <c r="B29" s="862"/>
      <c r="C29" s="862"/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3"/>
      <c r="T29" s="317">
        <v>14</v>
      </c>
      <c r="U29" s="319"/>
      <c r="V29" s="855"/>
      <c r="W29" s="856"/>
      <c r="X29" s="856"/>
      <c r="Y29" s="856"/>
      <c r="Z29" s="857"/>
      <c r="AA29" s="858"/>
      <c r="AB29" s="859"/>
      <c r="AC29" s="859"/>
      <c r="AD29" s="859"/>
      <c r="AE29" s="860"/>
      <c r="AF29" s="858"/>
      <c r="AG29" s="859"/>
      <c r="AH29" s="859"/>
      <c r="AI29" s="859"/>
      <c r="AJ29" s="860"/>
    </row>
    <row r="30" spans="1:36" ht="21.75" customHeight="1">
      <c r="A30" s="861" t="s">
        <v>609</v>
      </c>
      <c r="B30" s="862"/>
      <c r="C30" s="862"/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862"/>
      <c r="Q30" s="862"/>
      <c r="R30" s="862"/>
      <c r="S30" s="863"/>
      <c r="T30" s="317">
        <v>15</v>
      </c>
      <c r="U30" s="319"/>
      <c r="V30" s="855"/>
      <c r="W30" s="856"/>
      <c r="X30" s="856"/>
      <c r="Y30" s="856"/>
      <c r="Z30" s="857"/>
      <c r="AA30" s="858"/>
      <c r="AB30" s="859"/>
      <c r="AC30" s="859"/>
      <c r="AD30" s="859"/>
      <c r="AE30" s="860"/>
      <c r="AF30" s="858"/>
      <c r="AG30" s="859"/>
      <c r="AH30" s="859"/>
      <c r="AI30" s="859"/>
      <c r="AJ30" s="860"/>
    </row>
    <row r="31" spans="1:36" ht="21.75" customHeight="1">
      <c r="A31" s="861" t="s">
        <v>610</v>
      </c>
      <c r="B31" s="862"/>
      <c r="C31" s="862"/>
      <c r="D31" s="862"/>
      <c r="E31" s="862"/>
      <c r="F31" s="862"/>
      <c r="G31" s="862"/>
      <c r="H31" s="862"/>
      <c r="I31" s="862"/>
      <c r="J31" s="862"/>
      <c r="K31" s="862"/>
      <c r="L31" s="862"/>
      <c r="M31" s="862"/>
      <c r="N31" s="862"/>
      <c r="O31" s="862"/>
      <c r="P31" s="862"/>
      <c r="Q31" s="862"/>
      <c r="R31" s="862"/>
      <c r="S31" s="863"/>
      <c r="T31" s="317">
        <v>16</v>
      </c>
      <c r="U31" s="319"/>
      <c r="V31" s="855"/>
      <c r="W31" s="856"/>
      <c r="X31" s="856"/>
      <c r="Y31" s="856"/>
      <c r="Z31" s="857"/>
      <c r="AA31" s="858"/>
      <c r="AB31" s="859"/>
      <c r="AC31" s="859"/>
      <c r="AD31" s="859"/>
      <c r="AE31" s="860"/>
      <c r="AF31" s="858"/>
      <c r="AG31" s="859"/>
      <c r="AH31" s="859"/>
      <c r="AI31" s="859"/>
      <c r="AJ31" s="860"/>
    </row>
    <row r="32" spans="1:36" ht="21.75" customHeight="1">
      <c r="A32" s="864" t="s">
        <v>611</v>
      </c>
      <c r="B32" s="865"/>
      <c r="C32" s="865"/>
      <c r="D32" s="865"/>
      <c r="E32" s="865"/>
      <c r="F32" s="865"/>
      <c r="G32" s="865"/>
      <c r="H32" s="865"/>
      <c r="I32" s="865"/>
      <c r="J32" s="865"/>
      <c r="K32" s="865"/>
      <c r="L32" s="865"/>
      <c r="M32" s="865"/>
      <c r="N32" s="865"/>
      <c r="O32" s="865"/>
      <c r="P32" s="865"/>
      <c r="Q32" s="865"/>
      <c r="R32" s="865"/>
      <c r="S32" s="866"/>
      <c r="T32" s="320">
        <v>17</v>
      </c>
      <c r="U32" s="321"/>
      <c r="V32" s="855">
        <f>V25+V28+V29+V30+V31</f>
        <v>0</v>
      </c>
      <c r="W32" s="856"/>
      <c r="X32" s="856"/>
      <c r="Y32" s="856"/>
      <c r="Z32" s="857"/>
      <c r="AA32" s="858"/>
      <c r="AB32" s="859"/>
      <c r="AC32" s="859"/>
      <c r="AD32" s="859"/>
      <c r="AE32" s="860"/>
      <c r="AF32" s="858"/>
      <c r="AG32" s="859"/>
      <c r="AH32" s="859"/>
      <c r="AI32" s="859"/>
      <c r="AJ32" s="860"/>
    </row>
    <row r="33" spans="1:36" ht="21.75" customHeight="1">
      <c r="A33" s="861" t="s">
        <v>612</v>
      </c>
      <c r="B33" s="862"/>
      <c r="C33" s="862"/>
      <c r="D33" s="862"/>
      <c r="E33" s="862"/>
      <c r="F33" s="862"/>
      <c r="G33" s="862"/>
      <c r="H33" s="862"/>
      <c r="I33" s="862"/>
      <c r="J33" s="862"/>
      <c r="K33" s="862"/>
      <c r="L33" s="862"/>
      <c r="M33" s="862"/>
      <c r="N33" s="862"/>
      <c r="O33" s="862"/>
      <c r="P33" s="862"/>
      <c r="Q33" s="862"/>
      <c r="R33" s="862"/>
      <c r="S33" s="863"/>
      <c r="T33" s="885">
        <v>18</v>
      </c>
      <c r="U33" s="886"/>
      <c r="V33" s="855"/>
      <c r="W33" s="856"/>
      <c r="X33" s="856"/>
      <c r="Y33" s="856"/>
      <c r="Z33" s="857"/>
      <c r="AA33" s="858"/>
      <c r="AB33" s="859"/>
      <c r="AC33" s="859"/>
      <c r="AD33" s="859"/>
      <c r="AE33" s="860"/>
      <c r="AF33" s="858"/>
      <c r="AG33" s="859"/>
      <c r="AH33" s="859"/>
      <c r="AI33" s="859"/>
      <c r="AJ33" s="860"/>
    </row>
    <row r="34" spans="1:36" ht="21.75" customHeight="1">
      <c r="A34" s="861" t="s">
        <v>613</v>
      </c>
      <c r="B34" s="862"/>
      <c r="C34" s="862"/>
      <c r="D34" s="862"/>
      <c r="E34" s="862"/>
      <c r="F34" s="862"/>
      <c r="G34" s="862"/>
      <c r="H34" s="862"/>
      <c r="I34" s="862"/>
      <c r="J34" s="862"/>
      <c r="K34" s="862"/>
      <c r="L34" s="862"/>
      <c r="M34" s="862"/>
      <c r="N34" s="862"/>
      <c r="O34" s="862"/>
      <c r="P34" s="862"/>
      <c r="Q34" s="862"/>
      <c r="R34" s="862"/>
      <c r="S34" s="863"/>
      <c r="T34" s="885">
        <v>19</v>
      </c>
      <c r="U34" s="886"/>
      <c r="V34" s="855"/>
      <c r="W34" s="856"/>
      <c r="X34" s="856"/>
      <c r="Y34" s="856"/>
      <c r="Z34" s="857"/>
      <c r="AA34" s="858"/>
      <c r="AB34" s="859"/>
      <c r="AC34" s="859"/>
      <c r="AD34" s="859"/>
      <c r="AE34" s="860"/>
      <c r="AF34" s="858"/>
      <c r="AG34" s="859"/>
      <c r="AH34" s="859"/>
      <c r="AI34" s="859"/>
      <c r="AJ34" s="860"/>
    </row>
    <row r="35" spans="1:36" ht="21.75" customHeight="1">
      <c r="A35" s="861" t="s">
        <v>614</v>
      </c>
      <c r="B35" s="862"/>
      <c r="C35" s="862"/>
      <c r="D35" s="862"/>
      <c r="E35" s="862"/>
      <c r="F35" s="862"/>
      <c r="G35" s="862"/>
      <c r="H35" s="862"/>
      <c r="I35" s="862"/>
      <c r="J35" s="862"/>
      <c r="K35" s="862"/>
      <c r="L35" s="862"/>
      <c r="M35" s="862"/>
      <c r="N35" s="862"/>
      <c r="O35" s="862"/>
      <c r="P35" s="862"/>
      <c r="Q35" s="862"/>
      <c r="R35" s="862"/>
      <c r="S35" s="863"/>
      <c r="T35" s="885">
        <v>20</v>
      </c>
      <c r="U35" s="886"/>
      <c r="V35" s="855"/>
      <c r="W35" s="856"/>
      <c r="X35" s="856"/>
      <c r="Y35" s="856"/>
      <c r="Z35" s="857"/>
      <c r="AA35" s="858"/>
      <c r="AB35" s="859"/>
      <c r="AC35" s="859"/>
      <c r="AD35" s="859"/>
      <c r="AE35" s="860"/>
      <c r="AF35" s="858"/>
      <c r="AG35" s="859"/>
      <c r="AH35" s="859"/>
      <c r="AI35" s="859"/>
      <c r="AJ35" s="860"/>
    </row>
    <row r="36" spans="1:36" ht="21.75" customHeight="1">
      <c r="A36" s="861" t="s">
        <v>615</v>
      </c>
      <c r="B36" s="862"/>
      <c r="C36" s="862"/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862"/>
      <c r="P36" s="862"/>
      <c r="Q36" s="862"/>
      <c r="R36" s="862"/>
      <c r="S36" s="863"/>
      <c r="T36" s="885">
        <v>21</v>
      </c>
      <c r="U36" s="886"/>
      <c r="V36" s="855"/>
      <c r="W36" s="856"/>
      <c r="X36" s="856"/>
      <c r="Y36" s="856"/>
      <c r="Z36" s="857"/>
      <c r="AA36" s="858"/>
      <c r="AB36" s="859"/>
      <c r="AC36" s="859"/>
      <c r="AD36" s="859"/>
      <c r="AE36" s="860"/>
      <c r="AF36" s="858"/>
      <c r="AG36" s="859"/>
      <c r="AH36" s="859"/>
      <c r="AI36" s="859"/>
      <c r="AJ36" s="860"/>
    </row>
    <row r="37" spans="1:36" ht="21.75" customHeight="1">
      <c r="A37" s="861" t="s">
        <v>616</v>
      </c>
      <c r="B37" s="862"/>
      <c r="C37" s="862"/>
      <c r="D37" s="862"/>
      <c r="E37" s="862"/>
      <c r="F37" s="862"/>
      <c r="G37" s="862"/>
      <c r="H37" s="862"/>
      <c r="I37" s="862"/>
      <c r="J37" s="862"/>
      <c r="K37" s="862"/>
      <c r="L37" s="862"/>
      <c r="M37" s="862"/>
      <c r="N37" s="862"/>
      <c r="O37" s="862"/>
      <c r="P37" s="862"/>
      <c r="Q37" s="862"/>
      <c r="R37" s="862"/>
      <c r="S37" s="863"/>
      <c r="T37" s="885">
        <v>22</v>
      </c>
      <c r="U37" s="886"/>
      <c r="V37" s="855"/>
      <c r="W37" s="856"/>
      <c r="X37" s="856"/>
      <c r="Y37" s="856"/>
      <c r="Z37" s="857"/>
      <c r="AA37" s="858"/>
      <c r="AB37" s="859"/>
      <c r="AC37" s="859"/>
      <c r="AD37" s="859"/>
      <c r="AE37" s="860"/>
      <c r="AF37" s="858"/>
      <c r="AG37" s="859"/>
      <c r="AH37" s="859"/>
      <c r="AI37" s="859"/>
      <c r="AJ37" s="860"/>
    </row>
    <row r="38" spans="1:36" ht="30.75" customHeight="1">
      <c r="A38" s="864" t="s">
        <v>617</v>
      </c>
      <c r="B38" s="865"/>
      <c r="C38" s="865"/>
      <c r="D38" s="865"/>
      <c r="E38" s="865"/>
      <c r="F38" s="865"/>
      <c r="G38" s="865"/>
      <c r="H38" s="865"/>
      <c r="I38" s="865"/>
      <c r="J38" s="865"/>
      <c r="K38" s="865"/>
      <c r="L38" s="865"/>
      <c r="M38" s="865"/>
      <c r="N38" s="865"/>
      <c r="O38" s="865"/>
      <c r="P38" s="865"/>
      <c r="Q38" s="865"/>
      <c r="R38" s="865"/>
      <c r="S38" s="866"/>
      <c r="T38" s="883">
        <v>23</v>
      </c>
      <c r="U38" s="884"/>
      <c r="V38" s="855">
        <f>SUM(V33:Z37)</f>
        <v>0</v>
      </c>
      <c r="W38" s="856"/>
      <c r="X38" s="856"/>
      <c r="Y38" s="856"/>
      <c r="Z38" s="857"/>
      <c r="AA38" s="858"/>
      <c r="AB38" s="859"/>
      <c r="AC38" s="859"/>
      <c r="AD38" s="859"/>
      <c r="AE38" s="860"/>
      <c r="AF38" s="858"/>
      <c r="AG38" s="859"/>
      <c r="AH38" s="859"/>
      <c r="AI38" s="859"/>
      <c r="AJ38" s="860"/>
    </row>
    <row r="39" spans="1:36" ht="21.75" customHeight="1">
      <c r="A39" s="864" t="s">
        <v>618</v>
      </c>
      <c r="B39" s="865"/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6"/>
      <c r="T39" s="883">
        <v>24</v>
      </c>
      <c r="U39" s="884"/>
      <c r="V39" s="855">
        <f>V24+V32+V38</f>
        <v>1110000</v>
      </c>
      <c r="W39" s="856"/>
      <c r="X39" s="856"/>
      <c r="Y39" s="856"/>
      <c r="Z39" s="857"/>
      <c r="AA39" s="858"/>
      <c r="AB39" s="859"/>
      <c r="AC39" s="859"/>
      <c r="AD39" s="859"/>
      <c r="AE39" s="860"/>
      <c r="AF39" s="858"/>
      <c r="AG39" s="859"/>
      <c r="AH39" s="859"/>
      <c r="AI39" s="859"/>
      <c r="AJ39" s="860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spans="1:4" ht="21.75" customHeight="1">
      <c r="A106" s="322"/>
      <c r="B106" s="322"/>
      <c r="C106" s="322"/>
      <c r="D106" s="322"/>
    </row>
    <row r="107" spans="1:4" ht="21.75" customHeight="1">
      <c r="A107" s="322"/>
      <c r="B107" s="322"/>
      <c r="C107" s="322"/>
      <c r="D107" s="322"/>
    </row>
    <row r="108" spans="1:4" ht="21.75" customHeight="1">
      <c r="A108" s="322"/>
      <c r="B108" s="322"/>
      <c r="C108" s="322"/>
      <c r="D108" s="322"/>
    </row>
    <row r="109" spans="1:4" ht="21.75" customHeight="1">
      <c r="A109" s="322"/>
      <c r="B109" s="322"/>
      <c r="C109" s="322"/>
      <c r="D109" s="322"/>
    </row>
    <row r="110" spans="1:4" ht="21.75" customHeight="1">
      <c r="A110" s="322"/>
      <c r="B110" s="322"/>
      <c r="C110" s="322"/>
      <c r="D110" s="322"/>
    </row>
    <row r="111" spans="1:4" ht="21.75" customHeight="1">
      <c r="A111" s="322"/>
      <c r="B111" s="322"/>
      <c r="C111" s="322"/>
      <c r="D111" s="322"/>
    </row>
    <row r="112" spans="1:4" ht="21.75" customHeight="1">
      <c r="A112" s="322"/>
      <c r="B112" s="322"/>
      <c r="C112" s="322"/>
      <c r="D112" s="322"/>
    </row>
    <row r="113" spans="1:4" ht="21.75" customHeight="1">
      <c r="A113" s="322"/>
      <c r="B113" s="322"/>
      <c r="C113" s="322"/>
      <c r="D113" s="322"/>
    </row>
    <row r="114" spans="1:4" ht="21.75" customHeight="1">
      <c r="A114" s="322"/>
      <c r="B114" s="322"/>
      <c r="C114" s="322"/>
      <c r="D114" s="322"/>
    </row>
    <row r="115" spans="1:4" ht="21.75" customHeight="1">
      <c r="A115" s="322"/>
      <c r="B115" s="322"/>
      <c r="C115" s="322"/>
      <c r="D115" s="322"/>
    </row>
    <row r="116" spans="1:4" ht="21.75" customHeight="1">
      <c r="A116" s="322"/>
      <c r="B116" s="322"/>
      <c r="C116" s="322"/>
      <c r="D116" s="322"/>
    </row>
    <row r="117" spans="1:4" ht="21.75" customHeight="1">
      <c r="A117" s="322"/>
      <c r="B117" s="322"/>
      <c r="C117" s="322"/>
      <c r="D117" s="322"/>
    </row>
    <row r="118" spans="1:4" ht="21.75" customHeight="1">
      <c r="A118" s="322"/>
      <c r="B118" s="322"/>
      <c r="C118" s="322"/>
      <c r="D118" s="322"/>
    </row>
    <row r="119" spans="1:4" ht="21.75" customHeight="1">
      <c r="A119" s="322"/>
      <c r="B119" s="322"/>
      <c r="C119" s="322"/>
      <c r="D119" s="322"/>
    </row>
    <row r="120" spans="1:4" ht="21.75" customHeight="1">
      <c r="A120" s="322"/>
      <c r="B120" s="322"/>
      <c r="C120" s="322"/>
      <c r="D120" s="322"/>
    </row>
    <row r="121" spans="1:4" ht="21.75" customHeight="1">
      <c r="A121" s="322"/>
      <c r="B121" s="322"/>
      <c r="C121" s="322"/>
      <c r="D121" s="322"/>
    </row>
    <row r="122" spans="1:4" ht="21.75" customHeight="1">
      <c r="A122" s="322"/>
      <c r="B122" s="322"/>
      <c r="C122" s="322"/>
      <c r="D122" s="322"/>
    </row>
    <row r="123" spans="1:4" ht="21.75" customHeight="1">
      <c r="A123" s="322"/>
      <c r="B123" s="322"/>
      <c r="C123" s="322"/>
      <c r="D123" s="322"/>
    </row>
    <row r="124" spans="1:4" ht="21.75" customHeight="1">
      <c r="A124" s="322"/>
      <c r="B124" s="322"/>
      <c r="C124" s="322"/>
      <c r="D124" s="322"/>
    </row>
    <row r="125" spans="1:4" ht="21.75" customHeight="1">
      <c r="A125" s="322"/>
      <c r="B125" s="322"/>
      <c r="C125" s="322"/>
      <c r="D125" s="322"/>
    </row>
    <row r="126" spans="1:4" ht="21.75" customHeight="1">
      <c r="A126" s="322"/>
      <c r="B126" s="322"/>
      <c r="C126" s="322"/>
      <c r="D126" s="322"/>
    </row>
    <row r="127" spans="1:4" ht="21.75" customHeight="1">
      <c r="A127" s="322"/>
      <c r="B127" s="322"/>
      <c r="C127" s="322"/>
      <c r="D127" s="322"/>
    </row>
    <row r="128" spans="1:4" ht="21.75" customHeight="1">
      <c r="A128" s="322"/>
      <c r="B128" s="322"/>
      <c r="C128" s="322"/>
      <c r="D128" s="322"/>
    </row>
    <row r="129" spans="1:4" ht="21.75" customHeight="1">
      <c r="A129" s="322"/>
      <c r="B129" s="322"/>
      <c r="C129" s="322"/>
      <c r="D129" s="322"/>
    </row>
    <row r="130" spans="1:4" ht="21.75" customHeight="1">
      <c r="A130" s="322"/>
      <c r="B130" s="322"/>
      <c r="C130" s="322"/>
      <c r="D130" s="322"/>
    </row>
    <row r="131" spans="1:4" ht="21.75" customHeight="1">
      <c r="A131" s="322"/>
      <c r="B131" s="322"/>
      <c r="C131" s="322"/>
      <c r="D131" s="322"/>
    </row>
    <row r="132" spans="1:4" ht="21.75" customHeight="1">
      <c r="A132" s="322"/>
      <c r="B132" s="322"/>
      <c r="C132" s="322"/>
      <c r="D132" s="322"/>
    </row>
    <row r="133" spans="1:4" ht="21.75" customHeight="1">
      <c r="A133" s="322"/>
      <c r="B133" s="322"/>
      <c r="C133" s="322"/>
      <c r="D133" s="322"/>
    </row>
    <row r="134" spans="1:4" ht="21.75" customHeight="1">
      <c r="A134" s="322"/>
      <c r="B134" s="322"/>
      <c r="C134" s="322"/>
      <c r="D134" s="322"/>
    </row>
    <row r="135" spans="1:4" ht="21.75" customHeight="1">
      <c r="A135" s="322"/>
      <c r="B135" s="322"/>
      <c r="C135" s="322"/>
      <c r="D135" s="322"/>
    </row>
    <row r="136" spans="1:4" ht="21.75" customHeight="1">
      <c r="A136" s="322"/>
      <c r="B136" s="322"/>
      <c r="C136" s="322"/>
      <c r="D136" s="322"/>
    </row>
    <row r="137" spans="1:4" ht="21.75" customHeight="1">
      <c r="A137" s="322"/>
      <c r="B137" s="322"/>
      <c r="C137" s="322"/>
      <c r="D137" s="322"/>
    </row>
    <row r="138" spans="1:4" ht="21.75" customHeight="1">
      <c r="A138" s="322"/>
      <c r="B138" s="322"/>
      <c r="C138" s="322"/>
      <c r="D138" s="322"/>
    </row>
    <row r="139" spans="1:4" ht="21.75" customHeight="1">
      <c r="A139" s="322"/>
      <c r="B139" s="322"/>
      <c r="C139" s="322"/>
      <c r="D139" s="322"/>
    </row>
    <row r="140" spans="1:4" ht="21.75" customHeight="1">
      <c r="A140" s="322"/>
      <c r="B140" s="322"/>
      <c r="C140" s="322"/>
      <c r="D140" s="322"/>
    </row>
    <row r="141" spans="1:4" ht="21.75" customHeight="1">
      <c r="A141" s="322"/>
      <c r="B141" s="322"/>
      <c r="C141" s="322"/>
      <c r="D141" s="322"/>
    </row>
    <row r="142" spans="1:4" ht="21.75" customHeight="1">
      <c r="A142" s="322"/>
      <c r="B142" s="322"/>
      <c r="C142" s="322"/>
      <c r="D142" s="322"/>
    </row>
    <row r="143" spans="1:4" ht="21.75" customHeight="1">
      <c r="A143" s="322"/>
      <c r="B143" s="322"/>
      <c r="C143" s="322"/>
      <c r="D143" s="322"/>
    </row>
    <row r="144" spans="1:4" ht="21.75" customHeight="1">
      <c r="A144" s="322"/>
      <c r="B144" s="322"/>
      <c r="C144" s="322"/>
      <c r="D144" s="322"/>
    </row>
    <row r="145" spans="1:4" ht="21.75" customHeight="1">
      <c r="A145" s="322"/>
      <c r="B145" s="322"/>
      <c r="C145" s="322"/>
      <c r="D145" s="322"/>
    </row>
    <row r="146" spans="1:4" ht="21.75" customHeight="1">
      <c r="A146" s="322"/>
      <c r="B146" s="322"/>
      <c r="C146" s="322"/>
      <c r="D146" s="322"/>
    </row>
    <row r="147" spans="1:4" ht="21.75" customHeight="1">
      <c r="A147" s="322"/>
      <c r="B147" s="322"/>
      <c r="C147" s="322"/>
      <c r="D147" s="322"/>
    </row>
    <row r="148" spans="1:4" ht="21.75" customHeight="1">
      <c r="A148" s="322"/>
      <c r="B148" s="322"/>
      <c r="C148" s="322"/>
      <c r="D148" s="322"/>
    </row>
    <row r="149" spans="1:4" ht="21.75" customHeight="1">
      <c r="A149" s="322"/>
      <c r="B149" s="322"/>
      <c r="C149" s="322"/>
      <c r="D149" s="322"/>
    </row>
    <row r="150" spans="1:4" ht="21.75" customHeight="1">
      <c r="A150" s="322"/>
      <c r="B150" s="322"/>
      <c r="C150" s="322"/>
      <c r="D150" s="322"/>
    </row>
    <row r="151" spans="1:4" ht="21.75" customHeight="1">
      <c r="A151" s="322"/>
      <c r="B151" s="322"/>
      <c r="C151" s="322"/>
      <c r="D151" s="322"/>
    </row>
    <row r="152" spans="1:4" ht="21.75" customHeight="1">
      <c r="A152" s="322"/>
      <c r="B152" s="322"/>
      <c r="C152" s="322"/>
      <c r="D152" s="322"/>
    </row>
    <row r="153" spans="1:4" ht="21.75" customHeight="1">
      <c r="A153" s="322"/>
      <c r="B153" s="322"/>
      <c r="C153" s="322"/>
      <c r="D153" s="322"/>
    </row>
    <row r="154" spans="1:4" ht="21.75" customHeight="1">
      <c r="A154" s="322"/>
      <c r="B154" s="322"/>
      <c r="C154" s="322"/>
      <c r="D154" s="322"/>
    </row>
    <row r="155" spans="1:4" ht="21.75" customHeight="1">
      <c r="A155" s="322"/>
      <c r="B155" s="322"/>
      <c r="C155" s="322"/>
      <c r="D155" s="322"/>
    </row>
    <row r="156" spans="1:4" ht="21.75" customHeight="1">
      <c r="A156" s="322"/>
      <c r="B156" s="322"/>
      <c r="C156" s="322"/>
      <c r="D156" s="322"/>
    </row>
    <row r="157" spans="1:4" ht="21.75" customHeight="1">
      <c r="A157" s="322"/>
      <c r="B157" s="322"/>
      <c r="C157" s="322"/>
      <c r="D157" s="322"/>
    </row>
    <row r="158" spans="1:4" ht="21.75" customHeight="1">
      <c r="A158" s="322"/>
      <c r="B158" s="322"/>
      <c r="C158" s="322"/>
      <c r="D158" s="322"/>
    </row>
    <row r="159" spans="1:4" ht="21.75" customHeight="1">
      <c r="A159" s="322"/>
      <c r="B159" s="322"/>
      <c r="C159" s="322"/>
      <c r="D159" s="322"/>
    </row>
    <row r="160" spans="1:4" ht="21.75" customHeight="1">
      <c r="A160" s="322"/>
      <c r="B160" s="322"/>
      <c r="C160" s="322"/>
      <c r="D160" s="322"/>
    </row>
    <row r="161" spans="1:4" ht="21.75" customHeight="1">
      <c r="A161" s="322"/>
      <c r="B161" s="322"/>
      <c r="C161" s="322"/>
      <c r="D161" s="322"/>
    </row>
    <row r="162" spans="1:4" ht="21.75" customHeight="1">
      <c r="A162" s="322"/>
      <c r="B162" s="322"/>
      <c r="C162" s="322"/>
      <c r="D162" s="322"/>
    </row>
    <row r="163" spans="1:4" ht="21.75" customHeight="1">
      <c r="A163" s="322"/>
      <c r="B163" s="322"/>
      <c r="C163" s="322"/>
      <c r="D163" s="322"/>
    </row>
    <row r="164" spans="1:4" ht="21.75" customHeight="1">
      <c r="A164" s="322"/>
      <c r="B164" s="322"/>
      <c r="C164" s="322"/>
      <c r="D164" s="322"/>
    </row>
    <row r="165" spans="1:4" ht="21.75" customHeight="1">
      <c r="A165" s="322"/>
      <c r="B165" s="322"/>
      <c r="C165" s="322"/>
      <c r="D165" s="322"/>
    </row>
    <row r="166" spans="1:4" ht="21.75" customHeight="1">
      <c r="A166" s="322"/>
      <c r="B166" s="322"/>
      <c r="C166" s="322"/>
      <c r="D166" s="322"/>
    </row>
    <row r="167" spans="1:4" ht="21.75" customHeight="1">
      <c r="A167" s="322"/>
      <c r="B167" s="322"/>
      <c r="C167" s="322"/>
      <c r="D167" s="322"/>
    </row>
    <row r="168" spans="1:4" ht="21.75" customHeight="1">
      <c r="A168" s="322"/>
      <c r="B168" s="322"/>
      <c r="C168" s="322"/>
      <c r="D168" s="322"/>
    </row>
    <row r="169" spans="1:4" ht="21.75" customHeight="1">
      <c r="A169" s="322"/>
      <c r="B169" s="322"/>
      <c r="C169" s="322"/>
      <c r="D169" s="322"/>
    </row>
    <row r="170" spans="1:4" ht="21.75" customHeight="1">
      <c r="A170" s="322"/>
      <c r="B170" s="322"/>
      <c r="C170" s="322"/>
      <c r="D170" s="322"/>
    </row>
    <row r="171" spans="1:4" ht="21.75" customHeight="1">
      <c r="A171" s="322"/>
      <c r="B171" s="322"/>
      <c r="C171" s="322"/>
      <c r="D171" s="322"/>
    </row>
    <row r="172" spans="1:4" ht="21.75" customHeight="1">
      <c r="A172" s="322"/>
      <c r="B172" s="322"/>
      <c r="C172" s="322"/>
      <c r="D172" s="322"/>
    </row>
    <row r="173" spans="1:4" ht="21.75" customHeight="1">
      <c r="A173" s="322"/>
      <c r="B173" s="322"/>
      <c r="C173" s="322"/>
      <c r="D173" s="322"/>
    </row>
    <row r="174" spans="1:4" ht="21.75" customHeight="1">
      <c r="A174" s="322"/>
      <c r="B174" s="322"/>
      <c r="C174" s="322"/>
      <c r="D174" s="322"/>
    </row>
    <row r="175" spans="1:4" ht="21.75" customHeight="1">
      <c r="A175" s="322"/>
      <c r="B175" s="322"/>
      <c r="C175" s="322"/>
      <c r="D175" s="322"/>
    </row>
    <row r="176" spans="1:4" ht="21.75" customHeight="1">
      <c r="A176" s="322"/>
      <c r="B176" s="322"/>
      <c r="C176" s="322"/>
      <c r="D176" s="322"/>
    </row>
    <row r="177" spans="1:4" ht="21.75" customHeight="1">
      <c r="A177" s="322"/>
      <c r="B177" s="322"/>
      <c r="C177" s="322"/>
      <c r="D177" s="322"/>
    </row>
    <row r="178" spans="1:4" ht="21.75" customHeight="1">
      <c r="A178" s="322"/>
      <c r="B178" s="322"/>
      <c r="C178" s="322"/>
      <c r="D178" s="322"/>
    </row>
    <row r="179" spans="1:4" ht="21.75" customHeight="1">
      <c r="A179" s="322"/>
      <c r="B179" s="322"/>
      <c r="C179" s="322"/>
      <c r="D179" s="322"/>
    </row>
    <row r="180" spans="1:4" ht="21.75" customHeight="1">
      <c r="A180" s="322"/>
      <c r="B180" s="322"/>
      <c r="C180" s="322"/>
      <c r="D180" s="322"/>
    </row>
    <row r="181" spans="1:4" ht="21.75" customHeight="1">
      <c r="A181" s="322"/>
      <c r="B181" s="322"/>
      <c r="C181" s="322"/>
      <c r="D181" s="322"/>
    </row>
    <row r="182" spans="1:4" ht="21.75" customHeight="1">
      <c r="A182" s="322"/>
      <c r="B182" s="322"/>
      <c r="C182" s="322"/>
      <c r="D182" s="322"/>
    </row>
    <row r="183" spans="1:4" ht="21.75" customHeight="1">
      <c r="A183" s="322"/>
      <c r="B183" s="322"/>
      <c r="C183" s="322"/>
      <c r="D183" s="322"/>
    </row>
    <row r="184" spans="1:4" ht="21.75" customHeight="1">
      <c r="A184" s="322"/>
      <c r="B184" s="322"/>
      <c r="C184" s="322"/>
      <c r="D184" s="322"/>
    </row>
    <row r="185" spans="1:4" ht="21.75" customHeight="1">
      <c r="A185" s="322"/>
      <c r="B185" s="322"/>
      <c r="C185" s="322"/>
      <c r="D185" s="322"/>
    </row>
    <row r="186" spans="1:4" ht="21.75" customHeight="1">
      <c r="A186" s="322"/>
      <c r="B186" s="322"/>
      <c r="C186" s="322"/>
      <c r="D186" s="322"/>
    </row>
    <row r="187" spans="1:4" ht="21.75" customHeight="1">
      <c r="A187" s="322"/>
      <c r="B187" s="322"/>
      <c r="C187" s="322"/>
      <c r="D187" s="322"/>
    </row>
    <row r="188" spans="1:4" ht="21.75" customHeight="1">
      <c r="A188" s="322"/>
      <c r="B188" s="322"/>
      <c r="C188" s="322"/>
      <c r="D188" s="322"/>
    </row>
    <row r="189" spans="1:4" ht="21.75" customHeight="1">
      <c r="A189" s="322"/>
      <c r="B189" s="322"/>
      <c r="C189" s="322"/>
      <c r="D189" s="322"/>
    </row>
    <row r="190" spans="1:4" ht="12.75">
      <c r="A190" s="322"/>
      <c r="B190" s="322"/>
      <c r="C190" s="322"/>
      <c r="D190" s="322"/>
    </row>
    <row r="191" spans="1:4" ht="12.75">
      <c r="A191" s="322"/>
      <c r="B191" s="322"/>
      <c r="C191" s="322"/>
      <c r="D191" s="322"/>
    </row>
    <row r="192" spans="1:4" ht="12.75">
      <c r="A192" s="322"/>
      <c r="B192" s="322"/>
      <c r="C192" s="322"/>
      <c r="D192" s="322"/>
    </row>
    <row r="193" spans="1:4" ht="12.75">
      <c r="A193" s="322"/>
      <c r="B193" s="322"/>
      <c r="C193" s="322"/>
      <c r="D193" s="322"/>
    </row>
    <row r="194" spans="1:4" ht="12.75">
      <c r="A194" s="322"/>
      <c r="B194" s="322"/>
      <c r="C194" s="322"/>
      <c r="D194" s="322"/>
    </row>
    <row r="195" spans="1:4" ht="12.75">
      <c r="A195" s="322"/>
      <c r="B195" s="322"/>
      <c r="C195" s="322"/>
      <c r="D195" s="322"/>
    </row>
    <row r="196" spans="1:4" ht="12.75">
      <c r="A196" s="322"/>
      <c r="B196" s="322"/>
      <c r="C196" s="322"/>
      <c r="D196" s="322"/>
    </row>
  </sheetData>
  <mergeCells count="109">
    <mergeCell ref="T39:U39"/>
    <mergeCell ref="A28:S28"/>
    <mergeCell ref="A38:S38"/>
    <mergeCell ref="T33:U33"/>
    <mergeCell ref="T34:U34"/>
    <mergeCell ref="T35:U35"/>
    <mergeCell ref="T36:U36"/>
    <mergeCell ref="T37:U37"/>
    <mergeCell ref="T38:U38"/>
    <mergeCell ref="A32:S32"/>
    <mergeCell ref="AF13:AJ14"/>
    <mergeCell ref="A24:S24"/>
    <mergeCell ref="A18:S18"/>
    <mergeCell ref="A19:S19"/>
    <mergeCell ref="A20:S20"/>
    <mergeCell ref="A21:S21"/>
    <mergeCell ref="A22:S22"/>
    <mergeCell ref="A23:S23"/>
    <mergeCell ref="AA18:AE18"/>
    <mergeCell ref="AF18:AJ18"/>
    <mergeCell ref="A3:AJ3"/>
    <mergeCell ref="A4:AJ4"/>
    <mergeCell ref="A16:S16"/>
    <mergeCell ref="A17:S17"/>
    <mergeCell ref="AA17:AE17"/>
    <mergeCell ref="AF17:AJ17"/>
    <mergeCell ref="AA16:AE16"/>
    <mergeCell ref="AF16:AJ16"/>
    <mergeCell ref="A13:S14"/>
    <mergeCell ref="T13:U14"/>
    <mergeCell ref="A25:S25"/>
    <mergeCell ref="A29:S29"/>
    <mergeCell ref="A30:S30"/>
    <mergeCell ref="A31:S31"/>
    <mergeCell ref="A26:S26"/>
    <mergeCell ref="A27:S27"/>
    <mergeCell ref="A33:S33"/>
    <mergeCell ref="A34:S34"/>
    <mergeCell ref="A35:S35"/>
    <mergeCell ref="A36:S36"/>
    <mergeCell ref="A37:S37"/>
    <mergeCell ref="A39:S39"/>
    <mergeCell ref="V16:Z16"/>
    <mergeCell ref="V17:Z17"/>
    <mergeCell ref="V18:Z18"/>
    <mergeCell ref="V20:Z20"/>
    <mergeCell ref="V22:Z22"/>
    <mergeCell ref="V24:Z24"/>
    <mergeCell ref="V28:Z28"/>
    <mergeCell ref="V30:Z30"/>
    <mergeCell ref="V19:Z19"/>
    <mergeCell ref="AA19:AE19"/>
    <mergeCell ref="AF19:AJ19"/>
    <mergeCell ref="AA20:AE20"/>
    <mergeCell ref="AF20:AJ20"/>
    <mergeCell ref="V21:Z21"/>
    <mergeCell ref="AA21:AE21"/>
    <mergeCell ref="AF21:AJ21"/>
    <mergeCell ref="AA22:AE22"/>
    <mergeCell ref="AF22:AJ22"/>
    <mergeCell ref="V23:Z23"/>
    <mergeCell ref="AA23:AE23"/>
    <mergeCell ref="AF23:AJ23"/>
    <mergeCell ref="AA24:AE24"/>
    <mergeCell ref="AF24:AJ24"/>
    <mergeCell ref="V25:Z25"/>
    <mergeCell ref="AA25:AE25"/>
    <mergeCell ref="AF25:AJ25"/>
    <mergeCell ref="AA28:AE28"/>
    <mergeCell ref="AF28:AJ28"/>
    <mergeCell ref="AA26:AE26"/>
    <mergeCell ref="AA27:AE27"/>
    <mergeCell ref="AF26:AJ26"/>
    <mergeCell ref="AF27:AJ27"/>
    <mergeCell ref="V26:Z26"/>
    <mergeCell ref="AA29:AE29"/>
    <mergeCell ref="AF29:AJ29"/>
    <mergeCell ref="AA30:AE30"/>
    <mergeCell ref="AF30:AJ30"/>
    <mergeCell ref="AF31:AJ31"/>
    <mergeCell ref="V32:Z32"/>
    <mergeCell ref="AA32:AE32"/>
    <mergeCell ref="AF32:AJ32"/>
    <mergeCell ref="AA36:AE36"/>
    <mergeCell ref="AF36:AJ36"/>
    <mergeCell ref="AF33:AJ33"/>
    <mergeCell ref="V34:Z34"/>
    <mergeCell ref="AA34:AE34"/>
    <mergeCell ref="AF34:AJ34"/>
    <mergeCell ref="V29:Z29"/>
    <mergeCell ref="AF39:AJ39"/>
    <mergeCell ref="V37:Z37"/>
    <mergeCell ref="AA37:AE37"/>
    <mergeCell ref="AF37:AJ37"/>
    <mergeCell ref="V38:Z38"/>
    <mergeCell ref="AA38:AE38"/>
    <mergeCell ref="AF38:AJ38"/>
    <mergeCell ref="AF35:AJ35"/>
    <mergeCell ref="V36:Z36"/>
    <mergeCell ref="AA6:AJ6"/>
    <mergeCell ref="V27:Z27"/>
    <mergeCell ref="V39:Z39"/>
    <mergeCell ref="AA39:AE39"/>
    <mergeCell ref="V35:Z35"/>
    <mergeCell ref="AA35:AE35"/>
    <mergeCell ref="V33:Z33"/>
    <mergeCell ref="AA33:AE33"/>
    <mergeCell ref="V31:Z31"/>
    <mergeCell ref="AA31:AE31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8"/>
  <sheetViews>
    <sheetView view="pageBreakPreview" zoomScaleSheetLayoutView="100" workbookViewId="0" topLeftCell="A36">
      <selection activeCell="V44" sqref="V44:Z44"/>
    </sheetView>
  </sheetViews>
  <sheetFormatPr defaultColWidth="9.140625" defaultRowHeight="12.75"/>
  <cols>
    <col min="1" max="13" width="3.28125" style="324" customWidth="1"/>
    <col min="14" max="14" width="3.421875" style="324" customWidth="1"/>
    <col min="15" max="19" width="3.28125" style="324" customWidth="1"/>
    <col min="20" max="20" width="2.421875" style="324" customWidth="1"/>
    <col min="21" max="33" width="3.28125" style="324" customWidth="1"/>
    <col min="34" max="34" width="3.00390625" style="324" customWidth="1"/>
    <col min="35" max="36" width="3.28125" style="324" customWidth="1"/>
    <col min="37" max="37" width="3.00390625" style="324" customWidth="1"/>
    <col min="38" max="16384" width="9.140625" style="324" customWidth="1"/>
  </cols>
  <sheetData>
    <row r="1" spans="1:36" ht="12.75">
      <c r="A1" s="323"/>
      <c r="AI1" s="325"/>
      <c r="AJ1" s="325"/>
    </row>
    <row r="2" spans="35:36" ht="12.75">
      <c r="AI2" s="326"/>
      <c r="AJ2" s="326"/>
    </row>
    <row r="3" spans="1:36" ht="15.75">
      <c r="A3" s="911" t="s">
        <v>619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911"/>
      <c r="AH3" s="911"/>
      <c r="AI3" s="911"/>
      <c r="AJ3" s="911"/>
    </row>
    <row r="4" spans="1:36" ht="15.75">
      <c r="A4" s="911" t="s">
        <v>620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1"/>
      <c r="U4" s="911"/>
      <c r="V4" s="911"/>
      <c r="W4" s="911"/>
      <c r="X4" s="911"/>
      <c r="Y4" s="911"/>
      <c r="Z4" s="911"/>
      <c r="AA4" s="911"/>
      <c r="AB4" s="911"/>
      <c r="AC4" s="911"/>
      <c r="AD4" s="911"/>
      <c r="AE4" s="911"/>
      <c r="AF4" s="911"/>
      <c r="AG4" s="911"/>
      <c r="AH4" s="911"/>
      <c r="AI4" s="911"/>
      <c r="AJ4" s="911"/>
    </row>
    <row r="5" spans="1:36" ht="12.75">
      <c r="A5" s="327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</row>
    <row r="6" spans="27:36" ht="12.75">
      <c r="AA6" s="916" t="s">
        <v>1312</v>
      </c>
      <c r="AB6" s="916"/>
      <c r="AC6" s="916"/>
      <c r="AD6" s="916"/>
      <c r="AE6" s="916"/>
      <c r="AF6" s="916"/>
      <c r="AG6" s="916"/>
      <c r="AH6" s="916"/>
      <c r="AI6" s="916"/>
      <c r="AJ6" s="916"/>
    </row>
    <row r="7" spans="28:36" ht="12.75">
      <c r="AB7" s="329" t="s">
        <v>1313</v>
      </c>
      <c r="AC7" s="329"/>
      <c r="AD7" s="329"/>
      <c r="AE7" s="329"/>
      <c r="AF7" s="329"/>
      <c r="AG7" s="329"/>
      <c r="AH7" s="329"/>
      <c r="AI7" s="329"/>
      <c r="AJ7" s="329"/>
    </row>
    <row r="8" ht="13.5" thickBot="1"/>
    <row r="9" spans="1:36" ht="15.75" customHeight="1" thickBot="1">
      <c r="A9" s="330">
        <v>5</v>
      </c>
      <c r="B9" s="331">
        <v>1</v>
      </c>
      <c r="C9" s="331">
        <v>3</v>
      </c>
      <c r="D9" s="331">
        <v>0</v>
      </c>
      <c r="E9" s="331">
        <v>0</v>
      </c>
      <c r="F9" s="332">
        <v>9</v>
      </c>
      <c r="H9" s="330">
        <v>1</v>
      </c>
      <c r="I9" s="331">
        <v>2</v>
      </c>
      <c r="J9" s="331">
        <v>5</v>
      </c>
      <c r="K9" s="332">
        <v>4</v>
      </c>
      <c r="M9" s="330">
        <v>0</v>
      </c>
      <c r="N9" s="332">
        <v>1</v>
      </c>
      <c r="O9" s="323"/>
      <c r="P9" s="330">
        <v>2</v>
      </c>
      <c r="Q9" s="331">
        <v>8</v>
      </c>
      <c r="R9" s="331">
        <v>0</v>
      </c>
      <c r="S9" s="332">
        <v>0</v>
      </c>
      <c r="U9" s="330">
        <v>8</v>
      </c>
      <c r="V9" s="331">
        <v>4</v>
      </c>
      <c r="W9" s="331">
        <v>1</v>
      </c>
      <c r="X9" s="331">
        <v>1</v>
      </c>
      <c r="Y9" s="331">
        <v>0</v>
      </c>
      <c r="Z9" s="332">
        <v>5</v>
      </c>
      <c r="AB9" s="333">
        <v>0</v>
      </c>
      <c r="AC9" s="334">
        <v>9</v>
      </c>
      <c r="AE9" s="335">
        <v>2</v>
      </c>
      <c r="AF9" s="336">
        <v>0</v>
      </c>
      <c r="AG9" s="336">
        <v>0</v>
      </c>
      <c r="AH9" s="337">
        <v>8</v>
      </c>
      <c r="AJ9" s="338">
        <v>3</v>
      </c>
    </row>
    <row r="10" spans="1:36" ht="25.5" customHeight="1">
      <c r="A10" s="339" t="s">
        <v>1314</v>
      </c>
      <c r="B10" s="339"/>
      <c r="C10" s="339"/>
      <c r="D10" s="339"/>
      <c r="E10" s="339"/>
      <c r="F10" s="339"/>
      <c r="G10" s="340"/>
      <c r="H10" s="339" t="s">
        <v>1315</v>
      </c>
      <c r="I10" s="339"/>
      <c r="J10" s="339"/>
      <c r="K10" s="339"/>
      <c r="L10" s="340"/>
      <c r="M10" s="341" t="s">
        <v>1316</v>
      </c>
      <c r="N10" s="341"/>
      <c r="O10" s="340"/>
      <c r="P10" s="341" t="s">
        <v>1586</v>
      </c>
      <c r="Q10" s="341"/>
      <c r="R10" s="341"/>
      <c r="S10" s="341"/>
      <c r="T10" s="340"/>
      <c r="U10" s="339" t="s">
        <v>1318</v>
      </c>
      <c r="V10" s="339"/>
      <c r="W10" s="339"/>
      <c r="X10" s="339"/>
      <c r="Y10" s="339"/>
      <c r="Z10" s="339"/>
      <c r="AB10" s="339" t="s">
        <v>1319</v>
      </c>
      <c r="AC10" s="339"/>
      <c r="AE10" s="339" t="s">
        <v>1320</v>
      </c>
      <c r="AF10" s="339"/>
      <c r="AG10" s="339"/>
      <c r="AH10" s="339"/>
      <c r="AJ10" s="339" t="s">
        <v>1321</v>
      </c>
    </row>
    <row r="11" spans="1:36" ht="12.75">
      <c r="A11" s="339"/>
      <c r="B11" s="339"/>
      <c r="C11" s="339"/>
      <c r="D11" s="339"/>
      <c r="E11" s="339"/>
      <c r="F11" s="339"/>
      <c r="G11" s="340"/>
      <c r="H11" s="339"/>
      <c r="I11" s="339"/>
      <c r="J11" s="339"/>
      <c r="K11" s="339"/>
      <c r="L11" s="340"/>
      <c r="M11" s="341"/>
      <c r="N11" s="339"/>
      <c r="O11" s="339"/>
      <c r="P11" s="340"/>
      <c r="Q11" s="341"/>
      <c r="R11" s="341"/>
      <c r="S11" s="341"/>
      <c r="T11" s="341"/>
      <c r="V11" s="339"/>
      <c r="W11" s="339"/>
      <c r="X11" s="339"/>
      <c r="Y11" s="339"/>
      <c r="Z11" s="339"/>
      <c r="AB11" s="339"/>
      <c r="AC11" s="339"/>
      <c r="AE11" s="339"/>
      <c r="AF11" s="339"/>
      <c r="AG11" s="339"/>
      <c r="AH11" s="339"/>
      <c r="AJ11" s="339"/>
    </row>
    <row r="12" ht="12.75">
      <c r="AG12" s="342" t="s">
        <v>1322</v>
      </c>
    </row>
    <row r="13" spans="1:36" ht="38.25" customHeight="1">
      <c r="A13" s="912" t="s">
        <v>1323</v>
      </c>
      <c r="B13" s="913"/>
      <c r="C13" s="913"/>
      <c r="D13" s="913"/>
      <c r="E13" s="913"/>
      <c r="F13" s="913"/>
      <c r="G13" s="913"/>
      <c r="H13" s="913"/>
      <c r="I13" s="913"/>
      <c r="J13" s="913"/>
      <c r="K13" s="913"/>
      <c r="L13" s="913"/>
      <c r="M13" s="913"/>
      <c r="N13" s="913"/>
      <c r="O13" s="913"/>
      <c r="P13" s="913"/>
      <c r="Q13" s="913"/>
      <c r="R13" s="913"/>
      <c r="S13" s="914"/>
      <c r="T13" s="343" t="s">
        <v>1324</v>
      </c>
      <c r="U13" s="343"/>
      <c r="V13" s="344" t="s">
        <v>1325</v>
      </c>
      <c r="W13" s="345"/>
      <c r="X13" s="345"/>
      <c r="Y13" s="345"/>
      <c r="Z13" s="346"/>
      <c r="AA13" s="344" t="s">
        <v>1326</v>
      </c>
      <c r="AB13" s="345"/>
      <c r="AC13" s="345"/>
      <c r="AD13" s="345"/>
      <c r="AE13" s="346"/>
      <c r="AF13" s="915" t="s">
        <v>1327</v>
      </c>
      <c r="AG13" s="913"/>
      <c r="AH13" s="913"/>
      <c r="AI13" s="913"/>
      <c r="AJ13" s="914"/>
    </row>
    <row r="14" spans="1:36" ht="12.75">
      <c r="A14" s="347"/>
      <c r="B14" s="326"/>
      <c r="C14" s="326"/>
      <c r="D14" s="326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26"/>
      <c r="S14" s="349"/>
      <c r="T14" s="328"/>
      <c r="U14" s="328"/>
      <c r="V14" s="344" t="s">
        <v>1328</v>
      </c>
      <c r="W14" s="345"/>
      <c r="X14" s="345"/>
      <c r="Y14" s="345"/>
      <c r="Z14" s="345"/>
      <c r="AA14" s="344"/>
      <c r="AB14" s="345"/>
      <c r="AC14" s="345"/>
      <c r="AD14" s="345"/>
      <c r="AE14" s="346"/>
      <c r="AF14" s="350"/>
      <c r="AH14" s="323"/>
      <c r="AI14" s="323"/>
      <c r="AJ14" s="351"/>
    </row>
    <row r="15" spans="1:36" ht="12.75">
      <c r="A15" s="352">
        <v>1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4"/>
      <c r="T15" s="353">
        <v>2</v>
      </c>
      <c r="U15" s="353"/>
      <c r="V15" s="355">
        <v>3</v>
      </c>
      <c r="W15" s="353"/>
      <c r="X15" s="353"/>
      <c r="Y15" s="353"/>
      <c r="Z15" s="353"/>
      <c r="AA15" s="355">
        <v>4</v>
      </c>
      <c r="AB15" s="353"/>
      <c r="AC15" s="353"/>
      <c r="AD15" s="353"/>
      <c r="AE15" s="353"/>
      <c r="AF15" s="355">
        <v>5</v>
      </c>
      <c r="AG15" s="353"/>
      <c r="AH15" s="353"/>
      <c r="AI15" s="353"/>
      <c r="AJ15" s="354"/>
    </row>
    <row r="16" spans="1:36" ht="19.5" customHeight="1">
      <c r="A16" s="893" t="s">
        <v>621</v>
      </c>
      <c r="B16" s="894"/>
      <c r="C16" s="894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4"/>
      <c r="Q16" s="894"/>
      <c r="R16" s="894"/>
      <c r="S16" s="895"/>
      <c r="T16" s="356" t="s">
        <v>1330</v>
      </c>
      <c r="U16" s="357"/>
      <c r="V16" s="887"/>
      <c r="W16" s="888"/>
      <c r="X16" s="888"/>
      <c r="Y16" s="888"/>
      <c r="Z16" s="889"/>
      <c r="AA16" s="890"/>
      <c r="AB16" s="891"/>
      <c r="AC16" s="891"/>
      <c r="AD16" s="891"/>
      <c r="AE16" s="892"/>
      <c r="AF16" s="890"/>
      <c r="AG16" s="891"/>
      <c r="AH16" s="891"/>
      <c r="AI16" s="891"/>
      <c r="AJ16" s="892"/>
    </row>
    <row r="17" spans="1:36" ht="19.5" customHeight="1">
      <c r="A17" s="893" t="s">
        <v>622</v>
      </c>
      <c r="B17" s="894"/>
      <c r="C17" s="894"/>
      <c r="D17" s="894"/>
      <c r="E17" s="894"/>
      <c r="F17" s="894"/>
      <c r="G17" s="894"/>
      <c r="H17" s="894"/>
      <c r="I17" s="894"/>
      <c r="J17" s="894"/>
      <c r="K17" s="894"/>
      <c r="L17" s="894"/>
      <c r="M17" s="894"/>
      <c r="N17" s="894"/>
      <c r="O17" s="894"/>
      <c r="P17" s="894"/>
      <c r="Q17" s="894"/>
      <c r="R17" s="894"/>
      <c r="S17" s="895"/>
      <c r="T17" s="356" t="s">
        <v>1332</v>
      </c>
      <c r="U17" s="357"/>
      <c r="V17" s="887"/>
      <c r="W17" s="888"/>
      <c r="X17" s="888"/>
      <c r="Y17" s="888"/>
      <c r="Z17" s="889"/>
      <c r="AA17" s="890"/>
      <c r="AB17" s="891"/>
      <c r="AC17" s="891"/>
      <c r="AD17" s="891"/>
      <c r="AE17" s="892"/>
      <c r="AF17" s="890"/>
      <c r="AG17" s="891"/>
      <c r="AH17" s="891"/>
      <c r="AI17" s="891"/>
      <c r="AJ17" s="892"/>
    </row>
    <row r="18" spans="1:36" ht="19.5" customHeight="1">
      <c r="A18" s="893" t="s">
        <v>623</v>
      </c>
      <c r="B18" s="894"/>
      <c r="C18" s="894"/>
      <c r="D18" s="894"/>
      <c r="E18" s="894"/>
      <c r="F18" s="894"/>
      <c r="G18" s="894"/>
      <c r="H18" s="894"/>
      <c r="I18" s="894"/>
      <c r="J18" s="894"/>
      <c r="K18" s="894"/>
      <c r="L18" s="894"/>
      <c r="M18" s="894"/>
      <c r="N18" s="894"/>
      <c r="O18" s="894"/>
      <c r="P18" s="894"/>
      <c r="Q18" s="894"/>
      <c r="R18" s="894"/>
      <c r="S18" s="895"/>
      <c r="T18" s="356" t="s">
        <v>1334</v>
      </c>
      <c r="U18" s="357"/>
      <c r="V18" s="887"/>
      <c r="W18" s="888"/>
      <c r="X18" s="888"/>
      <c r="Y18" s="888"/>
      <c r="Z18" s="889"/>
      <c r="AA18" s="890"/>
      <c r="AB18" s="891"/>
      <c r="AC18" s="891"/>
      <c r="AD18" s="891"/>
      <c r="AE18" s="892"/>
      <c r="AF18" s="890"/>
      <c r="AG18" s="891"/>
      <c r="AH18" s="891"/>
      <c r="AI18" s="891"/>
      <c r="AJ18" s="892"/>
    </row>
    <row r="19" spans="1:36" ht="19.5" customHeight="1">
      <c r="A19" s="893" t="s">
        <v>624</v>
      </c>
      <c r="B19" s="894"/>
      <c r="C19" s="894"/>
      <c r="D19" s="894"/>
      <c r="E19" s="894"/>
      <c r="F19" s="894"/>
      <c r="G19" s="894"/>
      <c r="H19" s="894"/>
      <c r="I19" s="894"/>
      <c r="J19" s="894"/>
      <c r="K19" s="894"/>
      <c r="L19" s="894"/>
      <c r="M19" s="894"/>
      <c r="N19" s="894"/>
      <c r="O19" s="894"/>
      <c r="P19" s="894"/>
      <c r="Q19" s="894"/>
      <c r="R19" s="894"/>
      <c r="S19" s="895"/>
      <c r="T19" s="910" t="s">
        <v>1336</v>
      </c>
      <c r="U19" s="897"/>
      <c r="V19" s="887"/>
      <c r="W19" s="888"/>
      <c r="X19" s="888"/>
      <c r="Y19" s="888"/>
      <c r="Z19" s="889"/>
      <c r="AA19" s="890"/>
      <c r="AB19" s="891"/>
      <c r="AC19" s="891"/>
      <c r="AD19" s="891"/>
      <c r="AE19" s="892"/>
      <c r="AF19" s="890"/>
      <c r="AG19" s="891"/>
      <c r="AH19" s="891"/>
      <c r="AI19" s="891"/>
      <c r="AJ19" s="892"/>
    </row>
    <row r="20" spans="1:36" ht="19.5" customHeight="1">
      <c r="A20" s="907" t="s">
        <v>625</v>
      </c>
      <c r="B20" s="908"/>
      <c r="C20" s="908"/>
      <c r="D20" s="908"/>
      <c r="E20" s="908"/>
      <c r="F20" s="908"/>
      <c r="G20" s="908"/>
      <c r="H20" s="908"/>
      <c r="I20" s="908"/>
      <c r="J20" s="908"/>
      <c r="K20" s="908"/>
      <c r="L20" s="908"/>
      <c r="M20" s="908"/>
      <c r="N20" s="908"/>
      <c r="O20" s="908"/>
      <c r="P20" s="908"/>
      <c r="Q20" s="908"/>
      <c r="R20" s="908"/>
      <c r="S20" s="909"/>
      <c r="T20" s="358" t="s">
        <v>1338</v>
      </c>
      <c r="U20" s="357"/>
      <c r="V20" s="898">
        <f>SUM(V16:Z19)</f>
        <v>0</v>
      </c>
      <c r="W20" s="899"/>
      <c r="X20" s="899"/>
      <c r="Y20" s="899"/>
      <c r="Z20" s="900"/>
      <c r="AA20" s="901"/>
      <c r="AB20" s="902"/>
      <c r="AC20" s="902"/>
      <c r="AD20" s="902"/>
      <c r="AE20" s="903"/>
      <c r="AF20" s="901"/>
      <c r="AG20" s="902"/>
      <c r="AH20" s="902"/>
      <c r="AI20" s="902"/>
      <c r="AJ20" s="903"/>
    </row>
    <row r="21" spans="1:36" ht="19.5" customHeight="1">
      <c r="A21" s="907" t="s">
        <v>626</v>
      </c>
      <c r="B21" s="908"/>
      <c r="C21" s="908"/>
      <c r="D21" s="908"/>
      <c r="E21" s="908"/>
      <c r="F21" s="908"/>
      <c r="G21" s="908"/>
      <c r="H21" s="908"/>
      <c r="I21" s="908"/>
      <c r="J21" s="908"/>
      <c r="K21" s="908"/>
      <c r="L21" s="908"/>
      <c r="M21" s="908"/>
      <c r="N21" s="908"/>
      <c r="O21" s="908"/>
      <c r="P21" s="908"/>
      <c r="Q21" s="908"/>
      <c r="R21" s="908"/>
      <c r="S21" s="909"/>
      <c r="T21" s="358" t="s">
        <v>1340</v>
      </c>
      <c r="U21" s="357"/>
      <c r="V21" s="887">
        <v>4402728</v>
      </c>
      <c r="W21" s="888"/>
      <c r="X21" s="888"/>
      <c r="Y21" s="888"/>
      <c r="Z21" s="889"/>
      <c r="AA21" s="890"/>
      <c r="AB21" s="891"/>
      <c r="AC21" s="891"/>
      <c r="AD21" s="891"/>
      <c r="AE21" s="892"/>
      <c r="AF21" s="890"/>
      <c r="AG21" s="891"/>
      <c r="AH21" s="891"/>
      <c r="AI21" s="891"/>
      <c r="AJ21" s="892"/>
    </row>
    <row r="22" spans="1:36" s="323" customFormat="1" ht="19.5" customHeight="1">
      <c r="A22" s="893" t="s">
        <v>627</v>
      </c>
      <c r="B22" s="894"/>
      <c r="C22" s="894"/>
      <c r="D22" s="894"/>
      <c r="E22" s="894"/>
      <c r="F22" s="894"/>
      <c r="G22" s="894"/>
      <c r="H22" s="894"/>
      <c r="I22" s="894"/>
      <c r="J22" s="894"/>
      <c r="K22" s="894"/>
      <c r="L22" s="894"/>
      <c r="M22" s="894"/>
      <c r="N22" s="894"/>
      <c r="O22" s="894"/>
      <c r="P22" s="894"/>
      <c r="Q22" s="894"/>
      <c r="R22" s="894"/>
      <c r="S22" s="895"/>
      <c r="T22" s="356" t="s">
        <v>1342</v>
      </c>
      <c r="U22" s="357"/>
      <c r="V22" s="887">
        <v>3000</v>
      </c>
      <c r="W22" s="888"/>
      <c r="X22" s="888"/>
      <c r="Y22" s="888"/>
      <c r="Z22" s="889"/>
      <c r="AA22" s="890"/>
      <c r="AB22" s="891"/>
      <c r="AC22" s="891"/>
      <c r="AD22" s="891"/>
      <c r="AE22" s="892"/>
      <c r="AF22" s="890"/>
      <c r="AG22" s="891"/>
      <c r="AH22" s="891"/>
      <c r="AI22" s="891"/>
      <c r="AJ22" s="892"/>
    </row>
    <row r="23" spans="1:36" s="323" customFormat="1" ht="19.5" customHeight="1">
      <c r="A23" s="893" t="s">
        <v>628</v>
      </c>
      <c r="B23" s="894"/>
      <c r="C23" s="894"/>
      <c r="D23" s="894"/>
      <c r="E23" s="894"/>
      <c r="F23" s="894"/>
      <c r="G23" s="894"/>
      <c r="H23" s="894"/>
      <c r="I23" s="894"/>
      <c r="J23" s="894"/>
      <c r="K23" s="894"/>
      <c r="L23" s="894"/>
      <c r="M23" s="894"/>
      <c r="N23" s="894"/>
      <c r="O23" s="894"/>
      <c r="P23" s="894"/>
      <c r="Q23" s="894"/>
      <c r="R23" s="894"/>
      <c r="S23" s="895"/>
      <c r="T23" s="356" t="s">
        <v>1344</v>
      </c>
      <c r="U23" s="357"/>
      <c r="V23" s="887"/>
      <c r="W23" s="888"/>
      <c r="X23" s="888"/>
      <c r="Y23" s="888"/>
      <c r="Z23" s="889"/>
      <c r="AA23" s="890"/>
      <c r="AB23" s="891"/>
      <c r="AC23" s="891"/>
      <c r="AD23" s="891"/>
      <c r="AE23" s="892"/>
      <c r="AF23" s="890"/>
      <c r="AG23" s="891"/>
      <c r="AH23" s="891"/>
      <c r="AI23" s="891"/>
      <c r="AJ23" s="892"/>
    </row>
    <row r="24" spans="1:36" ht="19.5" customHeight="1">
      <c r="A24" s="893" t="s">
        <v>629</v>
      </c>
      <c r="B24" s="894"/>
      <c r="C24" s="894"/>
      <c r="D24" s="894"/>
      <c r="E24" s="894"/>
      <c r="F24" s="894"/>
      <c r="G24" s="894"/>
      <c r="H24" s="894"/>
      <c r="I24" s="894"/>
      <c r="J24" s="894"/>
      <c r="K24" s="894"/>
      <c r="L24" s="894"/>
      <c r="M24" s="894"/>
      <c r="N24" s="894"/>
      <c r="O24" s="894"/>
      <c r="P24" s="894"/>
      <c r="Q24" s="894"/>
      <c r="R24" s="894"/>
      <c r="S24" s="895"/>
      <c r="T24" s="356" t="s">
        <v>1346</v>
      </c>
      <c r="U24" s="357"/>
      <c r="V24" s="887"/>
      <c r="W24" s="888"/>
      <c r="X24" s="888"/>
      <c r="Y24" s="888"/>
      <c r="Z24" s="889"/>
      <c r="AA24" s="890"/>
      <c r="AB24" s="891"/>
      <c r="AC24" s="891"/>
      <c r="AD24" s="891"/>
      <c r="AE24" s="892"/>
      <c r="AF24" s="890"/>
      <c r="AG24" s="891"/>
      <c r="AH24" s="891"/>
      <c r="AI24" s="891"/>
      <c r="AJ24" s="892"/>
    </row>
    <row r="25" spans="1:36" s="323" customFormat="1" ht="19.5" customHeight="1">
      <c r="A25" s="893" t="s">
        <v>630</v>
      </c>
      <c r="B25" s="894"/>
      <c r="C25" s="89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5"/>
      <c r="T25" s="356">
        <v>10</v>
      </c>
      <c r="U25" s="357"/>
      <c r="V25" s="887"/>
      <c r="W25" s="888"/>
      <c r="X25" s="888"/>
      <c r="Y25" s="888"/>
      <c r="Z25" s="889"/>
      <c r="AA25" s="890"/>
      <c r="AB25" s="891"/>
      <c r="AC25" s="891"/>
      <c r="AD25" s="891"/>
      <c r="AE25" s="892"/>
      <c r="AF25" s="890"/>
      <c r="AG25" s="891"/>
      <c r="AH25" s="891"/>
      <c r="AI25" s="891"/>
      <c r="AJ25" s="892"/>
    </row>
    <row r="26" spans="1:36" s="323" customFormat="1" ht="24.75" customHeight="1">
      <c r="A26" s="893" t="s">
        <v>631</v>
      </c>
      <c r="B26" s="894"/>
      <c r="C26" s="894"/>
      <c r="D26" s="894"/>
      <c r="E26" s="894"/>
      <c r="F26" s="894"/>
      <c r="G26" s="894"/>
      <c r="H26" s="894"/>
      <c r="I26" s="894"/>
      <c r="J26" s="894"/>
      <c r="K26" s="894"/>
      <c r="L26" s="894"/>
      <c r="M26" s="894"/>
      <c r="N26" s="894"/>
      <c r="O26" s="894"/>
      <c r="P26" s="894"/>
      <c r="Q26" s="894"/>
      <c r="R26" s="894"/>
      <c r="S26" s="895"/>
      <c r="T26" s="356">
        <v>11</v>
      </c>
      <c r="U26" s="357"/>
      <c r="V26" s="887">
        <v>96160</v>
      </c>
      <c r="W26" s="888"/>
      <c r="X26" s="888"/>
      <c r="Y26" s="888"/>
      <c r="Z26" s="889"/>
      <c r="AA26" s="890"/>
      <c r="AB26" s="891"/>
      <c r="AC26" s="891"/>
      <c r="AD26" s="891"/>
      <c r="AE26" s="892"/>
      <c r="AF26" s="890"/>
      <c r="AG26" s="891"/>
      <c r="AH26" s="891"/>
      <c r="AI26" s="891"/>
      <c r="AJ26" s="892"/>
    </row>
    <row r="27" spans="1:36" s="323" customFormat="1" ht="19.5" customHeight="1">
      <c r="A27" s="893" t="s">
        <v>632</v>
      </c>
      <c r="B27" s="894"/>
      <c r="C27" s="894"/>
      <c r="D27" s="894"/>
      <c r="E27" s="894"/>
      <c r="F27" s="894"/>
      <c r="G27" s="894"/>
      <c r="H27" s="894"/>
      <c r="I27" s="894"/>
      <c r="J27" s="894"/>
      <c r="K27" s="894"/>
      <c r="L27" s="894"/>
      <c r="M27" s="894"/>
      <c r="N27" s="894"/>
      <c r="O27" s="894"/>
      <c r="P27" s="894"/>
      <c r="Q27" s="894"/>
      <c r="R27" s="894"/>
      <c r="S27" s="895"/>
      <c r="T27" s="356">
        <v>12</v>
      </c>
      <c r="U27" s="357"/>
      <c r="V27" s="887"/>
      <c r="W27" s="888"/>
      <c r="X27" s="888"/>
      <c r="Y27" s="888"/>
      <c r="Z27" s="889"/>
      <c r="AA27" s="890"/>
      <c r="AB27" s="891"/>
      <c r="AC27" s="891"/>
      <c r="AD27" s="891"/>
      <c r="AE27" s="892"/>
      <c r="AF27" s="890"/>
      <c r="AG27" s="891"/>
      <c r="AH27" s="891"/>
      <c r="AI27" s="891"/>
      <c r="AJ27" s="892"/>
    </row>
    <row r="28" spans="1:36" s="323" customFormat="1" ht="27.75" customHeight="1">
      <c r="A28" s="893" t="s">
        <v>633</v>
      </c>
      <c r="B28" s="894"/>
      <c r="C28" s="894"/>
      <c r="D28" s="894"/>
      <c r="E28" s="894"/>
      <c r="F28" s="894"/>
      <c r="G28" s="894"/>
      <c r="H28" s="894"/>
      <c r="I28" s="894"/>
      <c r="J28" s="894"/>
      <c r="K28" s="894"/>
      <c r="L28" s="894"/>
      <c r="M28" s="894"/>
      <c r="N28" s="894"/>
      <c r="O28" s="894"/>
      <c r="P28" s="894"/>
      <c r="Q28" s="894"/>
      <c r="R28" s="894"/>
      <c r="S28" s="895"/>
      <c r="T28" s="356" t="s">
        <v>1354</v>
      </c>
      <c r="U28" s="357"/>
      <c r="V28" s="887"/>
      <c r="W28" s="888"/>
      <c r="X28" s="888"/>
      <c r="Y28" s="888"/>
      <c r="Z28" s="889"/>
      <c r="AA28" s="890"/>
      <c r="AB28" s="891"/>
      <c r="AC28" s="891"/>
      <c r="AD28" s="891"/>
      <c r="AE28" s="892"/>
      <c r="AF28" s="890"/>
      <c r="AG28" s="891"/>
      <c r="AH28" s="891"/>
      <c r="AI28" s="891"/>
      <c r="AJ28" s="892"/>
    </row>
    <row r="29" spans="1:36" s="323" customFormat="1" ht="19.5" customHeight="1">
      <c r="A29" s="893" t="s">
        <v>634</v>
      </c>
      <c r="B29" s="894"/>
      <c r="C29" s="894"/>
      <c r="D29" s="894"/>
      <c r="E29" s="894"/>
      <c r="F29" s="894"/>
      <c r="G29" s="894"/>
      <c r="H29" s="894"/>
      <c r="I29" s="894"/>
      <c r="J29" s="894"/>
      <c r="K29" s="894"/>
      <c r="L29" s="894"/>
      <c r="M29" s="894"/>
      <c r="N29" s="894"/>
      <c r="O29" s="894"/>
      <c r="P29" s="894"/>
      <c r="Q29" s="894"/>
      <c r="R29" s="894"/>
      <c r="S29" s="895"/>
      <c r="T29" s="356" t="s">
        <v>1356</v>
      </c>
      <c r="U29" s="357"/>
      <c r="V29" s="887"/>
      <c r="W29" s="888"/>
      <c r="X29" s="888"/>
      <c r="Y29" s="888"/>
      <c r="Z29" s="889"/>
      <c r="AA29" s="890"/>
      <c r="AB29" s="891"/>
      <c r="AC29" s="891"/>
      <c r="AD29" s="891"/>
      <c r="AE29" s="892"/>
      <c r="AF29" s="890"/>
      <c r="AG29" s="891"/>
      <c r="AH29" s="891"/>
      <c r="AI29" s="891"/>
      <c r="AJ29" s="892"/>
    </row>
    <row r="30" spans="1:36" s="323" customFormat="1" ht="19.5" customHeight="1">
      <c r="A30" s="907" t="s">
        <v>635</v>
      </c>
      <c r="B30" s="908"/>
      <c r="C30" s="908"/>
      <c r="D30" s="908"/>
      <c r="E30" s="908"/>
      <c r="F30" s="908"/>
      <c r="G30" s="908"/>
      <c r="H30" s="908"/>
      <c r="I30" s="908"/>
      <c r="J30" s="908"/>
      <c r="K30" s="908"/>
      <c r="L30" s="908"/>
      <c r="M30" s="908"/>
      <c r="N30" s="908"/>
      <c r="O30" s="908"/>
      <c r="P30" s="908"/>
      <c r="Q30" s="908"/>
      <c r="R30" s="908"/>
      <c r="S30" s="909"/>
      <c r="T30" s="356" t="s">
        <v>1358</v>
      </c>
      <c r="U30" s="357"/>
      <c r="V30" s="904">
        <f>SUM(V22:Z29)</f>
        <v>99160</v>
      </c>
      <c r="W30" s="905"/>
      <c r="X30" s="905"/>
      <c r="Y30" s="905"/>
      <c r="Z30" s="906"/>
      <c r="AA30" s="901"/>
      <c r="AB30" s="902"/>
      <c r="AC30" s="902"/>
      <c r="AD30" s="902"/>
      <c r="AE30" s="903"/>
      <c r="AF30" s="901"/>
      <c r="AG30" s="902"/>
      <c r="AH30" s="902"/>
      <c r="AI30" s="902"/>
      <c r="AJ30" s="903"/>
    </row>
    <row r="31" spans="1:36" s="323" customFormat="1" ht="19.5" customHeight="1">
      <c r="A31" s="893" t="s">
        <v>636</v>
      </c>
      <c r="B31" s="894"/>
      <c r="C31" s="894"/>
      <c r="D31" s="894"/>
      <c r="E31" s="894"/>
      <c r="F31" s="894"/>
      <c r="G31" s="894"/>
      <c r="H31" s="894"/>
      <c r="I31" s="894"/>
      <c r="J31" s="894"/>
      <c r="K31" s="894"/>
      <c r="L31" s="894"/>
      <c r="M31" s="894"/>
      <c r="N31" s="894"/>
      <c r="O31" s="894"/>
      <c r="P31" s="894"/>
      <c r="Q31" s="894"/>
      <c r="R31" s="894"/>
      <c r="S31" s="895"/>
      <c r="T31" s="356" t="s">
        <v>1360</v>
      </c>
      <c r="U31" s="357"/>
      <c r="V31" s="887"/>
      <c r="W31" s="888"/>
      <c r="X31" s="888"/>
      <c r="Y31" s="888"/>
      <c r="Z31" s="889"/>
      <c r="AA31" s="890"/>
      <c r="AB31" s="891"/>
      <c r="AC31" s="891"/>
      <c r="AD31" s="891"/>
      <c r="AE31" s="892"/>
      <c r="AF31" s="890"/>
      <c r="AG31" s="891"/>
      <c r="AH31" s="891"/>
      <c r="AI31" s="891"/>
      <c r="AJ31" s="892"/>
    </row>
    <row r="32" spans="1:36" s="323" customFormat="1" ht="19.5" customHeight="1">
      <c r="A32" s="893" t="s">
        <v>637</v>
      </c>
      <c r="B32" s="894"/>
      <c r="C32" s="894"/>
      <c r="D32" s="894"/>
      <c r="E32" s="894"/>
      <c r="F32" s="894"/>
      <c r="G32" s="894"/>
      <c r="H32" s="894"/>
      <c r="I32" s="894"/>
      <c r="J32" s="894"/>
      <c r="K32" s="894"/>
      <c r="L32" s="894"/>
      <c r="M32" s="894"/>
      <c r="N32" s="894"/>
      <c r="O32" s="894"/>
      <c r="P32" s="894"/>
      <c r="Q32" s="894"/>
      <c r="R32" s="894"/>
      <c r="S32" s="895"/>
      <c r="T32" s="356" t="s">
        <v>1446</v>
      </c>
      <c r="U32" s="357"/>
      <c r="V32" s="887"/>
      <c r="W32" s="888"/>
      <c r="X32" s="888"/>
      <c r="Y32" s="888"/>
      <c r="Z32" s="889"/>
      <c r="AA32" s="890"/>
      <c r="AB32" s="891"/>
      <c r="AC32" s="891"/>
      <c r="AD32" s="891"/>
      <c r="AE32" s="892"/>
      <c r="AF32" s="890"/>
      <c r="AG32" s="891"/>
      <c r="AH32" s="891"/>
      <c r="AI32" s="891"/>
      <c r="AJ32" s="892"/>
    </row>
    <row r="33" spans="1:36" s="323" customFormat="1" ht="19.5" customHeight="1">
      <c r="A33" s="893" t="s">
        <v>638</v>
      </c>
      <c r="B33" s="894"/>
      <c r="C33" s="894"/>
      <c r="D33" s="894"/>
      <c r="E33" s="894"/>
      <c r="F33" s="894"/>
      <c r="G33" s="894"/>
      <c r="H33" s="894"/>
      <c r="I33" s="894"/>
      <c r="J33" s="894"/>
      <c r="K33" s="894"/>
      <c r="L33" s="894"/>
      <c r="M33" s="894"/>
      <c r="N33" s="894"/>
      <c r="O33" s="894"/>
      <c r="P33" s="894"/>
      <c r="Q33" s="894"/>
      <c r="R33" s="894"/>
      <c r="S33" s="895"/>
      <c r="T33" s="356" t="s">
        <v>1448</v>
      </c>
      <c r="U33" s="357"/>
      <c r="V33" s="887"/>
      <c r="W33" s="888"/>
      <c r="X33" s="888"/>
      <c r="Y33" s="888"/>
      <c r="Z33" s="889"/>
      <c r="AA33" s="890"/>
      <c r="AB33" s="891"/>
      <c r="AC33" s="891"/>
      <c r="AD33" s="891"/>
      <c r="AE33" s="892"/>
      <c r="AF33" s="890"/>
      <c r="AG33" s="891"/>
      <c r="AH33" s="891"/>
      <c r="AI33" s="891"/>
      <c r="AJ33" s="892"/>
    </row>
    <row r="34" spans="1:36" ht="19.5" customHeight="1">
      <c r="A34" s="893" t="s">
        <v>639</v>
      </c>
      <c r="B34" s="894"/>
      <c r="C34" s="894"/>
      <c r="D34" s="894"/>
      <c r="E34" s="894"/>
      <c r="F34" s="894"/>
      <c r="G34" s="894"/>
      <c r="H34" s="894"/>
      <c r="I34" s="894"/>
      <c r="J34" s="894"/>
      <c r="K34" s="894"/>
      <c r="L34" s="894"/>
      <c r="M34" s="894"/>
      <c r="N34" s="894"/>
      <c r="O34" s="894"/>
      <c r="P34" s="894"/>
      <c r="Q34" s="894"/>
      <c r="R34" s="894"/>
      <c r="S34" s="895"/>
      <c r="T34" s="356">
        <v>19</v>
      </c>
      <c r="U34" s="357"/>
      <c r="V34" s="887"/>
      <c r="W34" s="888"/>
      <c r="X34" s="888"/>
      <c r="Y34" s="888"/>
      <c r="Z34" s="889"/>
      <c r="AA34" s="890"/>
      <c r="AB34" s="891"/>
      <c r="AC34" s="891"/>
      <c r="AD34" s="891"/>
      <c r="AE34" s="892"/>
      <c r="AF34" s="890"/>
      <c r="AG34" s="891"/>
      <c r="AH34" s="891"/>
      <c r="AI34" s="891"/>
      <c r="AJ34" s="892"/>
    </row>
    <row r="35" spans="1:36" ht="24.75" customHeight="1">
      <c r="A35" s="893" t="s">
        <v>640</v>
      </c>
      <c r="B35" s="894"/>
      <c r="C35" s="894"/>
      <c r="D35" s="894"/>
      <c r="E35" s="894"/>
      <c r="F35" s="894"/>
      <c r="G35" s="894"/>
      <c r="H35" s="894"/>
      <c r="I35" s="894"/>
      <c r="J35" s="894"/>
      <c r="K35" s="894"/>
      <c r="L35" s="894"/>
      <c r="M35" s="894"/>
      <c r="N35" s="894"/>
      <c r="O35" s="894"/>
      <c r="P35" s="894"/>
      <c r="Q35" s="894"/>
      <c r="R35" s="894"/>
      <c r="S35" s="895"/>
      <c r="T35" s="896">
        <v>20</v>
      </c>
      <c r="U35" s="897"/>
      <c r="V35" s="887">
        <v>150000</v>
      </c>
      <c r="W35" s="888"/>
      <c r="X35" s="888"/>
      <c r="Y35" s="888"/>
      <c r="Z35" s="889"/>
      <c r="AA35" s="890"/>
      <c r="AB35" s="891"/>
      <c r="AC35" s="891"/>
      <c r="AD35" s="891"/>
      <c r="AE35" s="892"/>
      <c r="AF35" s="890"/>
      <c r="AG35" s="891"/>
      <c r="AH35" s="891"/>
      <c r="AI35" s="891"/>
      <c r="AJ35" s="892"/>
    </row>
    <row r="36" spans="1:36" ht="19.5" customHeight="1">
      <c r="A36" s="893" t="s">
        <v>641</v>
      </c>
      <c r="B36" s="894"/>
      <c r="C36" s="894"/>
      <c r="D36" s="894"/>
      <c r="E36" s="894"/>
      <c r="F36" s="894"/>
      <c r="G36" s="894"/>
      <c r="H36" s="894"/>
      <c r="I36" s="894"/>
      <c r="J36" s="894"/>
      <c r="K36" s="894"/>
      <c r="L36" s="894"/>
      <c r="M36" s="894"/>
      <c r="N36" s="894"/>
      <c r="O36" s="894"/>
      <c r="P36" s="894"/>
      <c r="Q36" s="894"/>
      <c r="R36" s="894"/>
      <c r="S36" s="895"/>
      <c r="T36" s="896">
        <v>21</v>
      </c>
      <c r="U36" s="897"/>
      <c r="V36" s="887"/>
      <c r="W36" s="888"/>
      <c r="X36" s="888"/>
      <c r="Y36" s="888"/>
      <c r="Z36" s="889"/>
      <c r="AA36" s="890"/>
      <c r="AB36" s="891"/>
      <c r="AC36" s="891"/>
      <c r="AD36" s="891"/>
      <c r="AE36" s="892"/>
      <c r="AF36" s="890"/>
      <c r="AG36" s="891"/>
      <c r="AH36" s="891"/>
      <c r="AI36" s="891"/>
      <c r="AJ36" s="892"/>
    </row>
    <row r="37" spans="1:36" ht="26.25" customHeight="1">
      <c r="A37" s="893" t="s">
        <v>642</v>
      </c>
      <c r="B37" s="894"/>
      <c r="C37" s="894"/>
      <c r="D37" s="894"/>
      <c r="E37" s="894"/>
      <c r="F37" s="894"/>
      <c r="G37" s="894"/>
      <c r="H37" s="894"/>
      <c r="I37" s="894"/>
      <c r="J37" s="894"/>
      <c r="K37" s="894"/>
      <c r="L37" s="894"/>
      <c r="M37" s="894"/>
      <c r="N37" s="894"/>
      <c r="O37" s="894"/>
      <c r="P37" s="894"/>
      <c r="Q37" s="894"/>
      <c r="R37" s="894"/>
      <c r="S37" s="895"/>
      <c r="T37" s="896">
        <v>22</v>
      </c>
      <c r="U37" s="897"/>
      <c r="V37" s="887"/>
      <c r="W37" s="888"/>
      <c r="X37" s="888"/>
      <c r="Y37" s="888"/>
      <c r="Z37" s="889"/>
      <c r="AA37" s="890"/>
      <c r="AB37" s="891"/>
      <c r="AC37" s="891"/>
      <c r="AD37" s="891"/>
      <c r="AE37" s="892"/>
      <c r="AF37" s="890"/>
      <c r="AG37" s="891"/>
      <c r="AH37" s="891"/>
      <c r="AI37" s="891"/>
      <c r="AJ37" s="892"/>
    </row>
    <row r="38" spans="1:36" ht="19.5" customHeight="1">
      <c r="A38" s="907" t="s">
        <v>643</v>
      </c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9"/>
      <c r="T38" s="917">
        <v>23</v>
      </c>
      <c r="U38" s="918"/>
      <c r="V38" s="904">
        <f>SUM(V31:Z37)</f>
        <v>150000</v>
      </c>
      <c r="W38" s="905"/>
      <c r="X38" s="905"/>
      <c r="Y38" s="905"/>
      <c r="Z38" s="906"/>
      <c r="AA38" s="901"/>
      <c r="AB38" s="902"/>
      <c r="AC38" s="902"/>
      <c r="AD38" s="902"/>
      <c r="AE38" s="903"/>
      <c r="AF38" s="901"/>
      <c r="AG38" s="902"/>
      <c r="AH38" s="902"/>
      <c r="AI38" s="902"/>
      <c r="AJ38" s="903"/>
    </row>
    <row r="39" spans="1:36" ht="19.5" customHeight="1">
      <c r="A39" s="907" t="s">
        <v>644</v>
      </c>
      <c r="B39" s="908"/>
      <c r="C39" s="908"/>
      <c r="D39" s="908"/>
      <c r="E39" s="908"/>
      <c r="F39" s="908"/>
      <c r="G39" s="908"/>
      <c r="H39" s="908"/>
      <c r="I39" s="908"/>
      <c r="J39" s="908"/>
      <c r="K39" s="908"/>
      <c r="L39" s="908"/>
      <c r="M39" s="908"/>
      <c r="N39" s="908"/>
      <c r="O39" s="908"/>
      <c r="P39" s="908"/>
      <c r="Q39" s="908"/>
      <c r="R39" s="908"/>
      <c r="S39" s="909"/>
      <c r="T39" s="917">
        <v>24</v>
      </c>
      <c r="U39" s="918"/>
      <c r="V39" s="904">
        <f>V30+V38</f>
        <v>249160</v>
      </c>
      <c r="W39" s="905"/>
      <c r="X39" s="905"/>
      <c r="Y39" s="905"/>
      <c r="Z39" s="906"/>
      <c r="AA39" s="901"/>
      <c r="AB39" s="902"/>
      <c r="AC39" s="902"/>
      <c r="AD39" s="902"/>
      <c r="AE39" s="903"/>
      <c r="AF39" s="901"/>
      <c r="AG39" s="902"/>
      <c r="AH39" s="902"/>
      <c r="AI39" s="902"/>
      <c r="AJ39" s="903"/>
    </row>
    <row r="40" spans="1:36" ht="19.5" customHeight="1">
      <c r="A40" s="893" t="s">
        <v>645</v>
      </c>
      <c r="B40" s="894"/>
      <c r="C40" s="894"/>
      <c r="D40" s="894"/>
      <c r="E40" s="894"/>
      <c r="F40" s="894"/>
      <c r="G40" s="894"/>
      <c r="H40" s="894"/>
      <c r="I40" s="894"/>
      <c r="J40" s="894"/>
      <c r="K40" s="894"/>
      <c r="L40" s="894"/>
      <c r="M40" s="894"/>
      <c r="N40" s="894"/>
      <c r="O40" s="894"/>
      <c r="P40" s="894"/>
      <c r="Q40" s="894"/>
      <c r="R40" s="894"/>
      <c r="S40" s="895"/>
      <c r="T40" s="896">
        <v>25</v>
      </c>
      <c r="U40" s="897"/>
      <c r="V40" s="887"/>
      <c r="W40" s="888"/>
      <c r="X40" s="888"/>
      <c r="Y40" s="888"/>
      <c r="Z40" s="889"/>
      <c r="AA40" s="890"/>
      <c r="AB40" s="891"/>
      <c r="AC40" s="891"/>
      <c r="AD40" s="891"/>
      <c r="AE40" s="892"/>
      <c r="AF40" s="890"/>
      <c r="AG40" s="891"/>
      <c r="AH40" s="891"/>
      <c r="AI40" s="891"/>
      <c r="AJ40" s="892"/>
    </row>
    <row r="41" spans="1:36" ht="19.5" customHeight="1">
      <c r="A41" s="893" t="s">
        <v>646</v>
      </c>
      <c r="B41" s="894"/>
      <c r="C41" s="894"/>
      <c r="D41" s="894"/>
      <c r="E41" s="894"/>
      <c r="F41" s="894"/>
      <c r="G41" s="894"/>
      <c r="H41" s="894"/>
      <c r="I41" s="894"/>
      <c r="J41" s="894"/>
      <c r="K41" s="894"/>
      <c r="L41" s="894"/>
      <c r="M41" s="894"/>
      <c r="N41" s="894"/>
      <c r="O41" s="894"/>
      <c r="P41" s="894"/>
      <c r="Q41" s="894"/>
      <c r="R41" s="894"/>
      <c r="S41" s="895"/>
      <c r="T41" s="896">
        <v>26</v>
      </c>
      <c r="U41" s="897"/>
      <c r="V41" s="887"/>
      <c r="W41" s="888"/>
      <c r="X41" s="888"/>
      <c r="Y41" s="888"/>
      <c r="Z41" s="889"/>
      <c r="AA41" s="890"/>
      <c r="AB41" s="891"/>
      <c r="AC41" s="891"/>
      <c r="AD41" s="891"/>
      <c r="AE41" s="892"/>
      <c r="AF41" s="890"/>
      <c r="AG41" s="891"/>
      <c r="AH41" s="891"/>
      <c r="AI41" s="891"/>
      <c r="AJ41" s="892"/>
    </row>
    <row r="42" spans="1:36" ht="19.5" customHeight="1">
      <c r="A42" s="893" t="s">
        <v>647</v>
      </c>
      <c r="B42" s="894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5"/>
      <c r="T42" s="896">
        <v>27</v>
      </c>
      <c r="U42" s="897"/>
      <c r="V42" s="887"/>
      <c r="W42" s="888"/>
      <c r="X42" s="888"/>
      <c r="Y42" s="888"/>
      <c r="Z42" s="889"/>
      <c r="AA42" s="890"/>
      <c r="AB42" s="891"/>
      <c r="AC42" s="891"/>
      <c r="AD42" s="891"/>
      <c r="AE42" s="892"/>
      <c r="AF42" s="890"/>
      <c r="AG42" s="891"/>
      <c r="AH42" s="891"/>
      <c r="AI42" s="891"/>
      <c r="AJ42" s="892"/>
    </row>
    <row r="43" spans="1:36" ht="19.5" customHeight="1">
      <c r="A43" s="907" t="s">
        <v>648</v>
      </c>
      <c r="B43" s="908"/>
      <c r="C43" s="908"/>
      <c r="D43" s="908"/>
      <c r="E43" s="908"/>
      <c r="F43" s="908"/>
      <c r="G43" s="908"/>
      <c r="H43" s="908"/>
      <c r="I43" s="908"/>
      <c r="J43" s="908"/>
      <c r="K43" s="908"/>
      <c r="L43" s="908"/>
      <c r="M43" s="908"/>
      <c r="N43" s="908"/>
      <c r="O43" s="908"/>
      <c r="P43" s="908"/>
      <c r="Q43" s="908"/>
      <c r="R43" s="908"/>
      <c r="S43" s="909"/>
      <c r="T43" s="917">
        <v>28</v>
      </c>
      <c r="U43" s="918"/>
      <c r="V43" s="898">
        <f>SUM(V40:Z42)</f>
        <v>0</v>
      </c>
      <c r="W43" s="899"/>
      <c r="X43" s="899"/>
      <c r="Y43" s="899"/>
      <c r="Z43" s="900"/>
      <c r="AA43" s="901"/>
      <c r="AB43" s="902"/>
      <c r="AC43" s="902"/>
      <c r="AD43" s="902"/>
      <c r="AE43" s="903"/>
      <c r="AF43" s="901"/>
      <c r="AG43" s="902"/>
      <c r="AH43" s="902"/>
      <c r="AI43" s="902"/>
      <c r="AJ43" s="903"/>
    </row>
    <row r="44" spans="1:36" ht="25.5" customHeight="1">
      <c r="A44" s="907" t="s">
        <v>649</v>
      </c>
      <c r="B44" s="908"/>
      <c r="C44" s="908"/>
      <c r="D44" s="908"/>
      <c r="E44" s="908"/>
      <c r="F44" s="908"/>
      <c r="G44" s="908"/>
      <c r="H44" s="908"/>
      <c r="I44" s="908"/>
      <c r="J44" s="908"/>
      <c r="K44" s="908"/>
      <c r="L44" s="908"/>
      <c r="M44" s="908"/>
      <c r="N44" s="908"/>
      <c r="O44" s="908"/>
      <c r="P44" s="908"/>
      <c r="Q44" s="908"/>
      <c r="R44" s="908"/>
      <c r="S44" s="909"/>
      <c r="T44" s="917">
        <v>29</v>
      </c>
      <c r="U44" s="918"/>
      <c r="V44" s="904">
        <f>V20+V21+V39+V43</f>
        <v>4651888</v>
      </c>
      <c r="W44" s="905"/>
      <c r="X44" s="905"/>
      <c r="Y44" s="905"/>
      <c r="Z44" s="906"/>
      <c r="AA44" s="901"/>
      <c r="AB44" s="902"/>
      <c r="AC44" s="902"/>
      <c r="AD44" s="902"/>
      <c r="AE44" s="903"/>
      <c r="AF44" s="901"/>
      <c r="AG44" s="902"/>
      <c r="AH44" s="902"/>
      <c r="AI44" s="902"/>
      <c r="AJ44" s="903"/>
    </row>
    <row r="45" spans="1:4" ht="21.75" customHeight="1">
      <c r="A45" s="359"/>
      <c r="B45" s="359"/>
      <c r="C45" s="359"/>
      <c r="D45" s="359"/>
    </row>
    <row r="46" spans="1:4" ht="21.75" customHeight="1">
      <c r="A46" s="359"/>
      <c r="B46" s="359"/>
      <c r="C46" s="359"/>
      <c r="D46" s="359"/>
    </row>
    <row r="47" spans="1:4" ht="21.75" customHeight="1">
      <c r="A47" s="359"/>
      <c r="B47" s="359"/>
      <c r="C47" s="359"/>
      <c r="D47" s="359"/>
    </row>
    <row r="48" spans="1:4" ht="21.75" customHeight="1">
      <c r="A48" s="359"/>
      <c r="B48" s="359"/>
      <c r="C48" s="359"/>
      <c r="D48" s="359"/>
    </row>
    <row r="49" spans="1:4" ht="21.75" customHeight="1">
      <c r="A49" s="359"/>
      <c r="B49" s="359"/>
      <c r="C49" s="359"/>
      <c r="D49" s="359"/>
    </row>
    <row r="50" spans="1:4" ht="21.75" customHeight="1">
      <c r="A50" s="359"/>
      <c r="B50" s="359"/>
      <c r="C50" s="359"/>
      <c r="D50" s="359"/>
    </row>
    <row r="51" spans="1:4" ht="21.75" customHeight="1">
      <c r="A51" s="359"/>
      <c r="B51" s="359"/>
      <c r="C51" s="359"/>
      <c r="D51" s="359"/>
    </row>
    <row r="52" spans="1:4" ht="21.75" customHeight="1">
      <c r="A52" s="359"/>
      <c r="B52" s="359"/>
      <c r="C52" s="359"/>
      <c r="D52" s="359"/>
    </row>
    <row r="53" spans="1:4" ht="21.75" customHeight="1">
      <c r="A53" s="359"/>
      <c r="B53" s="359"/>
      <c r="C53" s="359"/>
      <c r="D53" s="359"/>
    </row>
    <row r="54" spans="1:4" ht="21.75" customHeight="1">
      <c r="A54" s="359"/>
      <c r="B54" s="359"/>
      <c r="C54" s="359"/>
      <c r="D54" s="359"/>
    </row>
    <row r="55" spans="1:4" ht="21.75" customHeight="1">
      <c r="A55" s="359"/>
      <c r="B55" s="359"/>
      <c r="C55" s="359"/>
      <c r="D55" s="359"/>
    </row>
    <row r="56" spans="1:4" ht="21.75" customHeight="1">
      <c r="A56" s="359"/>
      <c r="B56" s="359"/>
      <c r="C56" s="359"/>
      <c r="D56" s="359"/>
    </row>
    <row r="57" spans="1:4" ht="21.75" customHeight="1">
      <c r="A57" s="359"/>
      <c r="B57" s="359"/>
      <c r="C57" s="359"/>
      <c r="D57" s="359"/>
    </row>
    <row r="58" spans="1:4" ht="21.75" customHeight="1">
      <c r="A58" s="359"/>
      <c r="B58" s="359"/>
      <c r="C58" s="359"/>
      <c r="D58" s="359"/>
    </row>
    <row r="59" spans="1:4" ht="21.75" customHeight="1">
      <c r="A59" s="359"/>
      <c r="B59" s="359"/>
      <c r="C59" s="359"/>
      <c r="D59" s="359"/>
    </row>
    <row r="60" spans="1:4" ht="21.75" customHeight="1">
      <c r="A60" s="359"/>
      <c r="B60" s="359"/>
      <c r="C60" s="359"/>
      <c r="D60" s="359"/>
    </row>
    <row r="61" spans="1:4" ht="21.75" customHeight="1">
      <c r="A61" s="359"/>
      <c r="B61" s="359"/>
      <c r="C61" s="359"/>
      <c r="D61" s="359"/>
    </row>
    <row r="62" spans="1:4" ht="21.75" customHeight="1">
      <c r="A62" s="359"/>
      <c r="B62" s="359"/>
      <c r="C62" s="359"/>
      <c r="D62" s="359"/>
    </row>
    <row r="63" spans="1:4" ht="21.75" customHeight="1">
      <c r="A63" s="359"/>
      <c r="B63" s="359"/>
      <c r="C63" s="359"/>
      <c r="D63" s="359"/>
    </row>
    <row r="64" spans="1:4" ht="21.75" customHeight="1">
      <c r="A64" s="359"/>
      <c r="B64" s="359"/>
      <c r="C64" s="359"/>
      <c r="D64" s="359"/>
    </row>
    <row r="65" spans="1:4" ht="21.75" customHeight="1">
      <c r="A65" s="359"/>
      <c r="B65" s="359"/>
      <c r="C65" s="359"/>
      <c r="D65" s="359"/>
    </row>
    <row r="66" spans="1:4" ht="21.75" customHeight="1">
      <c r="A66" s="359"/>
      <c r="B66" s="359"/>
      <c r="C66" s="359"/>
      <c r="D66" s="359"/>
    </row>
    <row r="67" spans="1:4" ht="21.75" customHeight="1">
      <c r="A67" s="359"/>
      <c r="B67" s="359"/>
      <c r="C67" s="359"/>
      <c r="D67" s="359"/>
    </row>
    <row r="68" spans="1:4" ht="21.75" customHeight="1">
      <c r="A68" s="359"/>
      <c r="B68" s="359"/>
      <c r="C68" s="359"/>
      <c r="D68" s="359"/>
    </row>
    <row r="69" spans="1:4" ht="21.75" customHeight="1">
      <c r="A69" s="359"/>
      <c r="B69" s="359"/>
      <c r="C69" s="359"/>
      <c r="D69" s="359"/>
    </row>
    <row r="70" spans="1:4" ht="21.75" customHeight="1">
      <c r="A70" s="359"/>
      <c r="B70" s="359"/>
      <c r="C70" s="359"/>
      <c r="D70" s="359"/>
    </row>
    <row r="71" spans="1:4" ht="21.75" customHeight="1">
      <c r="A71" s="359"/>
      <c r="B71" s="359"/>
      <c r="C71" s="359"/>
      <c r="D71" s="359"/>
    </row>
    <row r="72" spans="1:4" ht="21.75" customHeight="1">
      <c r="A72" s="359"/>
      <c r="B72" s="359"/>
      <c r="C72" s="359"/>
      <c r="D72" s="359"/>
    </row>
    <row r="73" spans="1:4" ht="21.75" customHeight="1">
      <c r="A73" s="359"/>
      <c r="B73" s="359"/>
      <c r="C73" s="359"/>
      <c r="D73" s="359"/>
    </row>
    <row r="74" spans="1:4" ht="21.75" customHeight="1">
      <c r="A74" s="359"/>
      <c r="B74" s="359"/>
      <c r="C74" s="359"/>
      <c r="D74" s="359"/>
    </row>
    <row r="75" spans="1:4" ht="21.75" customHeight="1">
      <c r="A75" s="359"/>
      <c r="B75" s="359"/>
      <c r="C75" s="359"/>
      <c r="D75" s="359"/>
    </row>
    <row r="76" spans="1:4" ht="21.75" customHeight="1">
      <c r="A76" s="359"/>
      <c r="B76" s="359"/>
      <c r="C76" s="359"/>
      <c r="D76" s="359"/>
    </row>
    <row r="77" spans="1:4" ht="21.75" customHeight="1">
      <c r="A77" s="359"/>
      <c r="B77" s="359"/>
      <c r="C77" s="359"/>
      <c r="D77" s="359"/>
    </row>
    <row r="78" spans="1:4" ht="21.75" customHeight="1">
      <c r="A78" s="359"/>
      <c r="B78" s="359"/>
      <c r="C78" s="359"/>
      <c r="D78" s="359"/>
    </row>
    <row r="79" spans="1:4" ht="21.75" customHeight="1">
      <c r="A79" s="359"/>
      <c r="B79" s="359"/>
      <c r="C79" s="359"/>
      <c r="D79" s="359"/>
    </row>
    <row r="80" spans="1:4" ht="21.75" customHeight="1">
      <c r="A80" s="359"/>
      <c r="B80" s="359"/>
      <c r="C80" s="359"/>
      <c r="D80" s="359"/>
    </row>
    <row r="81" spans="1:4" ht="21.75" customHeight="1">
      <c r="A81" s="359"/>
      <c r="B81" s="359"/>
      <c r="C81" s="359"/>
      <c r="D81" s="359"/>
    </row>
    <row r="82" spans="1:4" ht="21.75" customHeight="1">
      <c r="A82" s="359"/>
      <c r="B82" s="359"/>
      <c r="C82" s="359"/>
      <c r="D82" s="359"/>
    </row>
    <row r="83" spans="1:4" ht="21.75" customHeight="1">
      <c r="A83" s="359"/>
      <c r="B83" s="359"/>
      <c r="C83" s="359"/>
      <c r="D83" s="359"/>
    </row>
    <row r="84" spans="1:4" ht="21.75" customHeight="1">
      <c r="A84" s="359"/>
      <c r="B84" s="359"/>
      <c r="C84" s="359"/>
      <c r="D84" s="359"/>
    </row>
    <row r="85" spans="1:4" ht="21.75" customHeight="1">
      <c r="A85" s="359"/>
      <c r="B85" s="359"/>
      <c r="C85" s="359"/>
      <c r="D85" s="359"/>
    </row>
    <row r="86" spans="1:4" ht="21.75" customHeight="1">
      <c r="A86" s="359"/>
      <c r="B86" s="359"/>
      <c r="C86" s="359"/>
      <c r="D86" s="359"/>
    </row>
    <row r="87" spans="1:4" ht="21.75" customHeight="1">
      <c r="A87" s="359"/>
      <c r="B87" s="359"/>
      <c r="C87" s="359"/>
      <c r="D87" s="359"/>
    </row>
    <row r="88" spans="1:4" ht="21.75" customHeight="1">
      <c r="A88" s="359"/>
      <c r="B88" s="359"/>
      <c r="C88" s="359"/>
      <c r="D88" s="359"/>
    </row>
    <row r="89" spans="1:4" ht="21.75" customHeight="1">
      <c r="A89" s="359"/>
      <c r="B89" s="359"/>
      <c r="C89" s="359"/>
      <c r="D89" s="359"/>
    </row>
    <row r="90" spans="1:4" ht="21.75" customHeight="1">
      <c r="A90" s="359"/>
      <c r="B90" s="359"/>
      <c r="C90" s="359"/>
      <c r="D90" s="359"/>
    </row>
    <row r="91" spans="1:4" ht="21.75" customHeight="1">
      <c r="A91" s="359"/>
      <c r="B91" s="359"/>
      <c r="C91" s="359"/>
      <c r="D91" s="359"/>
    </row>
    <row r="92" spans="1:4" ht="21.75" customHeight="1">
      <c r="A92" s="359"/>
      <c r="B92" s="359"/>
      <c r="C92" s="359"/>
      <c r="D92" s="359"/>
    </row>
    <row r="93" spans="1:4" ht="21.75" customHeight="1">
      <c r="A93" s="359"/>
      <c r="B93" s="359"/>
      <c r="C93" s="359"/>
      <c r="D93" s="359"/>
    </row>
    <row r="94" spans="1:4" ht="21.75" customHeight="1">
      <c r="A94" s="359"/>
      <c r="B94" s="359"/>
      <c r="C94" s="359"/>
      <c r="D94" s="359"/>
    </row>
    <row r="95" spans="1:4" ht="21.75" customHeight="1">
      <c r="A95" s="359"/>
      <c r="B95" s="359"/>
      <c r="C95" s="359"/>
      <c r="D95" s="359"/>
    </row>
    <row r="96" spans="1:4" ht="21.75" customHeight="1">
      <c r="A96" s="359"/>
      <c r="B96" s="359"/>
      <c r="C96" s="359"/>
      <c r="D96" s="359"/>
    </row>
    <row r="97" spans="1:4" ht="21.75" customHeight="1">
      <c r="A97" s="359"/>
      <c r="B97" s="359"/>
      <c r="C97" s="359"/>
      <c r="D97" s="359"/>
    </row>
    <row r="98" spans="1:4" ht="21.75" customHeight="1">
      <c r="A98" s="359"/>
      <c r="B98" s="359"/>
      <c r="C98" s="359"/>
      <c r="D98" s="359"/>
    </row>
    <row r="99" spans="1:4" ht="21.75" customHeight="1">
      <c r="A99" s="359"/>
      <c r="B99" s="359"/>
      <c r="C99" s="359"/>
      <c r="D99" s="359"/>
    </row>
    <row r="100" spans="1:4" ht="21.75" customHeight="1">
      <c r="A100" s="359"/>
      <c r="B100" s="359"/>
      <c r="C100" s="359"/>
      <c r="D100" s="359"/>
    </row>
    <row r="101" spans="1:4" ht="21.75" customHeight="1">
      <c r="A101" s="359"/>
      <c r="B101" s="359"/>
      <c r="C101" s="359"/>
      <c r="D101" s="359"/>
    </row>
    <row r="102" spans="1:4" ht="21.75" customHeight="1">
      <c r="A102" s="359"/>
      <c r="B102" s="359"/>
      <c r="C102" s="359"/>
      <c r="D102" s="359"/>
    </row>
    <row r="103" spans="1:4" ht="21.75" customHeight="1">
      <c r="A103" s="359"/>
      <c r="B103" s="359"/>
      <c r="C103" s="359"/>
      <c r="D103" s="359"/>
    </row>
    <row r="104" spans="1:4" ht="21.75" customHeight="1">
      <c r="A104" s="359"/>
      <c r="B104" s="359"/>
      <c r="C104" s="359"/>
      <c r="D104" s="359"/>
    </row>
    <row r="105" spans="1:4" ht="21.75" customHeight="1">
      <c r="A105" s="359"/>
      <c r="B105" s="359"/>
      <c r="C105" s="359"/>
      <c r="D105" s="359"/>
    </row>
    <row r="106" spans="1:4" ht="21.75" customHeight="1">
      <c r="A106" s="359"/>
      <c r="B106" s="359"/>
      <c r="C106" s="359"/>
      <c r="D106" s="359"/>
    </row>
    <row r="107" spans="1:4" ht="21.75" customHeight="1">
      <c r="A107" s="359"/>
      <c r="B107" s="359"/>
      <c r="C107" s="359"/>
      <c r="D107" s="359"/>
    </row>
    <row r="108" spans="1:4" ht="21.75" customHeight="1">
      <c r="A108" s="359"/>
      <c r="B108" s="359"/>
      <c r="C108" s="359"/>
      <c r="D108" s="359"/>
    </row>
    <row r="109" spans="1:4" ht="21.75" customHeight="1">
      <c r="A109" s="359"/>
      <c r="B109" s="359"/>
      <c r="C109" s="359"/>
      <c r="D109" s="359"/>
    </row>
    <row r="110" spans="1:4" ht="21.75" customHeight="1">
      <c r="A110" s="359"/>
      <c r="B110" s="359"/>
      <c r="C110" s="359"/>
      <c r="D110" s="359"/>
    </row>
    <row r="111" spans="1:4" ht="21.75" customHeight="1">
      <c r="A111" s="359"/>
      <c r="B111" s="359"/>
      <c r="C111" s="359"/>
      <c r="D111" s="359"/>
    </row>
    <row r="112" spans="1:4" ht="12.75">
      <c r="A112" s="359"/>
      <c r="B112" s="359"/>
      <c r="C112" s="359"/>
      <c r="D112" s="359"/>
    </row>
    <row r="113" spans="1:4" ht="12.75">
      <c r="A113" s="359"/>
      <c r="B113" s="359"/>
      <c r="C113" s="359"/>
      <c r="D113" s="359"/>
    </row>
    <row r="114" spans="1:4" ht="12.75">
      <c r="A114" s="359"/>
      <c r="B114" s="359"/>
      <c r="C114" s="359"/>
      <c r="D114" s="359"/>
    </row>
    <row r="115" spans="1:4" ht="12.75">
      <c r="A115" s="359"/>
      <c r="B115" s="359"/>
      <c r="C115" s="359"/>
      <c r="D115" s="359"/>
    </row>
    <row r="116" spans="1:4" ht="12.75">
      <c r="A116" s="359"/>
      <c r="B116" s="359"/>
      <c r="C116" s="359"/>
      <c r="D116" s="359"/>
    </row>
    <row r="117" spans="1:4" ht="12.75">
      <c r="A117" s="359"/>
      <c r="B117" s="359"/>
      <c r="C117" s="359"/>
      <c r="D117" s="359"/>
    </row>
    <row r="118" spans="1:4" ht="12.75">
      <c r="A118" s="359"/>
      <c r="B118" s="359"/>
      <c r="C118" s="359"/>
      <c r="D118" s="359"/>
    </row>
  </sheetData>
  <mergeCells count="132">
    <mergeCell ref="A21:S21"/>
    <mergeCell ref="A22:S22"/>
    <mergeCell ref="A23:S23"/>
    <mergeCell ref="A24:S24"/>
    <mergeCell ref="A44:S44"/>
    <mergeCell ref="A38:S38"/>
    <mergeCell ref="A39:S39"/>
    <mergeCell ref="A26:S26"/>
    <mergeCell ref="A34:S34"/>
    <mergeCell ref="A35:S35"/>
    <mergeCell ref="A36:S36"/>
    <mergeCell ref="A32:S32"/>
    <mergeCell ref="A33:S33"/>
    <mergeCell ref="A43:S43"/>
    <mergeCell ref="A40:S40"/>
    <mergeCell ref="A41:S41"/>
    <mergeCell ref="A29:S29"/>
    <mergeCell ref="A28:S28"/>
    <mergeCell ref="A25:S25"/>
    <mergeCell ref="A27:S27"/>
    <mergeCell ref="T36:U36"/>
    <mergeCell ref="T38:U38"/>
    <mergeCell ref="T44:U44"/>
    <mergeCell ref="A30:S30"/>
    <mergeCell ref="T40:U40"/>
    <mergeCell ref="A31:S31"/>
    <mergeCell ref="T43:U43"/>
    <mergeCell ref="T41:U41"/>
    <mergeCell ref="T39:U39"/>
    <mergeCell ref="T35:U35"/>
    <mergeCell ref="A42:S42"/>
    <mergeCell ref="T42:U42"/>
    <mergeCell ref="A3:AJ3"/>
    <mergeCell ref="A4:AJ4"/>
    <mergeCell ref="A13:S13"/>
    <mergeCell ref="AF13:AJ13"/>
    <mergeCell ref="AA6:AJ6"/>
    <mergeCell ref="A20:S20"/>
    <mergeCell ref="V16:Z16"/>
    <mergeCell ref="V17:Z17"/>
    <mergeCell ref="V19:Z19"/>
    <mergeCell ref="A16:S16"/>
    <mergeCell ref="A17:S17"/>
    <mergeCell ref="A18:S18"/>
    <mergeCell ref="A19:S19"/>
    <mergeCell ref="T19:U19"/>
    <mergeCell ref="AA17:AE17"/>
    <mergeCell ref="AF17:AJ17"/>
    <mergeCell ref="V18:Z18"/>
    <mergeCell ref="AA18:AE18"/>
    <mergeCell ref="AF18:AJ18"/>
    <mergeCell ref="AA19:AE19"/>
    <mergeCell ref="AF19:AJ19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AF26:AJ26"/>
    <mergeCell ref="V27:Z27"/>
    <mergeCell ref="AA27:AE27"/>
    <mergeCell ref="AF27:AJ27"/>
    <mergeCell ref="V29:Z29"/>
    <mergeCell ref="AA29:AE29"/>
    <mergeCell ref="AF29:AJ29"/>
    <mergeCell ref="AA16:AE16"/>
    <mergeCell ref="AF16:AJ16"/>
    <mergeCell ref="V20:Z20"/>
    <mergeCell ref="AA20:AE20"/>
    <mergeCell ref="AF20:AJ20"/>
    <mergeCell ref="V26:Z26"/>
    <mergeCell ref="AA26:AE26"/>
    <mergeCell ref="V32:Z32"/>
    <mergeCell ref="AA32:AE32"/>
    <mergeCell ref="AF32:AJ32"/>
    <mergeCell ref="AA38:AE38"/>
    <mergeCell ref="AF38:AJ38"/>
    <mergeCell ref="AA33:AE33"/>
    <mergeCell ref="AF33:AJ33"/>
    <mergeCell ref="AA34:AE34"/>
    <mergeCell ref="AF34:AJ34"/>
    <mergeCell ref="V37:Z37"/>
    <mergeCell ref="V30:Z30"/>
    <mergeCell ref="AA30:AE30"/>
    <mergeCell ref="AF30:AJ30"/>
    <mergeCell ref="V31:Z31"/>
    <mergeCell ref="AA31:AE31"/>
    <mergeCell ref="AF31:AJ31"/>
    <mergeCell ref="V38:Z38"/>
    <mergeCell ref="V35:Z35"/>
    <mergeCell ref="AA35:AE35"/>
    <mergeCell ref="AF35:AJ35"/>
    <mergeCell ref="AA37:AE37"/>
    <mergeCell ref="AF37:AJ37"/>
    <mergeCell ref="V40:Z40"/>
    <mergeCell ref="AA40:AE40"/>
    <mergeCell ref="AF40:AJ40"/>
    <mergeCell ref="V39:Z39"/>
    <mergeCell ref="AA39:AE39"/>
    <mergeCell ref="AF39:AJ39"/>
    <mergeCell ref="V41:Z41"/>
    <mergeCell ref="AA41:AE41"/>
    <mergeCell ref="AF41:AJ41"/>
    <mergeCell ref="V42:Z42"/>
    <mergeCell ref="AA42:AE42"/>
    <mergeCell ref="AF42:AJ42"/>
    <mergeCell ref="V43:Z43"/>
    <mergeCell ref="AA43:AE43"/>
    <mergeCell ref="AF43:AJ43"/>
    <mergeCell ref="V44:Z44"/>
    <mergeCell ref="AA44:AE44"/>
    <mergeCell ref="AF44:AJ44"/>
    <mergeCell ref="V28:Z28"/>
    <mergeCell ref="AA28:AE28"/>
    <mergeCell ref="AF28:AJ28"/>
    <mergeCell ref="A37:S37"/>
    <mergeCell ref="T37:U37"/>
    <mergeCell ref="V36:Z36"/>
    <mergeCell ref="AA36:AE36"/>
    <mergeCell ref="AF36:AJ36"/>
    <mergeCell ref="V34:Z34"/>
    <mergeCell ref="V33:Z33"/>
  </mergeCells>
  <printOptions horizontalCentered="1"/>
  <pageMargins left="0.3937007874015748" right="0.1968503937007874" top="0.5905511811023623" bottom="0.22" header="0.5" footer="0.17"/>
  <pageSetup fitToHeight="0" fitToWidth="1" horizontalDpi="360" verticalDpi="36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bpxiiiker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liczekpeter</dc:creator>
  <cp:keywords/>
  <dc:description/>
  <cp:lastModifiedBy>Horváthné Kálmán Anikó</cp:lastModifiedBy>
  <dcterms:created xsi:type="dcterms:W3CDTF">2010-03-18T08:14:20Z</dcterms:created>
  <dcterms:modified xsi:type="dcterms:W3CDTF">2010-03-18T09:36:22Z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