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12120" windowHeight="8130" activeTab="11"/>
  </bookViews>
  <sheets>
    <sheet name="47" sheetId="1" r:id="rId1"/>
    <sheet name="48 " sheetId="2" r:id="rId2"/>
    <sheet name="49" sheetId="3" r:id="rId3"/>
    <sheet name="50" sheetId="4" r:id="rId4"/>
    <sheet name="51" sheetId="5" r:id="rId5"/>
    <sheet name="53" sheetId="6" r:id="rId6"/>
    <sheet name="55" sheetId="7" r:id="rId7"/>
    <sheet name="57" sheetId="8" r:id="rId8"/>
    <sheet name="58" sheetId="9" r:id="rId9"/>
    <sheet name="59" sheetId="10" r:id="rId10"/>
    <sheet name="60" sheetId="11" r:id="rId11"/>
    <sheet name="80 " sheetId="12" r:id="rId12"/>
  </sheets>
  <definedNames>
    <definedName name="_xlnm.Print_Titles" localSheetId="0">'47'!$1:$11</definedName>
    <definedName name="_xlnm.Print_Titles" localSheetId="4">'51'!$1:$15</definedName>
    <definedName name="_xlnm.Print_Titles" localSheetId="5">'53'!$1:$11</definedName>
    <definedName name="_xlnm.Print_Titles" localSheetId="6">'55'!$1:$10</definedName>
    <definedName name="_xlnm.Print_Titles" localSheetId="7">'57'!$1:$11</definedName>
    <definedName name="_xlnm.Print_Titles" localSheetId="8">'58'!$1:$12</definedName>
    <definedName name="_xlnm.Print_Titles" localSheetId="9">'59'!$1:$11</definedName>
    <definedName name="_xlnm.Print_Titles" localSheetId="10">'60'!$1:$11</definedName>
    <definedName name="_xlnm.Print_Titles" localSheetId="11">'80 '!$1:$15</definedName>
    <definedName name="_xlnm.Print_Area" localSheetId="0">'47'!$A$1:$AO$57</definedName>
    <definedName name="_xlnm.Print_Area" localSheetId="1">'48 '!$A$1:$BE$35</definedName>
    <definedName name="_xlnm.Print_Area" localSheetId="2">'49'!$A$1:$BE$35</definedName>
    <definedName name="_xlnm.Print_Area" localSheetId="4">'51'!$A$1:$DE$33</definedName>
    <definedName name="_xlnm.Print_Area" localSheetId="5">'53'!$A$1:$AK$99</definedName>
    <definedName name="_xlnm.Print_Area" localSheetId="6">'55'!$A$2:$AJ$38</definedName>
    <definedName name="_xlnm.Print_Area" localSheetId="7">'57'!$A$1:$AT$28</definedName>
    <definedName name="_xlnm.Print_Area" localSheetId="8">'58'!$A$1:$AZ$22</definedName>
    <definedName name="_xlnm.Print_Area" localSheetId="9">'59'!$A$1:$AZ$47</definedName>
    <definedName name="_xlnm.Print_Area" localSheetId="10">'60'!$A$1:$AT$23</definedName>
    <definedName name="_xlnm.Print_Area" localSheetId="11">'80 '!$A$1:$BM$267</definedName>
  </definedNames>
  <calcPr fullCalcOnLoad="1"/>
</workbook>
</file>

<file path=xl/sharedStrings.xml><?xml version="1.0" encoding="utf-8"?>
<sst xmlns="http://schemas.openxmlformats.org/spreadsheetml/2006/main" count="1688" uniqueCount="952">
  <si>
    <t>(59+…+67)</t>
  </si>
  <si>
    <t>68</t>
  </si>
  <si>
    <t>Felhalmozási célú garancia- és kezességvállalásból származó kifizetés államháztartáson belülre (37612, 37622) (=04/37)</t>
  </si>
  <si>
    <t>69</t>
  </si>
  <si>
    <t>Támogatásértékű felhalmozási kiadások összesen (=04/38)</t>
  </si>
  <si>
    <t>70</t>
  </si>
  <si>
    <t>Előző évi felhalmozási célú előirányzat-maradvány, pénzmaradvány átadás központi költségvetési szervnek (372-ből) (=04/48)</t>
  </si>
  <si>
    <t>71</t>
  </si>
  <si>
    <t>Előző évi felhalmozási célú előirányzat-maradvány, pénzmaradvány átadás fejezeti kezelésű előirányzatnak (372-ből) (=04/49)</t>
  </si>
  <si>
    <t>72</t>
  </si>
  <si>
    <t>Előző évi felhalmozási célú előirányzat-maradvány, pénzmaradvány átadás társadalombiztosítási alapnak (372-ből) (=04/50)</t>
  </si>
  <si>
    <t>73</t>
  </si>
  <si>
    <t>Előző évi felhalmozási célú előirányzat-maradvány, pénzmaradvány átadás elkülönített állami pénzalapnak (372-ből) (=04/51)</t>
  </si>
  <si>
    <t>74</t>
  </si>
  <si>
    <t>Előző évi felhalmozási célú előirányzat-maradvány, pénzmaradvány átadás helyi önkormányzatoknak és költségvetési szerveiknek (372-ből) (=04/52)</t>
  </si>
  <si>
    <t>75</t>
  </si>
  <si>
    <t>Előző évi felhalmozási célú előirányzat-maradvány, pénzmaradvány átadás többcélú kistérségi társulásnak (372-ből) (=04/53)</t>
  </si>
  <si>
    <t>76</t>
  </si>
  <si>
    <t>Előző évi felhalmozási célú előirányzat-maradvány, pénzmaradvány átadás országos kisebbségi önkormányzatoknak (372-ből) (=04/54)</t>
  </si>
  <si>
    <t>77</t>
  </si>
  <si>
    <t>Előző évi felhalmozási célú előirányzat-maradvány, pénzmaradvány átadás összesen (372-ből) (=04/55)</t>
  </si>
  <si>
    <t>(71+…+77)</t>
  </si>
  <si>
    <t>78</t>
  </si>
  <si>
    <t>Felhalmozási célú pénzeszközátadás non-profit szervezeteknek (382-ből)  (=04/68+76)</t>
  </si>
  <si>
    <t>Felhalmozási célú pénzeszközátadás non-profit szervezeteknek (375-ből)  (=04/04-ből)</t>
  </si>
  <si>
    <t>79</t>
  </si>
  <si>
    <t>Felhalmozási célú pénzeszközátadás egyházaknak (382-ből)  (=04/69+77)</t>
  </si>
  <si>
    <t>80</t>
  </si>
  <si>
    <t>Felhalmozási célú pénzeszközátadás háztartásoknak (382-ből)  (=04/70+78)</t>
  </si>
  <si>
    <t>Felhalmozási célú pénzeszközátadás háztartásoknak (375-ből)  (=04/04-ből)</t>
  </si>
  <si>
    <t>81</t>
  </si>
  <si>
    <t>Felhalmozási célú pénzeszközátadás vállalkozásoknak (382-ből)  (=04/71-ből+79-ből)</t>
  </si>
  <si>
    <t>82</t>
  </si>
  <si>
    <t>Felhalmozási célú, a Római Szerződés 87. cikkének (1) bekezdése szerinti pénzeszközátadás önkormányzati többségi tulajdonú egyéb vállalkozásoknak (382-ből)  (=04/71-ből+79-ből)</t>
  </si>
  <si>
    <t>83</t>
  </si>
  <si>
    <t>Felhalmozási célú, a Római Szerződés 87. cikkének (1) bekezdése szerinti pénzeszközátadás nem önkormányzati többségi tulajdonú egyéb vállalkozásoknak (382-ből) (=04/71-ből+79-ből)</t>
  </si>
  <si>
    <t>84</t>
  </si>
  <si>
    <t xml:space="preserve">Felhalmozási célú, a Római Szerződés 87. cikkének (1) bekezdése szerinti pénzeszközátadás egyéb vállalkozásoknak (382-ből) </t>
  </si>
  <si>
    <t>(83+84)</t>
  </si>
  <si>
    <t>85</t>
  </si>
  <si>
    <t>Felhalmozási célú, a 83. sorba nem tartozó pénzeszközátadás önkormányzati többségi tulajdonú egyéb vállalkozásoknak (382-ből) (=04/71-ből+79-ből)</t>
  </si>
  <si>
    <t>86</t>
  </si>
  <si>
    <t>Felhalmozási célú, a 84. sorba nem tartozó pénzeszközátadás nem önkormányzati többségi tulajdonú egyéb vállalkozásoknak (382-ből) (=04/71-ből+79-ből)</t>
  </si>
  <si>
    <t>87</t>
  </si>
  <si>
    <t>Felhalmozási célú pénzeszközátadás vállalkozásoknak (382-ből) (=04/71+79)</t>
  </si>
  <si>
    <t>(82+85+…+87)</t>
  </si>
  <si>
    <t>88</t>
  </si>
  <si>
    <t>Felhalmozási célú pénzeszközátadás az Európai Unió költségvetésének (382-ből)  (=04/72+80)</t>
  </si>
  <si>
    <t>Felhalmozási célú pénzeszközátadás külföldre (375-ből)  (=04/04-ből)</t>
  </si>
  <si>
    <t>89</t>
  </si>
  <si>
    <t>Felhalmozási célú pénzeszközátadás kormányoknak és nemzetközi szervezeteknek (382-ből)   (=04/73+81)</t>
  </si>
  <si>
    <t>90</t>
  </si>
  <si>
    <t>Felhalmozási célú pénzeszközátadás egyéb külföldinek (382-ből)   (=04/74+82)</t>
  </si>
  <si>
    <t>91</t>
  </si>
  <si>
    <t>Lakásért fizetett pénzbeli térítés (382-ből)   (=04/84)</t>
  </si>
  <si>
    <t>92</t>
  </si>
  <si>
    <t>Lakáshoz jutás pénzbeli támogatása végleges jelleggel  (382-ből)   (=04/85)</t>
  </si>
  <si>
    <t>93</t>
  </si>
  <si>
    <t>Felhalmozási célú pénzeszközátadások államháztartáson kívülre (382) (=04/86)</t>
  </si>
  <si>
    <t>94</t>
  </si>
  <si>
    <t>95</t>
  </si>
  <si>
    <t>Felhalmozási célú pénzeszközátadások államháztartáson kívülre összesen (=04/88)</t>
  </si>
  <si>
    <t>(94+95)</t>
  </si>
  <si>
    <t>96</t>
  </si>
  <si>
    <t>Felhalmozási célú kamatkiadások (573) (=03/63+65)</t>
  </si>
  <si>
    <t>97</t>
  </si>
  <si>
    <t>Felhalmozási kiadások összesen</t>
  </si>
  <si>
    <t>98</t>
  </si>
  <si>
    <t>Támogatási kölcsönök nyújtása államháztartáson belülre  (191-192-ből, 271-272-ből)  (=06/17)</t>
  </si>
  <si>
    <t>99</t>
  </si>
  <si>
    <t>Támogatási kölcsönök nyújtása államháztartáson kívülre  (193-194-ből, 273-274-ből) (=06/43)</t>
  </si>
  <si>
    <t>100</t>
  </si>
  <si>
    <t>Támogatási kölcsönök törlesztése államháztartáson belülre (435-436-ból, 453-454-ből) (=06/60)</t>
  </si>
  <si>
    <t>101</t>
  </si>
  <si>
    <t xml:space="preserve">Befektetési célú részesedések vásárlása  (171)  (=05/34) </t>
  </si>
  <si>
    <t>102</t>
  </si>
  <si>
    <t>Irányító szerv alá tartozó költségvetési szervnek folyósított támogatás (371) (=04/03)</t>
  </si>
  <si>
    <t>103</t>
  </si>
  <si>
    <t>Költségvetési kiadások</t>
  </si>
  <si>
    <t xml:space="preserve"> (50+55+98+…+103)</t>
  </si>
  <si>
    <t>104</t>
  </si>
  <si>
    <t>Hatósági jogkörhöz köthető működési bevétel (911) (=07/04)</t>
  </si>
  <si>
    <t>105</t>
  </si>
  <si>
    <t>Egyéb saját bevétel (912, 913, 914) (=07/14)</t>
  </si>
  <si>
    <t>106</t>
  </si>
  <si>
    <t>ÁFA bevételek, visszatérülések (919) (=07/21)</t>
  </si>
  <si>
    <t>107</t>
  </si>
  <si>
    <t>Működési célú hozam- és kamatbevételek  (916, 917)  (=07/22+24+26)</t>
  </si>
  <si>
    <t>108</t>
  </si>
  <si>
    <t>Gépjárműadó (923-ból) (=16/15)</t>
  </si>
  <si>
    <t>109</t>
  </si>
  <si>
    <t>Luxusadó (923-ból) (=16/16)</t>
  </si>
  <si>
    <t>110</t>
  </si>
  <si>
    <t>Helyi adók (922-ből) (=16/11)</t>
  </si>
  <si>
    <t>111</t>
  </si>
  <si>
    <t xml:space="preserve">          ebből:  Építményadó (922-ből) (=16/02)</t>
  </si>
  <si>
    <t>112</t>
  </si>
  <si>
    <t xml:space="preserve">                      Telekadó (922-ből) (=16/03)</t>
  </si>
  <si>
    <t>113</t>
  </si>
  <si>
    <t xml:space="preserve">                      Vállalkozók kommunális adója (922-ből) (=16/04)</t>
  </si>
  <si>
    <t>114</t>
  </si>
  <si>
    <t xml:space="preserve">                      Magánszemélyek kommunális adója (922-ből) (=16/05)</t>
  </si>
  <si>
    <t>115</t>
  </si>
  <si>
    <t>ebből: felhalmozási célú (922-ből) (=16/06)</t>
  </si>
  <si>
    <t>116</t>
  </si>
  <si>
    <t xml:space="preserve">                      Idegenforgalmi adó tartózkodás után (922-ből) (=16/07)</t>
  </si>
  <si>
    <t>117</t>
  </si>
  <si>
    <t xml:space="preserve">                      Idegenforgalmi adó épület után (922-ből) (=16/08)</t>
  </si>
  <si>
    <t>118</t>
  </si>
  <si>
    <t xml:space="preserve">                      Iparűzési adó állandó jelleggel végzett iparűzési tevékenység után (922-ből) (=16/09)</t>
  </si>
  <si>
    <t>119</t>
  </si>
  <si>
    <t xml:space="preserve">                      Iparűzési adó ideiglenes jelleggel végzett iparűzési tevékenység után (922-ből) (=16/10)</t>
  </si>
  <si>
    <t>120</t>
  </si>
  <si>
    <t>Illetékek (921) (=16/01)</t>
  </si>
  <si>
    <t>121</t>
  </si>
  <si>
    <t>Személyi jövedelemadó (923-ból) (=16/13+14)</t>
  </si>
  <si>
    <t>122</t>
  </si>
  <si>
    <t>Termőföld bérbeadásából származó jövedelemadó (923-ból) (=16/17)</t>
  </si>
  <si>
    <t>123</t>
  </si>
  <si>
    <t>Átengedett egyéb központi adók (923-ból) (=16/18)</t>
  </si>
  <si>
    <t>124</t>
  </si>
  <si>
    <t>Talajterhelési díj (926) (=16/24)</t>
  </si>
  <si>
    <t>125</t>
  </si>
  <si>
    <t>Helyi adókhoz kapcsolódó pótlékok, bírságok, önkormányzatokat megillető bírságok és egyéb sajátos bevételek  (922-ből, 924, 929) (=16/12+20+...+23+25) [vagy 11/05]</t>
  </si>
  <si>
    <t>126</t>
  </si>
  <si>
    <t>Előző évi költségvetési kiegészítések, visszatérülések összesen (461, 462)  (=09/45)</t>
  </si>
  <si>
    <t>127</t>
  </si>
  <si>
    <t>Támogatásértékű működési bevétel központi költségvetési szervtől (464-ből) (=09/07)</t>
  </si>
  <si>
    <t>128</t>
  </si>
  <si>
    <t>Támogatásértékű működési bevétel fejezeti kezelésű előirányzattól hazai programokra (464-ből) (=09/08)</t>
  </si>
  <si>
    <t>129</t>
  </si>
  <si>
    <t>Támogatásértékű működési bevétel fejezeti kezelésű előirányzattól EU-s programokra és azok hazai társfinanszírozására (464-ből) (=09/09)</t>
  </si>
  <si>
    <t>130</t>
  </si>
  <si>
    <t>A 129. és 130. sorba nem tartozó támogatásértékű működési bevétel fejezeti kezelésű előirányzattól (464-ből) (=09/10)</t>
  </si>
  <si>
    <t>131</t>
  </si>
  <si>
    <t>Támogatásértékű működési bevétel társadalombiztosítási alaptól (464-ből) (=09/11)</t>
  </si>
  <si>
    <t>132</t>
  </si>
  <si>
    <t>Támogatásértékű működési bevétel elkülönített állami pénzalaptól (464-ből) (=09/12)</t>
  </si>
  <si>
    <t>133</t>
  </si>
  <si>
    <t>Támogatásértékű működési bevétel helyi önkormányzatoktól és költségvetési szerveiktől (464-ből) (=09/13)</t>
  </si>
  <si>
    <t>134</t>
  </si>
  <si>
    <t>Támogatásértékű működési bevétel többcélú kistérségi társulástól (464-ből) (=09/14)</t>
  </si>
  <si>
    <t>135</t>
  </si>
  <si>
    <t>Támogatásértékű működési bevétel országos kisebbségi önkormányzatoktól (464-ből) (=09/15)</t>
  </si>
  <si>
    <t>136</t>
  </si>
  <si>
    <t>Támogatásértékű működési bevételek (464) (=09/16)</t>
  </si>
  <si>
    <t>(128+…+136)</t>
  </si>
  <si>
    <t>137</t>
  </si>
  <si>
    <t>Működési célú garancia- és kezességvállalásból származó megtérülések államháztartáson belülről (46611, 46621) (=09/17)</t>
  </si>
  <si>
    <t>138</t>
  </si>
  <si>
    <t>Támogatásértékű működési bevételek összesen (=09/18)</t>
  </si>
  <si>
    <t>(137+138)</t>
  </si>
  <si>
    <t>139</t>
  </si>
  <si>
    <t>Előző évi működési célú előirányzat-maradvány, pénzmaradvány átvétel központi költségvetési szervtől (463-ból) (=09/46)</t>
  </si>
  <si>
    <t>140</t>
  </si>
  <si>
    <t>Előző évi működési célú előirányzat-maradvány, pénzmaradvány átvétel fejezeti kezelésű előirányzattól (463-ból) (=09/47)</t>
  </si>
  <si>
    <t>141</t>
  </si>
  <si>
    <t>Előző évi működési célú előirányzat-maradvány, pénzmaradvány átvétel társadalombiztosítási alaptól (463-ból) (=09/48)</t>
  </si>
  <si>
    <t>142</t>
  </si>
  <si>
    <t>Előző évi működési célú előirányzat-maradvány, pénzmaradvány átvétel elkülönített állami pénzalaptól (463-ból) (=09/49)</t>
  </si>
  <si>
    <t>143</t>
  </si>
  <si>
    <t>Előző évi működési célú előirányzat-maradvány, pénzmaradvány átvétel helyi önkormányzatoktól és költségvetési szerveiktől (463-ból) (=09/50)</t>
  </si>
  <si>
    <t>144</t>
  </si>
  <si>
    <t>Előző évi működési célú előirányzat-maradvány, pénzmaradvány átvétel  többcélú kistérségi társulástól (463-ból) (=09/51)</t>
  </si>
  <si>
    <t>145</t>
  </si>
  <si>
    <t>Előző évi működési célú előirányzat-maradvány, pénzmaradvány átvétel országos kisebbségi önkormányzatoktól (463-ból) (=09/52)</t>
  </si>
  <si>
    <t>146</t>
  </si>
  <si>
    <t>Előző évi működési célú előirányzat-maradvány, pénzmaradvány átvétel összesen (463-ból) (=09/53)</t>
  </si>
  <si>
    <t>(140+…+146)</t>
  </si>
  <si>
    <t>147</t>
  </si>
  <si>
    <t>148</t>
  </si>
  <si>
    <t>Működési célú pénzeszközátvétel egyházaktól (471-ből) (=07/29)</t>
  </si>
  <si>
    <t>149</t>
  </si>
  <si>
    <t>150</t>
  </si>
  <si>
    <t>151</t>
  </si>
  <si>
    <t>152</t>
  </si>
  <si>
    <t>153</t>
  </si>
  <si>
    <t>154</t>
  </si>
  <si>
    <t>(151+…+154)</t>
  </si>
  <si>
    <t>155</t>
  </si>
  <si>
    <t>156</t>
  </si>
  <si>
    <t>157</t>
  </si>
  <si>
    <t>158</t>
  </si>
  <si>
    <t>Működési célú pénzeszközátvételek államháztartáson kívülről (471) (=07/35)</t>
  </si>
  <si>
    <t>(148+149+150+155+…+158)</t>
  </si>
  <si>
    <t>159</t>
  </si>
  <si>
    <t>160</t>
  </si>
  <si>
    <t>Működési célú pénzeszközátvétel államháztartáson kívülről összesen (=07/37)</t>
  </si>
  <si>
    <t>(159+160)</t>
  </si>
  <si>
    <t>161</t>
  </si>
  <si>
    <t>162</t>
  </si>
  <si>
    <t>Működési bevételek összesen</t>
  </si>
  <si>
    <t>(105+…+111+121+…+127-116+139+147+161)</t>
  </si>
  <si>
    <t>163</t>
  </si>
  <si>
    <t>Tárgyi eszközök, immateriális javak értékesítése (931,934) (=08/09)</t>
  </si>
  <si>
    <t>164</t>
  </si>
  <si>
    <t>Támogatásértékű felhalmozási bevétel központi költségvetési szervtől (465-ből) (=09/19+29)</t>
  </si>
  <si>
    <t>165</t>
  </si>
  <si>
    <t>Támogatásértékű felhalmozási bevétel fejezeti kezelésű előirányzattól hazai programokra (465-ből) (=09/20+30)</t>
  </si>
  <si>
    <t>166</t>
  </si>
  <si>
    <t>Támogatásértékű felhalmozási bevétel fejezeti kezelésű előirányzattól EU-s programokra és azok hazai társfinanszírozására (465-ből) (=09/21+31)</t>
  </si>
  <si>
    <t>167</t>
  </si>
  <si>
    <t>A 166. és 167. sorba nem tartozó támogatásértékű felhalmozási bevétel fejezeti kezelésű előirányzattól (465-ből) (=09/22+32)</t>
  </si>
  <si>
    <t>168</t>
  </si>
  <si>
    <t>Támogatásértékű felhalmozási bevétel társadalombiztosítási alaptól (465-ből) (=09/23+33)</t>
  </si>
  <si>
    <t>169</t>
  </si>
  <si>
    <t>Támogatásértékű felhalmozási bevétel elkülönített állami pénzalaptól (465-ből) (=09/24+34)</t>
  </si>
  <si>
    <t>170</t>
  </si>
  <si>
    <t>Támogatásértékű felhalmozási bevétel helyi önkormányzatoktól és költségvetési szerveiktől (465-ből) (=09/25+35)</t>
  </si>
  <si>
    <t>171</t>
  </si>
  <si>
    <t>Támogatásértékű felhalmozási bevétel többcélú kistérségi társulástól (465-ből) (=09/26+36)</t>
  </si>
  <si>
    <t>172</t>
  </si>
  <si>
    <t>Támogatásértékű felhalmozási bevétel országos kisebbségi önkormányzatoktól (465-ből) (=09/27+37)</t>
  </si>
  <si>
    <t>173</t>
  </si>
  <si>
    <t>Támogatásértékű felhalmozási bevételek (465) (=09/28+38)</t>
  </si>
  <si>
    <t>(165+…+173)</t>
  </si>
  <si>
    <t>174</t>
  </si>
  <si>
    <t>Felhalmozási célú garancia- és kezességvállalásból származó megtérülések államháztartáson belülről (46612, 46622) (=09/40)</t>
  </si>
  <si>
    <t>175</t>
  </si>
  <si>
    <t>Támogatásértékű felhalmozási bevételek összesen (=09/41)</t>
  </si>
  <si>
    <t>(174+175)</t>
  </si>
  <si>
    <t>176</t>
  </si>
  <si>
    <t>Előző évi felhalmozási célú előirányzat-maradvány, pénzmaradvány átvétel központi költségvetési szervtől (463-ból) (=09/54)</t>
  </si>
  <si>
    <t>177</t>
  </si>
  <si>
    <t>Előző évi felhalmozási célú előirányzat-maradvány, pénzmaradvány átvétel fejezeti kezelésű előirányzattól (463-ból) (=09/55)</t>
  </si>
  <si>
    <t>178</t>
  </si>
  <si>
    <t>Előző évi felhalmozási célú előirányzat-maradvány, pénzmaradvány átvétel társadalombiztosítási alaptól (463-ból) (=09/56)</t>
  </si>
  <si>
    <t>179</t>
  </si>
  <si>
    <t>Előző évi felhalmozási célú előirányzat-maradvány, pénzmaradvány átvétel elkülönített állami pénzalaptól (463-ból) (=09/57)</t>
  </si>
  <si>
    <t>180</t>
  </si>
  <si>
    <t>Előző évi felhalmozási célú előirányzat-maradvány, pénzmaradvány átvétel helyi önkormányzatoktól és költségvetési szerveiktől (463-ból) (=09/58)</t>
  </si>
  <si>
    <t>181</t>
  </si>
  <si>
    <t>Előző évi felhalmozási célú előirányzat-maradvány, pénzmaradvány átvétel  többcélú kistérségi társulástól (463-ból) (=09/59)</t>
  </si>
  <si>
    <t>182</t>
  </si>
  <si>
    <t>Előző évi felhalmozási célú előirányzat-maradvány, pénzmaradvány átvétel országos kisebbségi önkormányzatoktól (463-ból) (=09/60)</t>
  </si>
  <si>
    <t>183</t>
  </si>
  <si>
    <t>Előző évi felhalmozási célú előirányzat-maradvány, pénzmaradvány átvétel összesen (463-ból) (=09/61)</t>
  </si>
  <si>
    <t>(177+…+183)</t>
  </si>
  <si>
    <t>184</t>
  </si>
  <si>
    <t>185</t>
  </si>
  <si>
    <t>Felhalmozási célú pénzeszközátvétel egyházaktól (472-ből) (=08/16+24)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</si>
  <si>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</si>
  <si>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</si>
  <si>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</si>
  <si>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</si>
  <si>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</si>
  <si>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</si>
  <si>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</si>
  <si>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</si>
  <si>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</si>
  <si>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</si>
  <si>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Felhalmozási célú pénzeszközátvételek államháztartáson kívülről (472) (=08/31)</t>
  </si>
  <si>
    <t>(185+186+187+192+…+195)</t>
  </si>
  <si>
    <t>196</t>
  </si>
  <si>
    <t>197</t>
  </si>
  <si>
    <t>Felhalmozási célú pénzeszközátvételek államháztartáson kívülről összesen (=08/33)</t>
  </si>
  <si>
    <t>(196+197)</t>
  </si>
  <si>
    <t>198</t>
  </si>
  <si>
    <t>Önkormányzati lakások, egyéb helyiségek értékesítése, cseréje (932-ből) (=16/27+28)</t>
  </si>
  <si>
    <t>199</t>
  </si>
  <si>
    <t>Privatizációból származó bevételek (932-ből) (=16/29)</t>
  </si>
  <si>
    <t>200</t>
  </si>
  <si>
    <t>Vállalatértékesítésből származó bevételek (932-ből) (=16/30)</t>
  </si>
  <si>
    <t>201</t>
  </si>
  <si>
    <t>Vagyoni értékű jog értékesítéséből, egyéb vagyonhasznosításból származó bevétel (932-ből) (=16/31+32+33) [vagy 11/1+2+3]</t>
  </si>
  <si>
    <t>202</t>
  </si>
  <si>
    <t>Felhalmozási célú kamatbevételek  (916)  (=07/23+25)</t>
  </si>
  <si>
    <t>203</t>
  </si>
  <si>
    <t>Felhalmozási bevételek összesen</t>
  </si>
  <si>
    <t>(116+164+176+184+198+...+203)</t>
  </si>
  <si>
    <t>204</t>
  </si>
  <si>
    <t>Támogatási kölcsönök visszatérülése államháztartáson belülről  (191-192-ből, 271-272-ből) (=10/17)</t>
  </si>
  <si>
    <t>205</t>
  </si>
  <si>
    <t>Támogatási kölcsönök visszatérülése államháztartáson kívülről  (193-194-ből, 273-274-ből) (=10/42)</t>
  </si>
  <si>
    <t>206</t>
  </si>
  <si>
    <t>Támogatási kölcsönök igénybevétele államháztartáson belülről (435-436-ból, 453-454-ből) (=10/59)</t>
  </si>
  <si>
    <t>207</t>
  </si>
  <si>
    <t>Osztalékok, üzemeltetési és koncessziós díjak (933-ból, 935) (=08/10+16/34+16/35) [vagy 11/4]</t>
  </si>
  <si>
    <t>208</t>
  </si>
  <si>
    <t>Tartós részesedések értékesítése (171, 933-ból) (=08/13)</t>
  </si>
  <si>
    <t>209</t>
  </si>
  <si>
    <t>Saját bevételek és átengedett pénzeszközök</t>
  </si>
  <si>
    <t xml:space="preserve"> (163+204+…+209)</t>
  </si>
  <si>
    <t>210</t>
  </si>
  <si>
    <t>Önkormányzat költségvetési támogatása (942-947) (=09/06=16/57) [vagy 11/7+8+21+22+23+24]</t>
  </si>
  <si>
    <t>211</t>
  </si>
  <si>
    <t>Irányító szervtől kapott támogatás (941) (=09/05)</t>
  </si>
  <si>
    <t>212</t>
  </si>
  <si>
    <t>Költségvetési bevételek</t>
  </si>
  <si>
    <t xml:space="preserve"> (162+210+211+212) </t>
  </si>
  <si>
    <t>213</t>
  </si>
  <si>
    <t xml:space="preserve"> (104-213)</t>
  </si>
  <si>
    <t>214</t>
  </si>
  <si>
    <t>Költségvetési hiány  ha 214&gt;0, akkor a 215=214</t>
  </si>
  <si>
    <t>215</t>
  </si>
  <si>
    <t>Költségvetési többlet ha 214&lt;0, akkor a 216=214</t>
  </si>
  <si>
    <t>216</t>
  </si>
  <si>
    <t>Előző évek előirányzat-maradványának, pénzmaradványának és előző évek vállalkozási maradványának igénybevétele (10/61+...+64)</t>
  </si>
  <si>
    <t>217</t>
  </si>
  <si>
    <t>Előző évi előirányzat-maradvány, pénzmaradvány és előző évi vállalkozási maradvány igénybevétele utáni hiány vagy többlet (ha 215+217&gt;0 vagy 215+217&lt;0)</t>
  </si>
  <si>
    <t>218</t>
  </si>
  <si>
    <t>Rövid lejáratú hitelek törlesztése (451-452-ből)  (=06/70+72+75)</t>
  </si>
  <si>
    <t>219</t>
  </si>
  <si>
    <t>Likvid hitelek törlesztése (456-ból) (=06/71)</t>
  </si>
  <si>
    <t>220</t>
  </si>
  <si>
    <t>Hosszú lejáratú hitelek törlesztése (431-432-ből) (=06/68+69)</t>
  </si>
  <si>
    <t>221</t>
  </si>
  <si>
    <t>Forgatási célú belföldi értékpapírok beváltása  (457-ből) (=06/79)</t>
  </si>
  <si>
    <t>222</t>
  </si>
  <si>
    <t>Forgatási célú értékpapírok vásárlása  (291, 292, 293-ból, 294-ből, 295-ből) (=06/78+86)</t>
  </si>
  <si>
    <t>223</t>
  </si>
  <si>
    <t>Befektetési célú belföldi értékpapírok beváltása (434-ből) (=06/83)</t>
  </si>
  <si>
    <t>224</t>
  </si>
  <si>
    <t>Befektetési célú értékpapírok vásárlása (172-ből, 173, 174-ből) (=06/80+81+82+87+88)</t>
  </si>
  <si>
    <t>225</t>
  </si>
  <si>
    <t>Befektetési célú külföldi értékpapírok beváltása (434-ből) (=06/89)</t>
  </si>
  <si>
    <t>226</t>
  </si>
  <si>
    <t>Hiteltörlesztés külföldre (433) (=06/90+...+93)</t>
  </si>
  <si>
    <t>227</t>
  </si>
  <si>
    <t>Egyéb finanszírozás kiadásai (39) (=06/127)</t>
  </si>
  <si>
    <t>228</t>
  </si>
  <si>
    <t>__________</t>
  </si>
  <si>
    <t>___________</t>
  </si>
  <si>
    <t xml:space="preserve">Finanszírozási kiadások </t>
  </si>
  <si>
    <t>229</t>
  </si>
  <si>
    <t>230</t>
  </si>
  <si>
    <t>Likvid hitelek felvétele (456-ból) (=10/68)</t>
  </si>
  <si>
    <t>231</t>
  </si>
  <si>
    <t>232</t>
  </si>
  <si>
    <t>Forgatási célú belföldi értékpapírok kibocsátása (457-ből) (=10/78)</t>
  </si>
  <si>
    <t>233</t>
  </si>
  <si>
    <t>234</t>
  </si>
  <si>
    <t>Befektetési célú belföldi értékpapírok kibocsátása (434-ből) (=10/82)</t>
  </si>
  <si>
    <t>235</t>
  </si>
  <si>
    <t>Befektetési célú értékpapírok értékesítése (933-ból) (=10/79+80+81+86+87)</t>
  </si>
  <si>
    <t>236</t>
  </si>
  <si>
    <t>Befektetési célú külföldi értékpapírok kibocsátása (434-ből) (=10/88)</t>
  </si>
  <si>
    <t>237</t>
  </si>
  <si>
    <t>238</t>
  </si>
  <si>
    <t>239</t>
  </si>
  <si>
    <t>_________</t>
  </si>
  <si>
    <t xml:space="preserve">Finanszírozási bevételek  </t>
  </si>
  <si>
    <t>(230+…+239)</t>
  </si>
  <si>
    <t>240</t>
  </si>
  <si>
    <t>241</t>
  </si>
  <si>
    <t>242</t>
  </si>
  <si>
    <t>Államháztartáson belülről kapott továbbadási (lebonyolítási) célú kiadás összesen (3971, 3972) (=06/112)</t>
  </si>
  <si>
    <t>243</t>
  </si>
  <si>
    <t>Államháztartáson kívülről kapott továbbadási (lebonyolítási) célú kiadás összesen (3973, 3974) (=06/123)</t>
  </si>
  <si>
    <t>244</t>
  </si>
  <si>
    <t>245</t>
  </si>
  <si>
    <t>246</t>
  </si>
  <si>
    <t>Pénzkészlet  (pénztárak, betétkönyvek, költségvetési bankszámlák) változása (31-32)</t>
  </si>
  <si>
    <t>247</t>
  </si>
  <si>
    <t>Pénzkészlet január 1-jén (=24/05)</t>
  </si>
  <si>
    <t>248</t>
  </si>
  <si>
    <t xml:space="preserve">Pénzkészlet a tárgyidőszak végén (31-32) (=24/12)            </t>
  </si>
  <si>
    <t>(247+248)</t>
  </si>
  <si>
    <t>249</t>
  </si>
  <si>
    <t xml:space="preserve">Foglalkoztatottak létszáma (fő) - időszakra </t>
  </si>
  <si>
    <t>250</t>
  </si>
  <si>
    <t>Munkajogi létszám a tárgyidőszak végén</t>
  </si>
  <si>
    <t>251</t>
  </si>
  <si>
    <r>
      <t xml:space="preserve">Működési célú, a Római Szerződés 87. cikkének (1) bekezdése szerinti pénzeszközátadás egyéb vállalkozásoknak (381-ből) </t>
    </r>
    <r>
      <rPr>
        <i/>
        <sz val="10"/>
        <rFont val="Arial"/>
        <family val="2"/>
      </rPr>
      <t xml:space="preserve"> </t>
    </r>
  </si>
  <si>
    <r>
      <t xml:space="preserve"> (</t>
    </r>
    <r>
      <rPr>
        <i/>
        <sz val="10"/>
        <rFont val="Arial"/>
        <family val="2"/>
      </rPr>
      <t>68</t>
    </r>
    <r>
      <rPr>
        <i/>
        <sz val="10"/>
        <rFont val="Arial"/>
        <family val="2"/>
      </rPr>
      <t>+69)</t>
    </r>
  </si>
  <si>
    <r>
      <t>(7</t>
    </r>
    <r>
      <rPr>
        <i/>
        <sz val="10"/>
        <rFont val="Arial"/>
        <family val="2"/>
      </rPr>
      <t>9</t>
    </r>
    <r>
      <rPr>
        <i/>
        <sz val="10"/>
        <rFont val="Arial"/>
        <family val="2"/>
      </rPr>
      <t>+</t>
    </r>
    <r>
      <rPr>
        <i/>
        <sz val="10"/>
        <rFont val="Arial"/>
        <family val="2"/>
      </rPr>
      <t>80+</t>
    </r>
    <r>
      <rPr>
        <i/>
        <sz val="10"/>
        <rFont val="Arial"/>
        <family val="2"/>
      </rPr>
      <t>81+88+…+</t>
    </r>
    <r>
      <rPr>
        <i/>
        <sz val="10"/>
        <rFont val="Arial"/>
        <family val="2"/>
      </rPr>
      <t>9</t>
    </r>
    <r>
      <rPr>
        <i/>
        <sz val="10"/>
        <rFont val="Arial"/>
        <family val="2"/>
      </rPr>
      <t>3)</t>
    </r>
  </si>
  <si>
    <r>
      <t>Felhalmozási célú garancia- és kezességvállalásból származó kifizetés államháztartáson kívülre (38612, 38622) (=04/8</t>
    </r>
    <r>
      <rPr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</si>
  <si>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(56+57+58+70+7</t>
    </r>
    <r>
      <rPr>
        <i/>
        <sz val="10"/>
        <rFont val="Arial"/>
        <family val="2"/>
      </rPr>
      <t>8</t>
    </r>
    <r>
      <rPr>
        <i/>
        <sz val="10"/>
        <rFont val="Arial"/>
        <family val="2"/>
      </rPr>
      <t>+96+97)</t>
    </r>
  </si>
  <si>
    <r>
      <t>Működési célú pénzeszközátvétel non-profit szervezetektől (471-ből) (=07/2</t>
    </r>
    <r>
      <rPr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</si>
  <si>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Működési célú pénzeszközátvétel háztartásoktól (471-ből) (=07/</t>
    </r>
    <r>
      <rPr>
        <sz val="10"/>
        <rFont val="Arial"/>
        <family val="2"/>
      </rPr>
      <t>30</t>
    </r>
    <r>
      <rPr>
        <sz val="10"/>
        <rFont val="Arial"/>
        <family val="2"/>
      </rPr>
      <t>)</t>
    </r>
  </si>
  <si>
    <r>
      <t>Működési célú pénzeszközátvétel vállalkozásoktól (471-ből) (=07/</t>
    </r>
    <r>
      <rPr>
        <sz val="10"/>
        <rFont val="Arial"/>
        <family val="2"/>
      </rPr>
      <t>31-ből</t>
    </r>
    <r>
      <rPr>
        <sz val="10"/>
        <rFont val="Arial"/>
        <family val="2"/>
      </rPr>
      <t>)</t>
    </r>
  </si>
  <si>
    <r>
      <t>Működési célú pénzeszközátvétel önkormányzati többségi tulajdonú vállalkozástól (471-ből) (=07/</t>
    </r>
    <r>
      <rPr>
        <sz val="10"/>
        <rFont val="Arial"/>
        <family val="2"/>
      </rPr>
      <t>31</t>
    </r>
    <r>
      <rPr>
        <sz val="10"/>
        <rFont val="Arial"/>
        <family val="2"/>
      </rPr>
      <t>-ből)</t>
    </r>
  </si>
  <si>
    <r>
      <t>Működési célú pénzeszközátvétel nem önkormányzati többségi tulajdonú vállalkozástól (471-ből) (=07/</t>
    </r>
    <r>
      <rPr>
        <sz val="10"/>
        <rFont val="Arial"/>
        <family val="2"/>
      </rPr>
      <t>31</t>
    </r>
    <r>
      <rPr>
        <sz val="10"/>
        <rFont val="Arial"/>
        <family val="2"/>
      </rPr>
      <t>-ből)</t>
    </r>
  </si>
  <si>
    <r>
      <t>Működési célú pénzeszközátvétel a 1</t>
    </r>
    <r>
      <rPr>
        <sz val="10"/>
        <rFont val="Arial"/>
        <family val="2"/>
      </rPr>
      <t>52</t>
    </r>
    <r>
      <rPr>
        <sz val="10"/>
        <rFont val="Arial"/>
        <family val="2"/>
      </rPr>
      <t>. és 15</t>
    </r>
    <r>
      <rPr>
        <sz val="10"/>
        <rFont val="Arial"/>
        <family val="2"/>
      </rPr>
      <t>3</t>
    </r>
    <r>
      <rPr>
        <sz val="10"/>
        <rFont val="Arial"/>
        <family val="2"/>
      </rPr>
      <t>. sorokba nem tartozó egyéb vállalkozástól (471-ből) (=07/</t>
    </r>
    <r>
      <rPr>
        <sz val="10"/>
        <rFont val="Arial"/>
        <family val="2"/>
      </rPr>
      <t>31</t>
    </r>
    <r>
      <rPr>
        <sz val="10"/>
        <rFont val="Arial"/>
        <family val="2"/>
      </rPr>
      <t>-ből)</t>
    </r>
  </si>
  <si>
    <r>
      <t>Működési célú pénzeszközátvétel vállalkozásoktól (471-ből) (=07/</t>
    </r>
    <r>
      <rPr>
        <b/>
        <sz val="10"/>
        <rFont val="Arial"/>
        <family val="2"/>
      </rPr>
      <t>31</t>
    </r>
    <r>
      <rPr>
        <b/>
        <sz val="10"/>
        <rFont val="Arial"/>
        <family val="2"/>
      </rPr>
      <t>)</t>
    </r>
  </si>
  <si>
    <r>
      <t>Működési célú pénzeszközátvétel az Európai Unió költségvetéséből (471-ből) (=07/</t>
    </r>
    <r>
      <rPr>
        <sz val="10"/>
        <rFont val="Arial"/>
        <family val="2"/>
      </rPr>
      <t>32</t>
    </r>
    <r>
      <rPr>
        <sz val="10"/>
        <rFont val="Arial"/>
        <family val="2"/>
      </rPr>
      <t>)</t>
    </r>
  </si>
  <si>
    <r>
      <t>Működési célú pénzeszközátvétel kormányoktól és nemzetközi szervezetektől (471-ből) (=07/</t>
    </r>
    <r>
      <rPr>
        <sz val="10"/>
        <rFont val="Arial"/>
        <family val="2"/>
      </rPr>
      <t>33</t>
    </r>
    <r>
      <rPr>
        <sz val="10"/>
        <rFont val="Arial"/>
        <family val="2"/>
      </rPr>
      <t>)</t>
    </r>
  </si>
  <si>
    <r>
      <t>Működési célú pénzeszközátvétel egyéb külföldi forrásból (471-ből) (=07/3</t>
    </r>
    <r>
      <rPr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</si>
  <si>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Működési célú garancia- és kezességvállalásból származó megtérülések államháztartáson kívülről (47611, 47621) (=07/3</t>
    </r>
    <r>
      <rPr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</si>
  <si>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Alap- és vállalkozási tevékenység közötti elszámolások (983) (=10/</t>
    </r>
    <r>
      <rPr>
        <sz val="10"/>
        <rFont val="Arial"/>
        <family val="2"/>
      </rPr>
      <t>65</t>
    </r>
    <r>
      <rPr>
        <sz val="10"/>
        <rFont val="Arial"/>
        <family val="2"/>
      </rPr>
      <t>)</t>
    </r>
  </si>
  <si>
    <r>
      <t xml:space="preserve"> (10</t>
    </r>
    <r>
      <rPr>
        <i/>
        <sz val="10"/>
        <rFont val="Arial"/>
        <family val="2"/>
      </rPr>
      <t>8</t>
    </r>
    <r>
      <rPr>
        <i/>
        <sz val="10"/>
        <rFont val="Arial"/>
        <family val="2"/>
      </rPr>
      <t>+...+11</t>
    </r>
    <r>
      <rPr>
        <i/>
        <sz val="10"/>
        <rFont val="Arial"/>
        <family val="2"/>
      </rPr>
      <t>4</t>
    </r>
    <r>
      <rPr>
        <i/>
        <sz val="10"/>
        <rFont val="Arial"/>
        <family val="2"/>
      </rPr>
      <t>)</t>
    </r>
  </si>
  <si>
    <r>
      <t>Felhalmozási célú pénzeszközátvétel non-profit szervezetektől (472-ből) (=08/1</t>
    </r>
    <r>
      <rPr>
        <sz val="10"/>
        <rFont val="Arial"/>
        <family val="2"/>
      </rPr>
      <t>5</t>
    </r>
    <r>
      <rPr>
        <sz val="10"/>
        <rFont val="Arial"/>
        <family val="2"/>
      </rPr>
      <t>+2</t>
    </r>
    <r>
      <rPr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</si>
  <si>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Felhalmozási célú pénzeszközátvétel háztartásoktól (472-ből) (=08/1</t>
    </r>
    <r>
      <rPr>
        <sz val="10"/>
        <rFont val="Arial"/>
        <family val="2"/>
      </rPr>
      <t>7</t>
    </r>
    <r>
      <rPr>
        <sz val="10"/>
        <rFont val="Arial"/>
        <family val="2"/>
      </rPr>
      <t>+2</t>
    </r>
    <r>
      <rPr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</si>
  <si>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Felhalmozási célú pénzeszközátvétel vállalkozásoktól (472-ből) (=08/</t>
    </r>
    <r>
      <rPr>
        <sz val="10"/>
        <rFont val="Arial"/>
        <family val="2"/>
      </rPr>
      <t>18</t>
    </r>
    <r>
      <rPr>
        <sz val="10"/>
        <rFont val="Arial"/>
        <family val="2"/>
      </rPr>
      <t>-ból+2</t>
    </r>
    <r>
      <rPr>
        <sz val="10"/>
        <rFont val="Arial"/>
        <family val="2"/>
      </rPr>
      <t>6</t>
    </r>
    <r>
      <rPr>
        <sz val="10"/>
        <rFont val="Arial"/>
        <family val="2"/>
      </rPr>
      <t>-b</t>
    </r>
    <r>
      <rPr>
        <sz val="10"/>
        <rFont val="Arial"/>
        <family val="2"/>
      </rPr>
      <t>ó</t>
    </r>
    <r>
      <rPr>
        <sz val="10"/>
        <rFont val="Arial"/>
        <family val="2"/>
      </rPr>
      <t>l)</t>
    </r>
  </si>
  <si>
    <r>
      <t>Felhalmozási célú pénzeszközátvétel önkormányzati többségi tulajdonú vállalkozástól (472-ből) (=08/</t>
    </r>
    <r>
      <rPr>
        <sz val="10"/>
        <rFont val="Arial"/>
        <family val="2"/>
      </rPr>
      <t>18</t>
    </r>
    <r>
      <rPr>
        <sz val="10"/>
        <rFont val="Arial"/>
        <family val="2"/>
      </rPr>
      <t>-ból+2</t>
    </r>
    <r>
      <rPr>
        <sz val="10"/>
        <rFont val="Arial"/>
        <family val="2"/>
      </rPr>
      <t>6</t>
    </r>
    <r>
      <rPr>
        <sz val="10"/>
        <rFont val="Arial"/>
        <family val="2"/>
      </rPr>
      <t>-b</t>
    </r>
    <r>
      <rPr>
        <sz val="10"/>
        <rFont val="Arial"/>
        <family val="2"/>
      </rPr>
      <t>ó</t>
    </r>
    <r>
      <rPr>
        <sz val="10"/>
        <rFont val="Arial"/>
        <family val="2"/>
      </rPr>
      <t>l)</t>
    </r>
  </si>
  <si>
    <r>
      <t>Felhalmozási célú pénzeszközátvétel nem önkormányzati többségi tulajdonú vállalkozástól (472-ből) (=08/</t>
    </r>
    <r>
      <rPr>
        <sz val="10"/>
        <rFont val="Arial"/>
        <family val="2"/>
      </rPr>
      <t>18</t>
    </r>
    <r>
      <rPr>
        <sz val="10"/>
        <rFont val="Arial"/>
        <family val="2"/>
      </rPr>
      <t>-ból+2</t>
    </r>
    <r>
      <rPr>
        <sz val="10"/>
        <rFont val="Arial"/>
        <family val="2"/>
      </rPr>
      <t>6</t>
    </r>
    <r>
      <rPr>
        <sz val="10"/>
        <rFont val="Arial"/>
        <family val="2"/>
      </rPr>
      <t>-b</t>
    </r>
    <r>
      <rPr>
        <sz val="10"/>
        <rFont val="Arial"/>
        <family val="2"/>
      </rPr>
      <t>ó</t>
    </r>
    <r>
      <rPr>
        <sz val="10"/>
        <rFont val="Arial"/>
        <family val="2"/>
      </rPr>
      <t>l)</t>
    </r>
  </si>
  <si>
    <r>
      <t>Felhalmozási célú pénzeszközátvétel a 18</t>
    </r>
    <r>
      <rPr>
        <sz val="10"/>
        <rFont val="Arial"/>
        <family val="2"/>
      </rPr>
      <t>9</t>
    </r>
    <r>
      <rPr>
        <sz val="10"/>
        <rFont val="Arial"/>
        <family val="2"/>
      </rPr>
      <t>. és 1</t>
    </r>
    <r>
      <rPr>
        <sz val="10"/>
        <rFont val="Arial"/>
        <family val="2"/>
      </rPr>
      <t>90</t>
    </r>
    <r>
      <rPr>
        <sz val="10"/>
        <rFont val="Arial"/>
        <family val="2"/>
      </rPr>
      <t>. sorokba nem tartozó egyéb vállalkozástól (472-ből) (=08/</t>
    </r>
    <r>
      <rPr>
        <sz val="10"/>
        <rFont val="Arial"/>
        <family val="2"/>
      </rPr>
      <t>18</t>
    </r>
    <r>
      <rPr>
        <sz val="10"/>
        <rFont val="Arial"/>
        <family val="2"/>
      </rPr>
      <t>-ból+2</t>
    </r>
    <r>
      <rPr>
        <sz val="10"/>
        <rFont val="Arial"/>
        <family val="2"/>
      </rPr>
      <t>6</t>
    </r>
    <r>
      <rPr>
        <sz val="10"/>
        <rFont val="Arial"/>
        <family val="2"/>
      </rPr>
      <t>-b</t>
    </r>
    <r>
      <rPr>
        <sz val="10"/>
        <rFont val="Arial"/>
        <family val="2"/>
      </rPr>
      <t>ó</t>
    </r>
    <r>
      <rPr>
        <sz val="10"/>
        <rFont val="Arial"/>
        <family val="2"/>
      </rPr>
      <t>l)</t>
    </r>
  </si>
  <si>
    <r>
      <t>Felhalmozási célú pénzeszközátvétel vállalkozásoktól (472-ből)  (=08/</t>
    </r>
    <r>
      <rPr>
        <b/>
        <sz val="10"/>
        <rFont val="Arial"/>
        <family val="2"/>
      </rPr>
      <t>18</t>
    </r>
    <r>
      <rPr>
        <b/>
        <sz val="10"/>
        <rFont val="Arial"/>
        <family val="2"/>
      </rPr>
      <t>+2</t>
    </r>
    <r>
      <rPr>
        <b/>
        <sz val="10"/>
        <rFont val="Arial"/>
        <family val="2"/>
      </rPr>
      <t>6</t>
    </r>
    <r>
      <rPr>
        <b/>
        <sz val="10"/>
        <rFont val="Arial"/>
        <family val="2"/>
      </rPr>
      <t>)</t>
    </r>
  </si>
  <si>
    <r>
      <t>(1</t>
    </r>
    <r>
      <rPr>
        <i/>
        <sz val="10"/>
        <rFont val="Arial"/>
        <family val="2"/>
      </rPr>
      <t>88</t>
    </r>
    <r>
      <rPr>
        <i/>
        <sz val="10"/>
        <rFont val="Arial"/>
        <family val="2"/>
      </rPr>
      <t>+…+191)</t>
    </r>
  </si>
  <si>
    <r>
      <t>Felhalmozási célra kapott juttatások az Európai Unió költségvetéséből (472-ből) (=08/</t>
    </r>
    <r>
      <rPr>
        <sz val="10"/>
        <rFont val="Arial"/>
        <family val="2"/>
      </rPr>
      <t>19</t>
    </r>
    <r>
      <rPr>
        <sz val="10"/>
        <rFont val="Arial"/>
        <family val="2"/>
      </rPr>
      <t>+2</t>
    </r>
    <r>
      <rPr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</si>
  <si>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Felhalmozási célra kapott juttatások kormányoktól és nemzetközi szervezetektől (472-ből) (=08/2</t>
    </r>
    <r>
      <rPr>
        <sz val="10"/>
        <rFont val="Arial"/>
        <family val="2"/>
      </rPr>
      <t>0</t>
    </r>
    <r>
      <rPr>
        <sz val="10"/>
        <rFont val="Arial"/>
        <family val="2"/>
      </rPr>
      <t>+2</t>
    </r>
    <r>
      <rPr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</si>
  <si>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Felhalmozási célra kapott juttatások egyéb külföldi forrásból (472-ből) (=08/2</t>
    </r>
    <r>
      <rPr>
        <sz val="10"/>
        <rFont val="Arial"/>
        <family val="2"/>
      </rPr>
      <t>1</t>
    </r>
    <r>
      <rPr>
        <sz val="10"/>
        <rFont val="Arial"/>
        <family val="2"/>
      </rPr>
      <t>+</t>
    </r>
    <r>
      <rPr>
        <sz val="10"/>
        <rFont val="Arial"/>
        <family val="2"/>
      </rPr>
      <t>29</t>
    </r>
    <r>
      <rPr>
        <sz val="10"/>
        <rFont val="Arial"/>
        <family val="2"/>
      </rPr>
      <t>)</t>
    </r>
  </si>
  <si>
    <r>
      <t>Felhalmozási célú garancia- és kezességvállalásból származó megtérülések államháztartáson kívülről (47612, 47622) (=08/3</t>
    </r>
    <r>
      <rPr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</si>
  <si>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Költségvetési</t>
    </r>
    <r>
      <rPr>
        <b/>
        <sz val="10"/>
        <rFont val="Arial"/>
        <family val="2"/>
      </rPr>
      <t xml:space="preserve"> kiadások és bevételek egyenlege</t>
    </r>
  </si>
  <si>
    <r>
      <t>(219+…+2</t>
    </r>
    <r>
      <rPr>
        <i/>
        <sz val="10"/>
        <rFont val="Arial"/>
        <family val="2"/>
      </rPr>
      <t>28</t>
    </r>
    <r>
      <rPr>
        <i/>
        <sz val="10"/>
        <rFont val="Arial"/>
        <family val="2"/>
      </rPr>
      <t>)</t>
    </r>
  </si>
  <si>
    <r>
      <t>Rövid lejáratú hitelek felvétele (451-452-ből) (=</t>
    </r>
    <r>
      <rPr>
        <sz val="10"/>
        <rFont val="Arial"/>
        <family val="2"/>
      </rPr>
      <t>10/67+69+74</t>
    </r>
    <r>
      <rPr>
        <sz val="10"/>
        <rFont val="Arial"/>
        <family val="2"/>
      </rPr>
      <t>)</t>
    </r>
  </si>
  <si>
    <r>
      <t>Hosszú lejáratú hitelek felvétele (431-432-ből) (=10/</t>
    </r>
    <r>
      <rPr>
        <sz val="10"/>
        <rFont val="Arial"/>
        <family val="2"/>
      </rPr>
      <t>70+71</t>
    </r>
    <r>
      <rPr>
        <sz val="10"/>
        <rFont val="Arial"/>
        <family val="2"/>
      </rPr>
      <t>)</t>
    </r>
  </si>
  <si>
    <r>
      <t>Forgatási célú értékpapírok értékesítése (291, 292, 293-ból, 294-ből, 295-ből) (=10/</t>
    </r>
    <r>
      <rPr>
        <sz val="10"/>
        <rFont val="Arial"/>
        <family val="2"/>
      </rPr>
      <t>77+85</t>
    </r>
    <r>
      <rPr>
        <sz val="10"/>
        <rFont val="Arial"/>
        <family val="2"/>
      </rPr>
      <t>)</t>
    </r>
  </si>
  <si>
    <r>
      <t>Hitelfelvétel külföldről (433) (=10/89</t>
    </r>
    <r>
      <rPr>
        <sz val="10"/>
        <rFont val="Arial"/>
        <family val="2"/>
      </rPr>
      <t>+...+</t>
    </r>
    <r>
      <rPr>
        <sz val="10"/>
        <rFont val="Arial"/>
        <family val="2"/>
      </rPr>
      <t>92)</t>
    </r>
  </si>
  <si>
    <r>
      <t>Egyéb finanszírozás bevételei (48) (=10/</t>
    </r>
    <r>
      <rPr>
        <sz val="10"/>
        <rFont val="Arial"/>
        <family val="2"/>
      </rPr>
      <t>126</t>
    </r>
    <r>
      <rPr>
        <sz val="10"/>
        <rFont val="Arial"/>
        <family val="2"/>
      </rPr>
      <t>)</t>
    </r>
  </si>
  <si>
    <r>
      <t>Tárgyévi kiadások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(104+229)</t>
    </r>
  </si>
  <si>
    <r>
      <t>Tárgyévi bevételek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(213+217+240)</t>
    </r>
  </si>
  <si>
    <r>
      <t>Államháztartáson belülről kapott továbbadási (lebonyolítási) célú bevétel összesen (4871, 4872) (=10/</t>
    </r>
    <r>
      <rPr>
        <b/>
        <sz val="10"/>
        <rFont val="Arial"/>
        <family val="2"/>
      </rPr>
      <t>111</t>
    </r>
    <r>
      <rPr>
        <b/>
        <sz val="10"/>
        <rFont val="Arial"/>
        <family val="2"/>
      </rPr>
      <t>)</t>
    </r>
  </si>
  <si>
    <r>
      <t>Államháztartáson kívülről kapott továbbadási (lebonyolítási) célú bevétel összesen (4873, 4874) (=10/</t>
    </r>
    <r>
      <rPr>
        <b/>
        <sz val="10"/>
        <rFont val="Arial"/>
        <family val="2"/>
      </rPr>
      <t>122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</si>
  <si>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210+211+212+50+51-104-229+240-243-244+245+246</t>
    </r>
    <r>
      <rPr>
        <b/>
        <sz val="10"/>
        <rFont val="Arial"/>
        <family val="2"/>
      </rPr>
      <t>)</t>
    </r>
  </si>
  <si>
    <t>PIR-törzsszám</t>
  </si>
  <si>
    <t>szektor</t>
  </si>
  <si>
    <t>szakágazat</t>
  </si>
  <si>
    <t>év</t>
  </si>
  <si>
    <t>időszak</t>
  </si>
  <si>
    <t>szerv megnevezése</t>
  </si>
  <si>
    <t>cím/alcím/     település-típus</t>
  </si>
  <si>
    <t>űrlap</t>
  </si>
  <si>
    <t>Előirányzat megnevezése</t>
  </si>
  <si>
    <t>Lakossági közműfejlesztés támogatása</t>
  </si>
  <si>
    <t>Lakossági víz- és csatornaszolgáltatás támogatása</t>
  </si>
  <si>
    <t>Kompok, révek fenntartásának, felújításának támogatása</t>
  </si>
  <si>
    <t>Határátkelőhelyek fenntartásának támogatása</t>
  </si>
  <si>
    <t>Helyi önkormányzatok hivatásos zenekari és énekkari támogatása</t>
  </si>
  <si>
    <t>Egyéb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</si>
  <si>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</si>
  <si>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</si>
  <si>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</si>
  <si>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</si>
  <si>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</si>
  <si>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</si>
  <si>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</si>
  <si>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</si>
  <si>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</si>
  <si>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</si>
  <si>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</si>
  <si>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</si>
  <si>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</si>
  <si>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</si>
  <si>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</si>
  <si>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</si>
  <si>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</si>
  <si>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</si>
  <si>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</si>
  <si>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</si>
  <si>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</si>
  <si>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</si>
  <si>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</si>
  <si>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</si>
  <si>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</si>
  <si>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</si>
  <si>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</si>
  <si>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</si>
  <si>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</si>
  <si>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Sor-szám </t>
  </si>
  <si>
    <t>30</t>
  </si>
  <si>
    <t>31</t>
  </si>
  <si>
    <t>Ezer forintban</t>
  </si>
  <si>
    <t>fejezet/  megye</t>
  </si>
  <si>
    <t>Ózdi martinsalak felhasználása miatt kárt szenvedett lakóépületek tulajdonosainak kártalanítása</t>
  </si>
  <si>
    <t>32</t>
  </si>
  <si>
    <t>34</t>
  </si>
  <si>
    <t>35</t>
  </si>
  <si>
    <t>Eltérés
  (fel nem használt)</t>
  </si>
  <si>
    <t>36</t>
  </si>
  <si>
    <t>37</t>
  </si>
  <si>
    <t>38</t>
  </si>
  <si>
    <t>39</t>
  </si>
  <si>
    <t>40</t>
  </si>
  <si>
    <t>5 = 4 - 3</t>
  </si>
  <si>
    <t>Kiegészítő támogatás nemzetiségi, nevelési, oktatási feladatokhoz</t>
  </si>
  <si>
    <t>Helyi szervezési intézkedésekhez kapcsolódó többletkiadások támogatása</t>
  </si>
  <si>
    <t>Kőszínházak működtetési hozzájárulása</t>
  </si>
  <si>
    <t xml:space="preserve">Bábszínházak működtetési hozzájárulása </t>
  </si>
  <si>
    <t>Könyvtári és közművelődési érdekeltségnövelő támogatás, múzeumok szakmai támogatása</t>
  </si>
  <si>
    <t>Önkormányzatok és jogi személyiségű társulásaik európai uniós fejlesztési pályázatai saját forrás kiegészítésének támogatása</t>
  </si>
  <si>
    <t>Helyi közösségi közlekedés normatív támogatása</t>
  </si>
  <si>
    <t>Esélyegyenlőséget, felzárkóztatást segítő támogatások</t>
  </si>
  <si>
    <t>Közoktatás-fejlesztési célok támogatása</t>
  </si>
  <si>
    <t>Belterületi belvízrendezési célok támogatása</t>
  </si>
  <si>
    <t>Szociális továbbképzés és szakvizsga támogatása</t>
  </si>
  <si>
    <t>41</t>
  </si>
  <si>
    <t>42</t>
  </si>
  <si>
    <t>43</t>
  </si>
  <si>
    <t>44</t>
  </si>
  <si>
    <t>45</t>
  </si>
  <si>
    <t>Települési és területi kisebbségi önkormányzatok működésének  támogatása</t>
  </si>
  <si>
    <t>Egyéb központi támogatások</t>
  </si>
  <si>
    <t>Az önkormányzat, a többcélú kistérségi társulás által a 2009. évben fel nem használt de feladattal terhelt összeg (2010. évi)</t>
  </si>
  <si>
    <t xml:space="preserve">Ebből 2010. évben az előirt határidőig ténylegesen felhasznált </t>
  </si>
  <si>
    <t>A 2008. évi jövedelem-differenciálódás mérséklésnél beszámítással érintett önkormányzatok támogatása</t>
  </si>
  <si>
    <t xml:space="preserve">Települési önkormányzati belterületi közutak felújításának, korszerűsítésének támogatása </t>
  </si>
  <si>
    <t>Az érettségi és szakmai vizsgák lebonyolításának támogatása</t>
  </si>
  <si>
    <t>Belterületi utak szilárd burkolattal való ellátása</t>
  </si>
  <si>
    <t>Gyermekszegénység elleni program keretében nyári étkeztetés biztosítása</t>
  </si>
  <si>
    <t>Bérpolitikai intézkedések támogatása</t>
  </si>
  <si>
    <t>Az Új Tudás-Műveltség Program keretében a pedagógusok anyagi ösztönzését szolgáló támogatások</t>
  </si>
  <si>
    <t>Komprehenzív iskola-modellek támogatása</t>
  </si>
  <si>
    <t>Iskolai gyakorlati oktatás a szakközépiskola tizenegy-tizenkettedik évfolyamán</t>
  </si>
  <si>
    <t>Óvodáztatási támogatás</t>
  </si>
  <si>
    <t>Ösztönző támogatás kistelepülések közoktatási feladatainak társulásban történő ellátásához</t>
  </si>
  <si>
    <t>A szegregált lakókörnyezet felszámolásának támogatása</t>
  </si>
  <si>
    <t>Sportlétesítmények felújításának támogatása</t>
  </si>
  <si>
    <t>Alapfokú művészetoktatás támogatása</t>
  </si>
  <si>
    <t>A bölcsődék és közoktatási intézmények infrastrukturális fejlesztése, valamint közösségi buszok beszerzése</t>
  </si>
  <si>
    <t>Egyes jövedelempótló ellátások és az önkormányzat által szervezett közcélú foglalkoztatás támogatások kiegészítése</t>
  </si>
  <si>
    <t>33</t>
  </si>
  <si>
    <t>Művészeti tevékenység kiadásaihoz való hozzájárulás</t>
  </si>
  <si>
    <t>Bábszínházak művészeti tevékenységének kiadásaihoz való hozzájárulás</t>
  </si>
  <si>
    <t>Önkormányzati színházak pályázati támogatása</t>
  </si>
  <si>
    <t>Kiemelt művészeti célok pályázati támogatása</t>
  </si>
  <si>
    <t>Az önkormányzatok által támogatott magánszínházak pályázati támogatása</t>
  </si>
  <si>
    <t>Helyi önkormányzatok színházi támogatása összesen (36+……+38)</t>
  </si>
  <si>
    <t>Roma Kulturális Központ létrehozása</t>
  </si>
  <si>
    <t xml:space="preserve">Kormányhatározat által létrehozott fejlesztési célú jogcímek (2175/2008 (XII. 17.) és 2177/2008 (XII. 18.) 2184/2008. (XII. 23.) Korm. hat.) </t>
  </si>
  <si>
    <t>46</t>
  </si>
  <si>
    <r>
      <t xml:space="preserve">Az előző évi </t>
    </r>
    <r>
      <rPr>
        <b/>
        <sz val="14"/>
        <color indexed="8"/>
        <rFont val="Arial CE"/>
        <family val="0"/>
      </rPr>
      <t>(2009.)</t>
    </r>
    <r>
      <rPr>
        <b/>
        <sz val="14"/>
        <color indexed="8"/>
        <rFont val="Arial CE"/>
        <family val="2"/>
      </rPr>
      <t xml:space="preserve"> kötelezettségvállalással terhelt központosított előirányzatok és egyéb kötött felhasználású támogatások előirányzat maradványainak elszámolása</t>
    </r>
  </si>
  <si>
    <r>
      <t xml:space="preserve">Központosított előirányzatok összesen: </t>
    </r>
    <r>
      <rPr>
        <b/>
        <sz val="9"/>
        <color indexed="8"/>
        <rFont val="Arial"/>
        <family val="2"/>
      </rPr>
      <t>(01+ ... + 31)</t>
    </r>
  </si>
  <si>
    <r>
      <t xml:space="preserve">Szociális ellátásokkal kapcsolatos egyéb támogatások összesen </t>
    </r>
    <r>
      <rPr>
        <b/>
        <sz val="9"/>
        <color indexed="8"/>
        <rFont val="Arial"/>
        <family val="2"/>
      </rPr>
      <t>(33+…+34)</t>
    </r>
  </si>
  <si>
    <t>Bp.XIII.ker.Polgármesteri Hivatal</t>
  </si>
  <si>
    <t xml:space="preserve">A normatív  hozzájárulások elszámolása és a mutatószámok, feladatmutatók alakulása                                                                                                                                                                                                   </t>
  </si>
  <si>
    <t>(Altábla a 31. űrlap megalapozásához)</t>
  </si>
  <si>
    <t>Átadó szerv KSH kódja:</t>
  </si>
  <si>
    <t>lapszám</t>
  </si>
  <si>
    <t>megye</t>
  </si>
  <si>
    <t>település-típus</t>
  </si>
  <si>
    <t>Átvevő szerv KSH kódja:</t>
  </si>
  <si>
    <t>Forintban</t>
  </si>
  <si>
    <t>A hozzájárulás jogcíme                                                                                                                (az éves költségvetési törvény szerint)</t>
  </si>
  <si>
    <t>A 6/2010. (I.28.) PM-ÖM rendeletben megállapított tervezet</t>
  </si>
  <si>
    <t>Az adott évre vonatkozóan kiadott PM-ÖM együttes rendelet szerint a kiegészítő felmérés alapján meghatározott mutatószámok és hozzájárulások (+,-)</t>
  </si>
  <si>
    <t>Évközi önkormányzatok közötti (többcélú kistérségi társulások közötti) feladatátadás/átvétel (+,-)</t>
  </si>
  <si>
    <t>Évközi önkormányzati körön kívülre (többcélú kistérségi társuláson kívülre)  történő feladatátadás/átvétel (+,-)</t>
  </si>
  <si>
    <t>Költségvetési törvény alapján feladatátvétellel/feladatátadással korrigált</t>
  </si>
  <si>
    <t>mutatószám</t>
  </si>
  <si>
    <t>hozzájárulás</t>
  </si>
  <si>
    <t>10=(2+4+6+8)</t>
  </si>
  <si>
    <t>11=(3+5+7+9)</t>
  </si>
  <si>
    <t>--------</t>
  </si>
  <si>
    <t>----------------------</t>
  </si>
  <si>
    <t>Összesen</t>
  </si>
  <si>
    <t>-----------</t>
  </si>
  <si>
    <t>----------------</t>
  </si>
  <si>
    <t>A normatív, kötött felhasználású támogatások elszámolása és a                                                                                                                                                          mutatószámok, feladatmutatók alakulása</t>
  </si>
  <si>
    <t>(Altábla az 51. űrlap megalapozásához)</t>
  </si>
  <si>
    <t>Bp.Főv.XIII.ker.Polgármestei Hivatal</t>
  </si>
  <si>
    <t>Költségvetési tv. 8. mell. I., II/2, III., IV pontjában meghatározott előirányzatokkal összefüggő önkormányzatok közötti  (többcélú kistérségi társulások közötti) feladatátadás/átvétel 
(+,-)</t>
  </si>
  <si>
    <t>Költségvetési tv. 8. mell. I.,  II/2, III., IV. pontjában meghatározott előirányzatokkal összefüggő önkormányzati körön kívülre (többcélú kistérségi társuláson kívülre) történő feladatátadás/átvétel (+,-)</t>
  </si>
  <si>
    <t>--------------</t>
  </si>
  <si>
    <t>------------------------</t>
  </si>
  <si>
    <t>A települési önkormányzatok 2010. évi jövedelemkülönbség mérsékléssel való teljeskörű elszámolása</t>
  </si>
  <si>
    <t>Bp.Főv.XIII.ker.Polgármesteri Hivatal</t>
  </si>
  <si>
    <t xml:space="preserve">      szerv megnevezése</t>
  </si>
  <si>
    <t>fejezet/ megye</t>
  </si>
  <si>
    <t>cím/alcím   település-típus</t>
  </si>
  <si>
    <t>forintban</t>
  </si>
  <si>
    <t>M e g n e v e z é s</t>
  </si>
  <si>
    <t>Sor-szám</t>
  </si>
  <si>
    <t>Lakhelyen maradó SZJA (8%)       (3.oszlop=4.oszlop=5. oszlop)</t>
  </si>
  <si>
    <t>Iparűzési adóerőképesség</t>
  </si>
  <si>
    <t>Lakosok száma (2009. január 1-jén)  (3.oszlop=4.oszlop=5. oszlop)</t>
  </si>
  <si>
    <t>Jövedelemkülönbség mérséklés önkormányzati szintje 
                                                                       ((01.sor+03.sor) / 04.sor)</t>
  </si>
  <si>
    <t>Jövedelemkülönbség mérséklés értékhatára</t>
  </si>
  <si>
    <t>Kiegészítés egy főre           (ha 05.sor&lt;06.sor akkor 06.sor-05.sor)</t>
  </si>
  <si>
    <t>Kiegészítés                                                                   (07.sor x 04.sor)</t>
  </si>
  <si>
    <t>Beszámítás egy főre                                       (ha 05.sor&gt;06.sor x 1,2)</t>
  </si>
  <si>
    <t>Beszámítási korlát</t>
  </si>
  <si>
    <t>Beszámítás</t>
  </si>
  <si>
    <t>2010. évi jövedelemkülönbség mérséklés</t>
  </si>
  <si>
    <t>Önkormányzat által fizetendő összeg</t>
  </si>
  <si>
    <t xml:space="preserve"> ------------------------</t>
  </si>
  <si>
    <t>Önkormányzat részére fizetendő összeg</t>
  </si>
  <si>
    <r>
      <t>Tény</t>
    </r>
    <r>
      <rPr>
        <sz val="11"/>
        <rFont val="Arial CE"/>
        <family val="0"/>
      </rPr>
      <t xml:space="preserve"> 
2010. június 30-ai
adóerőképesség adat a </t>
    </r>
    <r>
      <rPr>
        <b/>
        <sz val="11"/>
        <rFont val="Arial CE"/>
        <family val="2"/>
      </rPr>
      <t>mutatószám-felmérés</t>
    </r>
    <r>
      <rPr>
        <sz val="11"/>
        <rFont val="Arial CE"/>
        <family val="0"/>
      </rPr>
      <t xml:space="preserve"> szerinti normatív hozzájárulásokkal</t>
    </r>
  </si>
  <si>
    <r>
      <t>Végleges</t>
    </r>
    <r>
      <rPr>
        <sz val="11"/>
        <rFont val="Arial CE"/>
        <family val="0"/>
      </rPr>
      <t xml:space="preserve"> 
2010. június 30-ai
adóerőképesség adat a </t>
    </r>
    <r>
      <rPr>
        <b/>
        <sz val="11"/>
        <rFont val="Arial CE"/>
        <family val="2"/>
      </rPr>
      <t>tényleges</t>
    </r>
    <r>
      <rPr>
        <sz val="11"/>
        <rFont val="Arial CE"/>
        <family val="0"/>
      </rPr>
      <t xml:space="preserve"> normatív hozzájárulásokkal</t>
    </r>
  </si>
  <si>
    <r>
      <t>Végleges</t>
    </r>
    <r>
      <rPr>
        <sz val="11"/>
        <rFont val="Arial CE"/>
        <family val="0"/>
      </rPr>
      <t xml:space="preserve"> 
2010. június 30-ai
adóerőképesség adat a </t>
    </r>
    <r>
      <rPr>
        <b/>
        <sz val="11"/>
        <rFont val="Arial CE"/>
        <family val="2"/>
      </rPr>
      <t>mutatószám-felmérés</t>
    </r>
    <r>
      <rPr>
        <sz val="11"/>
        <rFont val="Arial CE"/>
        <family val="0"/>
      </rPr>
      <t xml:space="preserve"> szerinti normatív hozzájárulásokkal</t>
    </r>
  </si>
  <si>
    <r>
      <t xml:space="preserve">Iparűzési adóalap     </t>
    </r>
    <r>
      <rPr>
        <i/>
        <sz val="12"/>
        <rFont val="Arial CE"/>
        <family val="2"/>
      </rPr>
      <t xml:space="preserve">  (ezer forintban)</t>
    </r>
  </si>
  <si>
    <t xml:space="preserve">A normatív, kötött felhasználású támogatások elszámolása és a </t>
  </si>
  <si>
    <t>mutatószámok, feladatmutatók alakulása</t>
  </si>
  <si>
    <t>település</t>
  </si>
  <si>
    <t xml:space="preserve"> -típus</t>
  </si>
  <si>
    <t xml:space="preserve"> </t>
  </si>
  <si>
    <t>Évközi változások (+,-)</t>
  </si>
  <si>
    <t>Tényleges</t>
  </si>
  <si>
    <t>Évvégi eltérés (+,-)                                                        mutatószám szerint</t>
  </si>
  <si>
    <t>Az önkormányzat, többcélú kistérségi társulás által</t>
  </si>
  <si>
    <t>Eltérés              (mutatószám és felhasználás szerint)</t>
  </si>
  <si>
    <t>A hozzájárulás jogcíme</t>
  </si>
  <si>
    <t>Április 30.</t>
  </si>
  <si>
    <t>Július 31.</t>
  </si>
  <si>
    <t>Október 15.</t>
  </si>
  <si>
    <t>December 31.</t>
  </si>
  <si>
    <t>az adott célra</t>
  </si>
  <si>
    <t>feladattal terhelt</t>
  </si>
  <si>
    <t>(az éves költségvetési törvény szerint)</t>
  </si>
  <si>
    <t>dec.31-ig ténylegesen</t>
  </si>
  <si>
    <t>de fel nem</t>
  </si>
  <si>
    <t>felhasznált összeg</t>
  </si>
  <si>
    <t>használt összeg</t>
  </si>
  <si>
    <t>12=10-(2+4+6+8)</t>
  </si>
  <si>
    <t>13=11-(3+5+7+9)</t>
  </si>
  <si>
    <t>16=13-[11-(14+15)]</t>
  </si>
  <si>
    <t>Ped.szakszolgálat</t>
  </si>
  <si>
    <t>Szoc. Továbbképzés</t>
  </si>
  <si>
    <t>Állami támogatás összesen</t>
  </si>
  <si>
    <t>TÁJÉKOZTATÓ ADATOK</t>
  </si>
  <si>
    <t>fejezet /megye</t>
  </si>
  <si>
    <t>cím/alcím</t>
  </si>
  <si>
    <t>MEGNEVEZÉS</t>
  </si>
  <si>
    <t>Összeg</t>
  </si>
  <si>
    <t>Betegszabadsággal összefüggő:</t>
  </si>
  <si>
    <t xml:space="preserve"> - munkáltatói kifizetés (eFt)</t>
  </si>
  <si>
    <t xml:space="preserve"> - kifizetésben részesülők száma (fő)</t>
  </si>
  <si>
    <t xml:space="preserve">Munkáltató által levont és átutalt: </t>
  </si>
  <si>
    <t xml:space="preserve"> - személyi jövedelemadó összege (eFt)</t>
  </si>
  <si>
    <t xml:space="preserve"> - nyugdíjbiztosítási járulék összege (eFt)</t>
  </si>
  <si>
    <t xml:space="preserve"> - egészségbiztosítási- és  munkaerő-piaci járulék összege (eFt)</t>
  </si>
  <si>
    <t xml:space="preserve">Ebből: </t>
  </si>
  <si>
    <t>- természetbeni egészségbiztosítási járulék</t>
  </si>
  <si>
    <t>- pénzbeli egészségbiztosítási járulék</t>
  </si>
  <si>
    <t>- munkaerő-piaci járulék</t>
  </si>
  <si>
    <t xml:space="preserve"> - magánnyugdíj-pénztári tagdíj összege (eFt)</t>
  </si>
  <si>
    <t>Társadalombiztosítási/családtámogatási kifizetőhely által folyósított:</t>
  </si>
  <si>
    <t xml:space="preserve"> - családi pótlék összege (eFt)</t>
  </si>
  <si>
    <t xml:space="preserve"> - táppénz összege (eFt)</t>
  </si>
  <si>
    <t xml:space="preserve"> 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</si>
  <si>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</si>
  <si>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</si>
  <si>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 xml:space="preserve"> - életbiztosítás (eFt)</t>
  </si>
  <si>
    <t xml:space="preserve"> - vagyonbiztosítás (eFt)</t>
  </si>
  <si>
    <t>Biztosítási kártérítés bevétele (eFt)</t>
  </si>
  <si>
    <t xml:space="preserve"> Személyi juttatások:</t>
  </si>
  <si>
    <t xml:space="preserve"> - 2010. január hónapban - az 51-52. számlacsoportban - elszámolt 2009. december hónapra járó bruttó személyi juttatás (az adó- és járuléklevonások január hónapot követően teljesített összegével együtt) (eFt)</t>
  </si>
  <si>
    <t xml:space="preserve"> - egyéb 2010. január 15. után kifizetett, 2009. évet érintő bruttó személyi juttatás (pl. TÉR jutalom, 13. havi illetmény az adó és járuléklevonások január hónapot követően teljesített összegével együtt) (eFt)</t>
  </si>
  <si>
    <t xml:space="preserve"> - 2011 január hónapban - az 51-52. számlacsoportban - elszámolt és január 15-ig pénzügyileg teljesült, 2010. december hónapra járó bruttó személyi juttatás (az adó- és járuléklevonások január hónapot követően teljesített összegével együtt) (eFt)</t>
  </si>
  <si>
    <t xml:space="preserve"> - egyéb 2011. január 15. után kifizetett, 2010. évet érintő bruttó személyi juttatás (pl. TÉR jutalom, 13. havi illetmény adó és járuléklevonások január hónapot követően teljesített összegével együtt)  (eFt)</t>
  </si>
  <si>
    <t xml:space="preserve">     </t>
  </si>
  <si>
    <t>Társadalombiztosítási járulék:</t>
  </si>
  <si>
    <t xml:space="preserve"> - A 18. sorban kimutatott személyi juttatások 531. és 538 számlákon elszámolt járuléka (a járulékok január hónapot követően teljesített összegével együtt)  (eFt)</t>
  </si>
  <si>
    <t>- A 19. sorban kimutatott személyi juttatások 2011. január hónapban befizetett és február hónapban befizetendő, 531. és 538. számlákon elszámolt járuléka ( eFt)</t>
  </si>
  <si>
    <t xml:space="preserve"> - A 20. sorban kimutatott személyi juttatások 531. és 538. számlákon elszámolt járuléka (a járulékok január hónapot követően teljesített összegével együtt)  (eFt)</t>
  </si>
  <si>
    <t>Munkaadói járulék:</t>
  </si>
  <si>
    <t xml:space="preserve"> - 2010. január hónapban - az 532. számlán - elszámolt 2009. december havi járulék összege (a járulékok január hónapot követően teljesített összegével együtt) (eFt)</t>
  </si>
  <si>
    <t>Egészségügyi hozzájárulás:</t>
  </si>
  <si>
    <t xml:space="preserve"> - 2010. január hónapban - az 533. számlán - elszámolt 2009. december havi hozzájárulás összege (a járulékok január hónapot követően teljesített összegével együtt) (eFt)</t>
  </si>
  <si>
    <t>Kamatkiadások:</t>
  </si>
  <si>
    <t xml:space="preserve"> - 2010. évben - az 573. számlán - elszámolt, de nem a tárgyévet terhelő kamat összege (eFt)</t>
  </si>
  <si>
    <t xml:space="preserve"> - 2010. évet terhelő, de a tárgyévben meg nem fizetett kamat összege (eFt)</t>
  </si>
  <si>
    <t>Kamatbevételek:</t>
  </si>
  <si>
    <t>2010. évben befolyt - 916. számlán elszámolt -, de nem a tárgyévet illető kamat összege (eFt)</t>
  </si>
  <si>
    <t xml:space="preserve"> - 2010. évre járó, de be nem folyt kamat összege (eFt)</t>
  </si>
  <si>
    <t xml:space="preserve"> 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</si>
  <si>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</si>
  <si>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(intézményi 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</si>
  <si>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</si>
  <si>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folyó kiadások között) elszámolt árfolyamvesztesége (eFt)</t>
  </si>
  <si>
    <t>A dologi kiadások áfa-adóalapja</t>
  </si>
  <si>
    <t>(37+…+43)</t>
  </si>
  <si>
    <t>Ebből:</t>
  </si>
  <si>
    <t>- 5%-os kulcsú áfa-adóalap összege (eFt)</t>
  </si>
  <si>
    <t>- 15%-os kulcsú áfa-adóalap összege (eFt)</t>
  </si>
  <si>
    <t>- 18%-os kulcsú áfa-adóalap összege (eFt)</t>
  </si>
  <si>
    <t>- 20%-os kulcsú áfa-adóalap összege (eFt)</t>
  </si>
  <si>
    <t>- 25%-os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</si>
  <si>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</si>
  <si>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</si>
  <si>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</si>
  <si>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</si>
  <si>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</si>
  <si>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</si>
  <si>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</si>
  <si>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</si>
  <si>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</si>
  <si>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</si>
  <si>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</si>
  <si>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</si>
  <si>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2010-ben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</si>
  <si>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</si>
  <si>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</si>
  <si>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</si>
  <si>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 xml:space="preserve"> - ösztöndíjas foglalkoztatottak létszáma (fő)</t>
  </si>
  <si>
    <t xml:space="preserve"> - munkaerőpiactól tartósan távol lévő személyek létszáma (fő)</t>
  </si>
  <si>
    <t xml:space="preserve"> - prémiumévek programban részt vevők létszáma (fő)</t>
  </si>
  <si>
    <t xml:space="preserve"> - különleges foglalkoztatási állományba helyezettek létszáma (fő)</t>
  </si>
  <si>
    <t xml:space="preserve">A 38. űrlap 08. sorának (Térítésmentes átvétel) 10. összesen oszlopából az államháztartáson belülről átvett eszköz </t>
  </si>
  <si>
    <t>- bruttó értéke</t>
  </si>
  <si>
    <t>- halmozott értékcsökkenése</t>
  </si>
  <si>
    <t>A 38. űrlap 17. sorának (Térítésmentes átadás) 10.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</si>
  <si>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</si>
  <si>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</si>
  <si>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66. sorából)</t>
  </si>
  <si>
    <t>A felhalmozási célú garancia- és kezességvállalásból származó kifizetésből az állami/önkormányzati tulajdonban lévő gazdasági társaságok hiteltartozásai miatti kifizetések (04. űrlap 87. sorából)</t>
  </si>
  <si>
    <t>Az önkormányzati többségi tulajdonú vállalkozások miatti garancia- és kezességvállalás állománya</t>
  </si>
  <si>
    <t>A nem önkormányzati többségi tulajdonú vállalkozások miatti garancia- és kezességvállalás állománya</t>
  </si>
  <si>
    <t>A közszféra és a magánszféra együttműködésén (PPP) alapuló szerződéses konstrukció hosszú távú kötelezettségvállalásának állománya (72+73)</t>
  </si>
  <si>
    <t>Ebből:  - a tárgyévben keletkezett PPP miatti hosszú távú kötelezettségvállalás állománya</t>
  </si>
  <si>
    <t xml:space="preserve">            - a korábbi években keletkezett PPP miatti hosszú távú kötelezettségvállalás állománya</t>
  </si>
  <si>
    <t xml:space="preserve">2010-től induló PPP-n alapuló szerződéses konstrukció során a vállalkozó által aktivált eszközök értéke[Áht. 8. § (6) bekezdés a) pont] </t>
  </si>
  <si>
    <t>- a 74. sorból a szerződés futamideje figyelembe vetételével elszámolt költségvetési bevétel [Áht. 8. § (6) bekezdés b) és c) pont]</t>
  </si>
  <si>
    <r>
      <t xml:space="preserve"> - A 17. sorban kimutatott személyi juttatások 2010. január hónapban  - az 531. és 538. számlákon </t>
    </r>
    <r>
      <rPr>
        <strike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- elszámolt 2009. december havi járuléka (a járulékok január hónapot követően teljesített összegével együtt) (eFt)</t>
    </r>
  </si>
  <si>
    <t>Az önhibájukon kívül hátrányos helyzetben lévő települési önkormányzatok támogatásának elszámolása</t>
  </si>
  <si>
    <t>önkormányzat megnevezése</t>
  </si>
  <si>
    <t>fejezet/megye</t>
  </si>
  <si>
    <t>cím/alcím     település-típus</t>
  </si>
  <si>
    <t>Megnevezés</t>
  </si>
  <si>
    <t>ÖNHIKI támogatás</t>
  </si>
  <si>
    <t>Kód:</t>
  </si>
  <si>
    <t>Az önkormányzat a  Magyar Köztársaság 2010. évi költségvetéséről szóló 2009. évi CXXX. tv. 6. sz. melléklet 1.2 pontjában foglalt közoktatási intézményekre vonatkozó feltételeket a 2009/2010-es és 2010/2011-es tanévben nem teljesítette, ezért visszafizetendő a teljes támogatás</t>
  </si>
  <si>
    <t xml:space="preserve">Az  1500 fő vagy az alatti lakosságszámú település önkormányzata a Magyar Köztársaság 2007. évi költségvetéséről szóló 2006. évi CXXVII. tv. 6. sz. melléklet 1.11.1.2. pontjában foglalt feltételt nem teljesítette, ezért visszafizetendő a feltételt nem teljesítő  intézmény(ek) ellátottjaihoz, illetve feladathoz kapcsolódó forráshiány időarányos összege </t>
  </si>
  <si>
    <t>A Magyar Köztársaság 2010. évi költségvetéséről szóló 2009. évi CXXX. tv. 6.sz. melléklet 1.1.1.-1.1.4. pontjában foglalt valamennyi feltételnek az önkormányzat megfelel, vagy 8 havi, vagy csökkentett támogatásra jogosult ezért a 06-24. sorok alapján felhalmozási egyensúlyával és bevételeivel elszámol</t>
  </si>
  <si>
    <t xml:space="preserve">Felhalmozási és tőkejellegű bevételek </t>
  </si>
  <si>
    <t xml:space="preserve">Felhalmozási és tőkejellegű kiadások </t>
  </si>
  <si>
    <t xml:space="preserve">Felhalmozási forráshiány </t>
  </si>
  <si>
    <t>ÖNHIKI I.+II. ütemű támogatás számításánál figyelembe vett működési célú intézményi bevételek</t>
  </si>
  <si>
    <t>ÖNHIKI I.+II. ütemű támogatás számításánál figyelembe vett önkormányzati sajátos (SZJA nélküli) bevételek</t>
  </si>
  <si>
    <t>ÖNHIKI I.+II. ütemű támogatás számításánál figyelembe vett működési bevételek (09+10)</t>
  </si>
  <si>
    <t>Teljesített működési célú intézményi bevételek</t>
  </si>
  <si>
    <t>Teljesített önkormányzati sajátos (SZJA nélküli) működési bevételek</t>
  </si>
  <si>
    <t>Teljesített működési bevételek (12+13)</t>
  </si>
  <si>
    <t>Jövedelemkülönbség mérséklés elszámolása miatti korrekció</t>
  </si>
  <si>
    <t>Intézményi működési bevételek elszámolása miatt visszafizetendő támogatás</t>
  </si>
  <si>
    <t>Sajátos működési bevételek elszámolása miatt visszafizetendő támogatás</t>
  </si>
  <si>
    <t>ÖNHIKI I.+II. ütemű támogatás számításánál figyelembe vett normatív hozzájárulások</t>
  </si>
  <si>
    <t>Önkormányzatoknak ténylegesen járó normatív hozzájárulások</t>
  </si>
  <si>
    <t>Kötelező feladat-ellátási körbe tartozó eddig el nem látott új feladathoz kapcsolódó mutatószám növekedéshez járó normatív hozzájárulások</t>
  </si>
  <si>
    <t>Figyelembe vehető tényleges normatív hozzájárulások (19-20)</t>
  </si>
  <si>
    <t>Normatív hozzájárulások elszámolása miatt visszafizetendő támogatás</t>
  </si>
  <si>
    <t>Hitelkorlát miatti korrekció</t>
  </si>
  <si>
    <t>Visszafizetendő ÖNHIKI támogatás összesen</t>
  </si>
  <si>
    <r>
      <t xml:space="preserve">A Magyar Köztársaság 2010. évi költségvetéséről  szóló 2009. évi  CXXX. tv. 6. sz. melléklet 1.1.1.-1.1.4. pontjában foglalt valamely feltételnek - kivéve a közoktatási intézményekre vonatkozó kapacitás-kihasználtsági feltétel(ek)et - az önkormányzat </t>
    </r>
    <r>
      <rPr>
        <b/>
        <sz val="11"/>
        <color indexed="8"/>
        <rFont val="Arial CE"/>
        <family val="0"/>
      </rPr>
      <t>nem</t>
    </r>
    <r>
      <rPr>
        <sz val="11"/>
        <color indexed="8"/>
        <rFont val="Arial CE"/>
        <family val="0"/>
      </rPr>
      <t xml:space="preserve"> felel meg, ezért visszafizetendő a teljes támogatás </t>
    </r>
  </si>
  <si>
    <r>
      <t xml:space="preserve">Az önkormányzat a 03. sor szerinti közoktatási intézményekre vonatkozó kapacitáskihasználtsági feltételnek 2010/2011-es tanévre </t>
    </r>
    <r>
      <rPr>
        <b/>
        <sz val="11"/>
        <color indexed="8"/>
        <rFont val="Arial CE"/>
        <family val="0"/>
      </rPr>
      <t>nem</t>
    </r>
    <r>
      <rPr>
        <sz val="11"/>
        <color indexed="8"/>
        <rFont val="Arial CE"/>
        <family val="0"/>
      </rPr>
      <t xml:space="preserve"> felel meg, ezért visszafizetendő a támogatás 4/12-ed része</t>
    </r>
  </si>
  <si>
    <t>Az eszközök értékvesztésének alakulása</t>
  </si>
  <si>
    <t>ezer forintban</t>
  </si>
  <si>
    <t>Nyitó adatok</t>
  </si>
  <si>
    <t>Tárgyévben 
elszámolt 
értékvesztés</t>
  </si>
  <si>
    <t>Tárgyévben visszaírt/ kivezetett értékvesztés</t>
  </si>
  <si>
    <t>Záró adatok</t>
  </si>
  <si>
    <t>Bekerülési érték</t>
  </si>
  <si>
    <t>Elszámolt 
értékvesztés 
nyitó értéke</t>
  </si>
  <si>
    <t>Értékvesztés 
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</si>
  <si>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</si>
  <si>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</si>
  <si>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</si>
  <si>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</si>
  <si>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</si>
  <si>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Egyéb hosszú lejáratú követelések</t>
  </si>
  <si>
    <t>Befektetett eszközök összesen                                      (01+…+06)</t>
  </si>
  <si>
    <t>Készletek</t>
  </si>
  <si>
    <t>Követelések áruszállításból, szolgáltatásból (vevők)</t>
  </si>
  <si>
    <t>Adósok</t>
  </si>
  <si>
    <t xml:space="preserve">     Ebből: Egyszerűsített értékelési eljárás alá vont követelések</t>
  </si>
  <si>
    <t>Rövid lejáratú kölcsönök</t>
  </si>
  <si>
    <t>Egyéb követelések</t>
  </si>
  <si>
    <t>Forgatási célú részesedések</t>
  </si>
  <si>
    <t>Forgatási célú hitelviszonyt megtestesítő értékpapírok</t>
  </si>
  <si>
    <t>Forgóeszközök összesen                                (08+...+10+12+...+15)</t>
  </si>
  <si>
    <t>Eszközök összesen                                                                 (07+16)</t>
  </si>
  <si>
    <t>Követelések állományának alakulása</t>
  </si>
  <si>
    <t>Bp.XIII.ker.Polgáermesteri Hivatal</t>
  </si>
  <si>
    <t>Sor- 
szám</t>
  </si>
  <si>
    <t>Állomány a tárgyév elején</t>
  </si>
  <si>
    <t>Előző évi követelés helyesbí-tése
(+-)</t>
  </si>
  <si>
    <t xml:space="preserve">Folyó évi előírás
(+)
</t>
  </si>
  <si>
    <t>Év végi értékelésből adódó különbözet és átsorolás
(+-)</t>
  </si>
  <si>
    <t>Összes követelés  (=3±4+5±6±7)</t>
  </si>
  <si>
    <t>Pénzforga-lom nélküli tranzakci-ók
(+-)</t>
  </si>
  <si>
    <t>Pénzügyi teljesítés</t>
  </si>
  <si>
    <t>Követelés</t>
  </si>
  <si>
    <t>előző év(ek)</t>
  </si>
  <si>
    <t>tárgyévi</t>
  </si>
  <si>
    <t>előző évi követelés-re</t>
  </si>
  <si>
    <t>tárgyévi követelés-re</t>
  </si>
  <si>
    <t>előző év(ek) (=3±4±6-10)</t>
  </si>
  <si>
    <t>tárgyévi (=5±7±9-11)</t>
  </si>
  <si>
    <t xml:space="preserve">összesen
(=12+13)
</t>
  </si>
  <si>
    <t>Intézményi működési bevételekkel kapcsolatos követelések</t>
  </si>
  <si>
    <t>Önkormányzatok sajátos működési bevételeivel kapcsolatos követelések</t>
  </si>
  <si>
    <t>Ebből: - gépjárműadóval kapcsolatos követelések</t>
  </si>
  <si>
    <t xml:space="preserve">           - helyi adókkal kapcsolatos követelések</t>
  </si>
  <si>
    <t>Befektetett eszközökkel kapcsolatos követelések</t>
  </si>
  <si>
    <t>Egyéb rövid lejáratú követelések</t>
  </si>
  <si>
    <t>Követelések összesen         (01+…+04+07+08+09)</t>
  </si>
  <si>
    <t>Kötelezettségek állományának alakulása</t>
  </si>
  <si>
    <t>Állomány az előző év(ek)ről</t>
  </si>
  <si>
    <t>Előző év(ek)i kötelezett-ség helyesbí-tése
(+-)</t>
  </si>
  <si>
    <t>Tárgyévi kötelezett-ség</t>
  </si>
  <si>
    <t>Összes kötelezett-ség</t>
  </si>
  <si>
    <t>Kötelezettség záró állománya</t>
  </si>
  <si>
    <t>előző év(ek)i kötelezett-ségre</t>
  </si>
  <si>
    <t>tárgyévi kötelezett-ségre</t>
  </si>
  <si>
    <t>Hosszú lejáratú kötelezettségek               (02+…+07)</t>
  </si>
  <si>
    <t>Ebből: – hosszú lejáratra kapott kölcsönök</t>
  </si>
  <si>
    <t xml:space="preserve"> – tartozás fejlesztési célú kötvénykibocsátásból</t>
  </si>
  <si>
    <t xml:space="preserve"> − tartozás működési célú kötvénykibocsátásból</t>
  </si>
  <si>
    <t xml:space="preserve"> − beruházási és fejlesztési hitelek</t>
  </si>
  <si>
    <t xml:space="preserve"> − működési célú hosszú lejáratú hitelek</t>
  </si>
  <si>
    <t xml:space="preserve"> – egyéb hosszú lejáratú kötelezettségek</t>
  </si>
  <si>
    <t>Rövid lejáratú kötelezettségek            (09+10+12+17)</t>
  </si>
  <si>
    <t xml:space="preserve"> – Rövid lejáratú kölcsönök</t>
  </si>
  <si>
    <t xml:space="preserve"> − Rövid lejáratú hitelek</t>
  </si>
  <si>
    <t xml:space="preserve">    - ebből: likvid hitelek és működési célú kötvénykibocsátás</t>
  </si>
  <si>
    <t xml:space="preserve"> – Kötelezettségek áruszállításból és szolgáltatásból (13+…+16)</t>
  </si>
  <si>
    <t>ebből: - beruházással kapcsolatos szállítók</t>
  </si>
  <si>
    <t xml:space="preserve">           - felújítással kapcsolatos szállítók</t>
  </si>
  <si>
    <t xml:space="preserve">           - termékvásárlással kapcsolatos szállítók</t>
  </si>
  <si>
    <t xml:space="preserve">           - szolgáltatás-vásárlással kapcsolatos szállítók</t>
  </si>
  <si>
    <t xml:space="preserve"> – Egyéb rövid lejáratú kötelezettségek (18+…+35)</t>
  </si>
  <si>
    <t>ebből: - váltótartozások miatt</t>
  </si>
  <si>
    <t xml:space="preserve">           - munkavállalókkal szembeni kötelezettségek miatt</t>
  </si>
  <si>
    <t xml:space="preserve">           - költségvetéssel szembeni kötelezettségek miatt</t>
  </si>
  <si>
    <t xml:space="preserve">           - helyi adó túlfizetés miatt </t>
  </si>
  <si>
    <t xml:space="preserve">           - nemzetközi támogatási programok miatti</t>
  </si>
  <si>
    <t xml:space="preserve">           - támogatási program előlege miatt</t>
  </si>
  <si>
    <t xml:space="preserve">           - előfinanszírozás miatti kötelezettségek</t>
  </si>
  <si>
    <t xml:space="preserve">           - szabálytalan kifizetések miatt</t>
  </si>
  <si>
    <t xml:space="preserve">           - garancia és kezességvállalás miatt</t>
  </si>
  <si>
    <t xml:space="preserve">           - hosszú lejáratú kölcsönök következő évi törlesztő részlete</t>
  </si>
  <si>
    <t xml:space="preserve">           - felhalmozási célú kötvénykibocsátásból származó tartozások következő évi törlesztő részlete</t>
  </si>
  <si>
    <t xml:space="preserve">           - működési célú kötvénykibocsátásból származó tartozások következő évi törlesztő részlete</t>
  </si>
  <si>
    <t xml:space="preserve">           - beruházási, fejlesztési hitelek következő évi törlesztő részlete</t>
  </si>
  <si>
    <t xml:space="preserve">           - működési célú, hosszú lejáratú hitelek következő évi törlesztő részlete</t>
  </si>
  <si>
    <t xml:space="preserve">           - egyéb hosszú lejáratú kötelezettségek következő évi törlesztő részlete</t>
  </si>
  <si>
    <t xml:space="preserve">           - tárgyévi költségvetést terhelő egyéb rövid lejáratú kötelezettségek</t>
  </si>
  <si>
    <t xml:space="preserve">           - tárgyévet követő évet terhelő egyéb rövid lejáratú kötelezettségek</t>
  </si>
  <si>
    <t xml:space="preserve">           - különféle egyéb kötelezettségek miatti tartozás</t>
  </si>
  <si>
    <t>Kötelezettségek összesen                             (01+08)</t>
  </si>
  <si>
    <t>Az eszközök értékhelyesbítésének alakulása</t>
  </si>
  <si>
    <t>Értékhelyesbítés</t>
  </si>
  <si>
    <t>nyitó értéke</t>
  </si>
  <si>
    <t>tárgyévi növekedése</t>
  </si>
  <si>
    <t>tárgyévi csökkenése</t>
  </si>
  <si>
    <t>záró értéke</t>
  </si>
  <si>
    <t>Vagyoni értékű jogok</t>
  </si>
  <si>
    <t>Szellemi termékek</t>
  </si>
  <si>
    <t>Immateriális javak összesen                                                  (01+02)</t>
  </si>
  <si>
    <t>Ingatlanok (ideértve az ingatlanokhoz kapcsolódó vagyoni értékű jogokat is)</t>
  </si>
  <si>
    <t>Gépek, berendezések, felszerelések</t>
  </si>
  <si>
    <t>Járművek</t>
  </si>
  <si>
    <t>Tenyészállatok</t>
  </si>
  <si>
    <t>Tárgyi eszközök összesen                                         (04+05+06+07)</t>
  </si>
  <si>
    <t xml:space="preserve">Tartós részesedések </t>
  </si>
  <si>
    <t>Befektetett pénzügyi eszközök összesen                                 (09)</t>
  </si>
  <si>
    <t>Üzemeltetésre, kezelésre átadott, koncesszióba, vagyonkezelésbe adott, illetve vagyonkezelésbe vett eszközök</t>
  </si>
  <si>
    <t>Befektetett eszközök összesen                              (03+ 08+10+11)</t>
  </si>
  <si>
    <t>oldal</t>
  </si>
  <si>
    <t>Önkormányzati költségvetési jelentés</t>
  </si>
  <si>
    <t>településtípus</t>
  </si>
  <si>
    <t>szerv, előirányzat megnevezése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</si>
  <si>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</si>
  <si>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</si>
  <si>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</si>
  <si>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</si>
  <si>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</t>
  </si>
  <si>
    <t>Eredeti</t>
  </si>
  <si>
    <t>Módosított</t>
  </si>
  <si>
    <t>Teljesítés</t>
  </si>
  <si>
    <t>Teljesítésből háztartások befizetése</t>
  </si>
  <si>
    <t xml:space="preserve">a főkönyvi számlákra való hivatkozással </t>
  </si>
  <si>
    <t>előirányzat</t>
  </si>
  <si>
    <t>Rendszeres személyi juttatás (511)  (=02/09)</t>
  </si>
  <si>
    <t>-----------------</t>
  </si>
  <si>
    <t>Nem rendszeres személyi juttatás (512-517) (=02/42)</t>
  </si>
  <si>
    <t>Külső személyi juttatások (52) (=02/48)</t>
  </si>
  <si>
    <t>Személyi juttatások (51-52)  (=02/49)</t>
  </si>
  <si>
    <t xml:space="preserve"> (01+02+03)</t>
  </si>
  <si>
    <t>Társadalombiztosítási járulék, korkedvezmény-biztosítási járulék, táppénz-hozzájárulás (531, 534, 535, 536, 538)  (=02/50+51+53+54+55)</t>
  </si>
  <si>
    <t>Egészségügyi hozzájárulás (533) (=02/52)</t>
  </si>
  <si>
    <t>Dologi kiadások ÁFA nélkül (54-56, kivéve 561) (=03/47-03/39)</t>
  </si>
  <si>
    <t>Dologi kiadások ÁFÁ-ja (561) (=03/39)</t>
  </si>
  <si>
    <t>Különféle költségvetési befizetések (Előző évi maradvány visszafizetése nélkül) (57112-57119, 57122-57129) (=03/55-03/48)</t>
  </si>
  <si>
    <t>Előző évi maradvány visszafizetése (57111, 57121) (=03/48)</t>
  </si>
  <si>
    <t>Egyéb folyó kiadások (kivéve kamatkiadások, követelés elengedés, tartozásátvállalás és különféle költségvetési befizetések) (57, kivéve 571, 573, 575) (=03/61+03/67)</t>
  </si>
  <si>
    <t>Támogatásértékű működési kiadás központi költségvetési szervnek (373-ból) (=04/04)</t>
  </si>
  <si>
    <t>Támogatásértékű működési kiadás fejezeti kezelésű előirányzatnak hazai programokra (373-ból) (=04/05)</t>
  </si>
  <si>
    <t>Támogatásértékű működési kiadás fejezeti kezelésű előirányzatnak EU-s programokra és azok hazai társfinanszírozására (373-ból) (=04/06)</t>
  </si>
  <si>
    <t>A 13. és 14. sorba nem tartozó támogatásértékű működési kiadás fejezeti kezelésű előirányzatnak (373-ból) (=04/07)</t>
  </si>
  <si>
    <t>Támogatásértékű működési kiadás társadalombiztosítási alapok kezelőinek (373-ból) (=04/08)</t>
  </si>
  <si>
    <t>Támogatásértékű működési kiadás elkülönített állami pénzalapnak (373-ból) (=04/09)</t>
  </si>
  <si>
    <t>Támogatásértékű működési kiadás helyi önkormányzatoknak és költségvetési szerveiknek (373-ból) (=04/10)</t>
  </si>
  <si>
    <t>Támogatásértékű működési kiadás többcélú kistérségi társulásnak (373-ból) (=04/11)</t>
  </si>
  <si>
    <t>Támogatásértékű működési kiadás országos kisebbségi önkormányzatoknak (373-ból) (=04/12)</t>
  </si>
  <si>
    <t>Támogatásértékű működési kiadások (373) (=4/13)</t>
  </si>
  <si>
    <t xml:space="preserve">(12+...+20) </t>
  </si>
  <si>
    <t>Működési célú garancia- és kezességvállalásból származó kifizetés államháztartáson belülre (37611, 37621) (=04/14)</t>
  </si>
  <si>
    <t>Támogatásértékű működési kiadások összesen (=4/15)</t>
  </si>
  <si>
    <t xml:space="preserve">(21+22) </t>
  </si>
  <si>
    <t>Előző évi működési célú előirányzat-maradvány, pénzmaradvány átadás központi költségvetési szervnek (372-ből) (=04/40)</t>
  </si>
  <si>
    <t>Előző évi működési célú előirányzat-maradvány, pénzmaradvány átadás fejezeti kezelésű előirányzatnak (372-ből) (=04/41)</t>
  </si>
  <si>
    <t>Előző évi működési célú előirányzat-maradvány, pénzmaradvány átadás társadalombiztosítási alapnak (372-ből) (=04/42)</t>
  </si>
  <si>
    <t>Előző évi működési célú előirányzat-maradvány, pénzmaradvány átadás elkülönített állami pénzalapnak (372-ből) (=04/43)</t>
  </si>
  <si>
    <t>Előző évi működési célú előirányzat-maradvány, pénzmaradvány átadás helyi önkormányzatoknak és költségvetési szerveiknek (372-ből) (=04/44)</t>
  </si>
  <si>
    <t>Előző évi működési célú előirányzat-maradvány, pénzmaradvány átadás többcélú kistérségi társulásnak (372-ből) (=04/45)</t>
  </si>
  <si>
    <t>Előző évi működési célú előirányzat-maradvány, pénzmaradvány átadás országos kisebbségi önkormányzatoknak (372-ből) (=04/46)</t>
  </si>
  <si>
    <t>Előző évi működési célú előirányzat-maradvány, pénzmaradvány átadás összesen (372-ből) (=04/47)</t>
  </si>
  <si>
    <t xml:space="preserve">(24+…+30) </t>
  </si>
  <si>
    <t>Működési célú pénzeszközátadás non-profit szervezeteknek (381-ből)  (=04/58)</t>
  </si>
  <si>
    <t>Működési célú pénzeszközátadás egyházaknak (381-ből)  (=04/59)</t>
  </si>
  <si>
    <t>Működési célú pénzeszközátadás háztartásoknak (381-ből)  (=04/60)</t>
  </si>
  <si>
    <t>Működési célú pénzeszközátadás vállalkozásoknak  (381-ből)  (=04/61-ből)</t>
  </si>
  <si>
    <t>Működési célú, a Római Szerződés 87. cikkének (1) bekezdése szerinti pénzeszközátadás önkormányzati többségi tulajdonú egyéb vállalkozásoknak (381-ből) (=04/61-ből)</t>
  </si>
  <si>
    <t>Működési célú, a Római Szerződés 87. cikkének (1) bekezdése szerinti pénzeszközátadás nem önkormányzati többségi tulajdonú egyéb vállalkozásoknak (381-ből) (=04/61-ből)</t>
  </si>
  <si>
    <t>(36+37)</t>
  </si>
  <si>
    <t>Működési célú, a 36. sorba nem tartozó pénzeszközátadás önkormányzati többségi tulajdonú egyéb vállalkozásoknak (381-ből) (=04/61-ből)</t>
  </si>
  <si>
    <t>Működési célú, a 37. sorba nem tartozó pénzeszközátadás nem önkormányzati többségi tulajdonú egyéb vállalkozásoknak (381-ből) (=04/61-ből)</t>
  </si>
  <si>
    <t>Működési célú pénzeszközátadás vállalkozásoknak (381-ből) (=04/61)</t>
  </si>
  <si>
    <t xml:space="preserve">(35+38+…+40) </t>
  </si>
  <si>
    <t>Működési célú pénzeszközátadás az Európai Unió költségvetésének (381-ből)  (=04/62)</t>
  </si>
  <si>
    <t>Működési célú pénzeszközátadás kormányoknak és nemzetközi szervezeteknek (381-ből) (=04/63)</t>
  </si>
  <si>
    <t>Működési célú pénzeszközátadás egyéb külföldinek (381-ből) (=04/64)</t>
  </si>
  <si>
    <t>Működési célú pénzeszközátadások államháztartáson kívülre (381)  (=04/65)</t>
  </si>
  <si>
    <t xml:space="preserve"> (32+33+34+41+...+44) </t>
  </si>
  <si>
    <t>Működési célú garancia- és kezességvállalásból származó kifizetés államháztartáson kívülre (38611, 38621) (=04/66)</t>
  </si>
  <si>
    <t>Működési célú pénzeszközátadások államháztartáson kívülre összesen (=04/67)</t>
  </si>
  <si>
    <t>(45+46)</t>
  </si>
  <si>
    <t>47</t>
  </si>
  <si>
    <t>Társadalom-, szociálpolitikai és egyéb juttatás, támogatás (581, 582, 584-586) (=04/94)</t>
  </si>
  <si>
    <t>48</t>
  </si>
  <si>
    <t>Ellátottak pénzbeli juttatásai (588) (=04/100)</t>
  </si>
  <si>
    <t>49</t>
  </si>
  <si>
    <t>Alap- és vállalkozási tevékenység közötti elszámolások (594) (=06/66)</t>
  </si>
  <si>
    <t>50</t>
  </si>
  <si>
    <t>Egyéb pénzforgalom nélküli kiadások (591-592) (=06/62+…+65)</t>
  </si>
  <si>
    <t>51</t>
  </si>
  <si>
    <t xml:space="preserve">Egyéb működési célú támogatások, kiadások </t>
  </si>
  <si>
    <t>(23+31+47+...+51-50)</t>
  </si>
  <si>
    <t>52</t>
  </si>
  <si>
    <t>Működési célú kamatkiadások (573) (=03/62+64)</t>
  </si>
  <si>
    <t>53</t>
  </si>
  <si>
    <t>Követelés elengedés, tartozásátvállalás kiadásai (575) (=03/68)</t>
  </si>
  <si>
    <t>54</t>
  </si>
  <si>
    <t>Működési kiadások összesen</t>
  </si>
  <si>
    <t xml:space="preserve"> (04+…+11+52+53+54)</t>
  </si>
  <si>
    <t>55</t>
  </si>
  <si>
    <t>Felújítás (124,126,1314,1316,1324,1326,144,146,181)  (=05/06)</t>
  </si>
  <si>
    <t>56</t>
  </si>
  <si>
    <t>Intézményi  beruházási kiadások ÁFA nélkül (113,115,123,125,1313,1315,1323,1325,143,145) (=05/13)</t>
  </si>
  <si>
    <t>57</t>
  </si>
  <si>
    <t>Beruházások ÁFÁ-ja (182-ből, 183) (=05/27+31)</t>
  </si>
  <si>
    <t>58</t>
  </si>
  <si>
    <t>Támogatásértékű felhalmozási kiadás központi költségvetési szervnek (374-ből) (=04/16+26)</t>
  </si>
  <si>
    <t>59</t>
  </si>
  <si>
    <t>Támogatásértékű felhalmozási kiadás fejezeti kezelésű előirányzatnak hazai programokra (374-ből) (=04/17+27)</t>
  </si>
  <si>
    <t>60</t>
  </si>
  <si>
    <t>Támogatásértékű felhalmozási kiadás fejezeti kezelésű előirányzatnak EU-s programokra és azok hazai társfinanszírozására (374-ből) (=04/18+28)</t>
  </si>
  <si>
    <t>61</t>
  </si>
  <si>
    <t>A 60. és 61. sorba nem tartozó támogatásértékű felhalmozási kiadás fejezeti kezelésű előirányzatnak (374-ből) (=04/19+29)</t>
  </si>
  <si>
    <t>62</t>
  </si>
  <si>
    <t>Támogatásértékű felhalmozási kiadás társadalombiztosítási alapok kezelőinek (374-ből) (=04/20+30)</t>
  </si>
  <si>
    <t>63</t>
  </si>
  <si>
    <t>Támogatásértékű felhalmozási kiadás elkülönített állami pénzalapnak (374-ből) (=04/21+31)</t>
  </si>
  <si>
    <t>64</t>
  </si>
  <si>
    <t>Támogatásértékű felhalmozási kiadás helyi önkormányzatoknak és költségvetési szerveiknek (374-ből) (=04/22+32)</t>
  </si>
  <si>
    <t>65</t>
  </si>
  <si>
    <t>Támogatásértékű felhalmozási kiadás többcélú kistérségi társulásnak (374-ből) (=04/23+33)</t>
  </si>
  <si>
    <t>66</t>
  </si>
  <si>
    <t>Támogatásértékű felhalmozási kiadás országos kisebbségi önkormányzatoknak (374-ből) (=04/24+34)</t>
  </si>
  <si>
    <t>67</t>
  </si>
  <si>
    <t>Támogatásértékű felhalmozási kiadások (374) (=04/36)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</si>
</sst>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0_ ;[Red]\-0\ 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mmm/\ d\."/>
    <numFmt numFmtId="191" formatCode="0.000"/>
    <numFmt numFmtId="192" formatCode="0.0"/>
    <numFmt numFmtId="193" formatCode="0;[Red]0"/>
    <numFmt numFmtId="194" formatCode="#&quot;+ &quot;??/??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-40E]yyyy\.\ mmmm\ d\."/>
    <numFmt numFmtId="199" formatCode="[$-40E]mmmm\ d\.;@"/>
    <numFmt numFmtId="200" formatCode="00"/>
    <numFmt numFmtId="201" formatCode="#,##0.0_)"/>
    <numFmt numFmtId="202" formatCode="#,##0.0;\-#,##0.0"/>
    <numFmt numFmtId="203" formatCode="#,##0.0\ \ "/>
    <numFmt numFmtId="204" formatCode="???,???,???,???,???,??0.0"/>
    <numFmt numFmtId="205" formatCode="#,##0.0\ _F_t;[Red]\-#,##0.0\ _F_t"/>
    <numFmt numFmtId="206" formatCode="General_)"/>
    <numFmt numFmtId="207" formatCode="#,##0.0"/>
    <numFmt numFmtId="208" formatCode="#,##0_);\(#,##0\)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8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 CE"/>
      <family val="0"/>
    </font>
    <font>
      <sz val="18"/>
      <color indexed="8"/>
      <name val="Arial CE"/>
      <family val="2"/>
    </font>
    <font>
      <sz val="9"/>
      <color indexed="8"/>
      <name val="Arial CE"/>
      <family val="2"/>
    </font>
    <font>
      <sz val="14"/>
      <color indexed="8"/>
      <name val="Arial"/>
      <family val="2"/>
    </font>
    <font>
      <i/>
      <sz val="10"/>
      <color indexed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0"/>
    </font>
    <font>
      <b/>
      <sz val="18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i/>
      <sz val="12"/>
      <name val="Arial CE"/>
      <family val="2"/>
    </font>
    <font>
      <b/>
      <sz val="16"/>
      <name val="Arial CE"/>
      <family val="0"/>
    </font>
    <font>
      <sz val="16"/>
      <color indexed="8"/>
      <name val="Arial CE"/>
      <family val="0"/>
    </font>
    <font>
      <sz val="11"/>
      <color indexed="8"/>
      <name val="Arial CE"/>
      <family val="2"/>
    </font>
    <font>
      <sz val="14"/>
      <color indexed="8"/>
      <name val="Arial CE"/>
      <family val="2"/>
    </font>
    <font>
      <sz val="8"/>
      <color indexed="8"/>
      <name val="Times New Roman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6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u val="single"/>
      <sz val="10"/>
      <color indexed="36"/>
      <name val="Arial CE"/>
      <family val="0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2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Continuous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19" applyFont="1">
      <alignment/>
      <protection/>
    </xf>
    <xf numFmtId="0" fontId="6" fillId="0" borderId="0" xfId="19" applyFont="1" applyAlignment="1">
      <alignment horizontal="center" vertical="center" wrapText="1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16" fillId="0" borderId="8" xfId="19" applyFont="1" applyBorder="1" applyAlignment="1">
      <alignment horizontal="right" wrapText="1"/>
      <protection/>
    </xf>
    <xf numFmtId="0" fontId="7" fillId="0" borderId="2" xfId="19" applyFont="1" applyBorder="1">
      <alignment/>
      <protection/>
    </xf>
    <xf numFmtId="0" fontId="7" fillId="0" borderId="9" xfId="19" applyFont="1" applyBorder="1">
      <alignment/>
      <protection/>
    </xf>
    <xf numFmtId="0" fontId="6" fillId="0" borderId="9" xfId="19" applyFont="1" applyBorder="1" applyAlignment="1">
      <alignment horizontal="center" vertical="center" wrapText="1"/>
      <protection/>
    </xf>
    <xf numFmtId="0" fontId="7" fillId="0" borderId="10" xfId="19" applyFont="1" applyBorder="1">
      <alignment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top"/>
      <protection/>
    </xf>
    <xf numFmtId="0" fontId="7" fillId="0" borderId="0" xfId="19" applyFont="1" applyBorder="1" applyAlignment="1">
      <alignment horizontal="right" vertical="top"/>
      <protection/>
    </xf>
    <xf numFmtId="0" fontId="7" fillId="0" borderId="0" xfId="19" applyFont="1" applyBorder="1" applyAlignment="1">
      <alignment horizontal="center"/>
      <protection/>
    </xf>
    <xf numFmtId="0" fontId="7" fillId="0" borderId="0" xfId="19" applyFont="1" applyAlignment="1">
      <alignment horizontal="right" vertical="top"/>
      <protection/>
    </xf>
    <xf numFmtId="0" fontId="7" fillId="0" borderId="0" xfId="19" applyFont="1" applyAlignment="1">
      <alignment horizontal="center" vertical="top"/>
      <protection/>
    </xf>
    <xf numFmtId="0" fontId="7" fillId="0" borderId="2" xfId="19" applyFont="1" applyBorder="1" applyAlignment="1">
      <alignment horizontal="center" vertical="center"/>
      <protection/>
    </xf>
    <xf numFmtId="0" fontId="7" fillId="0" borderId="9" xfId="19" applyFont="1" applyBorder="1" applyAlignment="1">
      <alignment horizontal="center" vertical="center"/>
      <protection/>
    </xf>
    <xf numFmtId="0" fontId="7" fillId="0" borderId="10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10" xfId="19" applyFont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 wrapText="1"/>
      <protection/>
    </xf>
    <xf numFmtId="0" fontId="17" fillId="0" borderId="0" xfId="20" applyFont="1">
      <alignment/>
      <protection/>
    </xf>
    <xf numFmtId="0" fontId="10" fillId="0" borderId="0" xfId="19" applyFont="1" applyAlignment="1">
      <alignment horizontal="right" vertical="top"/>
      <protection/>
    </xf>
    <xf numFmtId="0" fontId="10" fillId="0" borderId="0" xfId="19" applyFont="1" applyBorder="1" applyAlignment="1">
      <alignment horizontal="center" vertical="top"/>
      <protection/>
    </xf>
    <xf numFmtId="0" fontId="7" fillId="0" borderId="0" xfId="19" applyFont="1" applyAlignment="1">
      <alignment horizontal="center"/>
      <protection/>
    </xf>
    <xf numFmtId="0" fontId="19" fillId="0" borderId="0" xfId="19" applyFont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Alignment="1">
      <alignment horizontal="center" vertical="center"/>
      <protection/>
    </xf>
    <xf numFmtId="0" fontId="7" fillId="0" borderId="11" xfId="19" applyFont="1" applyBorder="1">
      <alignment/>
      <protection/>
    </xf>
    <xf numFmtId="0" fontId="7" fillId="0" borderId="12" xfId="19" applyFont="1" applyBorder="1">
      <alignment/>
      <protection/>
    </xf>
    <xf numFmtId="0" fontId="7" fillId="0" borderId="13" xfId="19" applyFont="1" applyBorder="1">
      <alignment/>
      <protection/>
    </xf>
    <xf numFmtId="0" fontId="7" fillId="0" borderId="14" xfId="19" applyFont="1" applyBorder="1" quotePrefix="1">
      <alignment/>
      <protection/>
    </xf>
    <xf numFmtId="0" fontId="7" fillId="0" borderId="15" xfId="19" applyFont="1" applyBorder="1">
      <alignment/>
      <protection/>
    </xf>
    <xf numFmtId="0" fontId="7" fillId="0" borderId="14" xfId="19" applyFont="1" applyBorder="1">
      <alignment/>
      <protection/>
    </xf>
    <xf numFmtId="0" fontId="7" fillId="0" borderId="16" xfId="19" applyFont="1" applyBorder="1">
      <alignment/>
      <protection/>
    </xf>
    <xf numFmtId="0" fontId="7" fillId="0" borderId="17" xfId="19" applyFont="1" applyBorder="1">
      <alignment/>
      <protection/>
    </xf>
    <xf numFmtId="0" fontId="7" fillId="0" borderId="18" xfId="19" applyFont="1" applyBorder="1">
      <alignment/>
      <protection/>
    </xf>
    <xf numFmtId="0" fontId="7" fillId="0" borderId="19" xfId="19" applyFont="1" applyBorder="1">
      <alignment/>
      <protection/>
    </xf>
    <xf numFmtId="0" fontId="7" fillId="0" borderId="20" xfId="19" applyFont="1" applyBorder="1" quotePrefix="1">
      <alignment/>
      <protection/>
    </xf>
    <xf numFmtId="0" fontId="7" fillId="0" borderId="21" xfId="19" applyFont="1" applyBorder="1">
      <alignment/>
      <protection/>
    </xf>
    <xf numFmtId="0" fontId="7" fillId="0" borderId="20" xfId="19" applyFont="1" applyBorder="1">
      <alignment/>
      <protection/>
    </xf>
    <xf numFmtId="0" fontId="7" fillId="0" borderId="22" xfId="19" applyFont="1" applyBorder="1">
      <alignment/>
      <protection/>
    </xf>
    <xf numFmtId="0" fontId="7" fillId="0" borderId="23" xfId="19" applyFont="1" applyBorder="1" quotePrefix="1">
      <alignment/>
      <protection/>
    </xf>
    <xf numFmtId="0" fontId="7" fillId="0" borderId="24" xfId="19" applyFont="1" applyBorder="1">
      <alignment/>
      <protection/>
    </xf>
    <xf numFmtId="0" fontId="7" fillId="0" borderId="23" xfId="19" applyFont="1" applyBorder="1">
      <alignment/>
      <protection/>
    </xf>
    <xf numFmtId="0" fontId="7" fillId="0" borderId="25" xfId="19" applyFont="1" applyBorder="1">
      <alignment/>
      <protection/>
    </xf>
    <xf numFmtId="0" fontId="7" fillId="0" borderId="26" xfId="19" applyFont="1" applyBorder="1">
      <alignment/>
      <protection/>
    </xf>
    <xf numFmtId="0" fontId="7" fillId="0" borderId="27" xfId="19" applyFont="1" applyBorder="1">
      <alignment/>
      <protection/>
    </xf>
    <xf numFmtId="0" fontId="7" fillId="0" borderId="28" xfId="19" applyFont="1" applyBorder="1">
      <alignment/>
      <protection/>
    </xf>
    <xf numFmtId="0" fontId="9" fillId="0" borderId="0" xfId="19" applyFont="1">
      <alignment/>
      <protection/>
    </xf>
    <xf numFmtId="0" fontId="9" fillId="0" borderId="5" xfId="19" applyFont="1" applyBorder="1" applyAlignment="1">
      <alignment horizontal="center" vertical="center"/>
      <protection/>
    </xf>
    <xf numFmtId="0" fontId="9" fillId="2" borderId="29" xfId="19" applyFont="1" applyFill="1" applyBorder="1">
      <alignment/>
      <protection/>
    </xf>
    <xf numFmtId="0" fontId="9" fillId="2" borderId="29" xfId="19" applyFont="1" applyFill="1" applyBorder="1" quotePrefix="1">
      <alignment/>
      <protection/>
    </xf>
    <xf numFmtId="0" fontId="9" fillId="2" borderId="4" xfId="19" applyFont="1" applyFill="1" applyBorder="1">
      <alignment/>
      <protection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19" applyFont="1" applyFill="1" applyAlignment="1">
      <alignment horizontal="center" vertical="center" wrapText="1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16" fillId="0" borderId="8" xfId="19" applyFont="1" applyFill="1" applyBorder="1" applyAlignment="1">
      <alignment horizontal="right" wrapText="1"/>
      <protection/>
    </xf>
    <xf numFmtId="0" fontId="7" fillId="0" borderId="2" xfId="19" applyFont="1" applyFill="1" applyBorder="1">
      <alignment/>
      <protection/>
    </xf>
    <xf numFmtId="0" fontId="7" fillId="0" borderId="9" xfId="19" applyFont="1" applyFill="1" applyBorder="1">
      <alignment/>
      <protection/>
    </xf>
    <xf numFmtId="0" fontId="6" fillId="0" borderId="9" xfId="19" applyFont="1" applyFill="1" applyBorder="1" applyAlignment="1">
      <alignment horizontal="center" vertical="center" wrapText="1"/>
      <protection/>
    </xf>
    <xf numFmtId="0" fontId="7" fillId="0" borderId="10" xfId="19" applyFont="1" applyFill="1" applyBorder="1">
      <alignment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top"/>
      <protection/>
    </xf>
    <xf numFmtId="0" fontId="7" fillId="0" borderId="0" xfId="19" applyFont="1" applyFill="1" applyBorder="1" applyAlignment="1">
      <alignment horizontal="right" vertical="top"/>
      <protection/>
    </xf>
    <xf numFmtId="0" fontId="7" fillId="0" borderId="0" xfId="19" applyFont="1" applyFill="1" applyAlignment="1">
      <alignment horizontal="right" vertical="top"/>
      <protection/>
    </xf>
    <xf numFmtId="0" fontId="7" fillId="0" borderId="0" xfId="19" applyFont="1" applyFill="1" applyAlignment="1">
      <alignment horizontal="center" vertical="top"/>
      <protection/>
    </xf>
    <xf numFmtId="0" fontId="7" fillId="0" borderId="2" xfId="19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0" xfId="19" applyFont="1" applyFill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2" xfId="0" applyFont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/>
    </xf>
    <xf numFmtId="0" fontId="20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30" xfId="0" applyFont="1" applyBorder="1" applyAlignment="1">
      <alignment horizontal="centerContinuous" vertical="center"/>
    </xf>
    <xf numFmtId="0" fontId="23" fillId="0" borderId="7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23" fillId="0" borderId="31" xfId="0" applyFont="1" applyBorder="1" applyAlignment="1">
      <alignment/>
    </xf>
    <xf numFmtId="0" fontId="23" fillId="0" borderId="6" xfId="0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0" fillId="0" borderId="32" xfId="0" applyFont="1" applyBorder="1" applyAlignment="1" quotePrefix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0" fillId="0" borderId="34" xfId="0" applyFont="1" applyBorder="1" applyAlignment="1" quotePrefix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0" fillId="0" borderId="35" xfId="0" applyFont="1" applyBorder="1" applyAlignment="1" quotePrefix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0" fillId="0" borderId="6" xfId="0" applyFont="1" applyBorder="1" applyAlignment="1" quotePrefix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/>
    </xf>
    <xf numFmtId="0" fontId="29" fillId="0" borderId="3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/>
    </xf>
    <xf numFmtId="0" fontId="30" fillId="0" borderId="38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Alignment="1">
      <alignment horizontal="centerContinuous" vertical="top"/>
    </xf>
    <xf numFmtId="0" fontId="2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/>
    </xf>
    <xf numFmtId="0" fontId="16" fillId="0" borderId="39" xfId="29" applyFont="1" applyFill="1" applyBorder="1" applyAlignment="1">
      <alignment horizontal="centerContinuous" vertical="center"/>
      <protection/>
    </xf>
    <xf numFmtId="0" fontId="16" fillId="0" borderId="14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40" xfId="0" applyFont="1" applyFill="1" applyBorder="1" applyAlignment="1">
      <alignment horizontal="centerContinuous" vertical="center"/>
    </xf>
    <xf numFmtId="0" fontId="16" fillId="0" borderId="40" xfId="0" applyFont="1" applyFill="1" applyBorder="1" applyAlignment="1">
      <alignment horizontal="centerContinuous" vertical="center" wrapText="1"/>
    </xf>
    <xf numFmtId="0" fontId="16" fillId="0" borderId="16" xfId="0" applyFont="1" applyFill="1" applyBorder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6" fillId="0" borderId="41" xfId="29" applyFont="1" applyFill="1" applyBorder="1" applyAlignment="1">
      <alignment horizontal="centerContinuous" vertical="center"/>
      <protection/>
    </xf>
    <xf numFmtId="0" fontId="16" fillId="0" borderId="0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/>
    </xf>
    <xf numFmtId="0" fontId="16" fillId="0" borderId="33" xfId="0" applyFont="1" applyFill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42" xfId="29" applyFont="1" applyFill="1" applyBorder="1" applyAlignment="1">
      <alignment/>
      <protection/>
    </xf>
    <xf numFmtId="0" fontId="16" fillId="0" borderId="2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3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32" xfId="0" applyFont="1" applyFill="1" applyBorder="1" applyAlignment="1">
      <alignment horizontal="centerContinuous"/>
    </xf>
    <xf numFmtId="0" fontId="31" fillId="0" borderId="28" xfId="29" applyFont="1" applyFill="1" applyBorder="1" applyAlignment="1">
      <alignment horizontal="centerContinuous" vertical="center"/>
      <protection/>
    </xf>
    <xf numFmtId="0" fontId="19" fillId="0" borderId="31" xfId="0" applyFont="1" applyFill="1" applyBorder="1" applyAlignment="1">
      <alignment horizontal="centerContinuous" vertical="center"/>
    </xf>
    <xf numFmtId="0" fontId="19" fillId="0" borderId="43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centerContinuous" vertical="center"/>
    </xf>
    <xf numFmtId="0" fontId="19" fillId="0" borderId="6" xfId="0" applyFont="1" applyFill="1" applyBorder="1" applyAlignment="1">
      <alignment horizontal="centerContinuous" vertical="center"/>
    </xf>
    <xf numFmtId="0" fontId="19" fillId="0" borderId="28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3" fillId="0" borderId="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1" xfId="0" applyFont="1" applyBorder="1" applyAlignment="1">
      <alignment horizontal="centerContinuous"/>
    </xf>
    <xf numFmtId="0" fontId="32" fillId="0" borderId="2" xfId="0" applyFont="1" applyBorder="1" applyAlignment="1">
      <alignment/>
    </xf>
    <xf numFmtId="0" fontId="32" fillId="0" borderId="3" xfId="0" applyFont="1" applyBorder="1" applyAlignment="1">
      <alignment/>
    </xf>
    <xf numFmtId="0" fontId="32" fillId="0" borderId="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9" xfId="0" applyFont="1" applyBorder="1" applyAlignment="1">
      <alignment/>
    </xf>
    <xf numFmtId="0" fontId="32" fillId="0" borderId="41" xfId="0" applyFont="1" applyBorder="1" applyAlignment="1">
      <alignment/>
    </xf>
    <xf numFmtId="0" fontId="33" fillId="0" borderId="2" xfId="0" applyFont="1" applyBorder="1" applyAlignment="1">
      <alignment horizontal="centerContinuous" vertical="center"/>
    </xf>
    <xf numFmtId="0" fontId="33" fillId="0" borderId="4" xfId="0" applyFont="1" applyBorder="1" applyAlignment="1">
      <alignment horizontal="centerContinuous" vertical="center"/>
    </xf>
    <xf numFmtId="0" fontId="33" fillId="0" borderId="3" xfId="0" applyFont="1" applyBorder="1" applyAlignment="1">
      <alignment horizontal="centerContinuous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Border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Continuous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 vertical="top"/>
    </xf>
    <xf numFmtId="0" fontId="35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5" fillId="0" borderId="46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46" xfId="0" applyFont="1" applyBorder="1" applyAlignment="1" quotePrefix="1">
      <alignment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1" xfId="0" applyFont="1" applyFill="1" applyBorder="1" applyAlignment="1">
      <alignment horizontal="centerContinuous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9" fillId="0" borderId="2" xfId="0" applyFont="1" applyBorder="1" applyAlignment="1">
      <alignment horizontal="centerContinuous" vertical="center"/>
    </xf>
    <xf numFmtId="0" fontId="39" fillId="0" borderId="4" xfId="0" applyFont="1" applyBorder="1" applyAlignment="1">
      <alignment horizontal="centerContinuous" vertical="center"/>
    </xf>
    <xf numFmtId="0" fontId="39" fillId="0" borderId="2" xfId="0" applyFont="1" applyBorder="1" applyAlignment="1">
      <alignment horizontal="centerContinuous" vertical="center"/>
    </xf>
    <xf numFmtId="0" fontId="39" fillId="0" borderId="3" xfId="0" applyFont="1" applyBorder="1" applyAlignment="1">
      <alignment horizontal="centerContinuous" vertical="center"/>
    </xf>
    <xf numFmtId="0" fontId="3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Continuous" vertical="top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Continuous" vertical="top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13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84" fontId="7" fillId="0" borderId="0" xfId="0" applyNumberFormat="1" applyFont="1" applyAlignment="1">
      <alignment/>
    </xf>
    <xf numFmtId="0" fontId="10" fillId="0" borderId="0" xfId="21" applyFont="1">
      <alignment/>
      <protection/>
    </xf>
    <xf numFmtId="0" fontId="10" fillId="0" borderId="2" xfId="21" applyFont="1" applyBorder="1">
      <alignment/>
      <protection/>
    </xf>
    <xf numFmtId="0" fontId="10" fillId="0" borderId="4" xfId="21" applyFont="1" applyBorder="1">
      <alignment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0" xfId="21" applyFont="1" applyBorder="1">
      <alignment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Continuous" vertical="top"/>
      <protection/>
    </xf>
    <xf numFmtId="0" fontId="10" fillId="0" borderId="0" xfId="21" applyFont="1" applyAlignment="1">
      <alignment vertical="top"/>
      <protection/>
    </xf>
    <xf numFmtId="0" fontId="10" fillId="0" borderId="0" xfId="21" applyFont="1" applyAlignment="1">
      <alignment horizontal="centerContinuous" vertical="top" wrapText="1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Alignment="1">
      <alignment horizontal="left"/>
      <protection/>
    </xf>
    <xf numFmtId="0" fontId="10" fillId="0" borderId="47" xfId="29" applyFont="1" applyBorder="1" applyAlignment="1">
      <alignment horizontal="center" vertical="center"/>
      <protection/>
    </xf>
    <xf numFmtId="0" fontId="11" fillId="0" borderId="43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35" xfId="29" applyFont="1" applyBorder="1" applyAlignment="1">
      <alignment horizontal="center" vertical="center" wrapText="1"/>
      <protection/>
    </xf>
    <xf numFmtId="0" fontId="10" fillId="0" borderId="36" xfId="29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top" wrapText="1"/>
    </xf>
    <xf numFmtId="0" fontId="10" fillId="0" borderId="13" xfId="29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3" fontId="10" fillId="0" borderId="35" xfId="0" applyNumberFormat="1" applyFont="1" applyFill="1" applyBorder="1" applyAlignment="1">
      <alignment horizontal="left" vertical="center"/>
    </xf>
    <xf numFmtId="3" fontId="10" fillId="0" borderId="47" xfId="0" applyNumberFormat="1" applyFont="1" applyFill="1" applyBorder="1" applyAlignment="1">
      <alignment horizontal="left" vertical="center"/>
    </xf>
    <xf numFmtId="3" fontId="10" fillId="0" borderId="36" xfId="0" applyNumberFormat="1" applyFont="1" applyFill="1" applyBorder="1" applyAlignment="1">
      <alignment horizontal="left" vertical="center"/>
    </xf>
    <xf numFmtId="0" fontId="13" fillId="0" borderId="21" xfId="0" applyFont="1" applyBorder="1" applyAlignment="1">
      <alignment vertical="center" wrapText="1"/>
    </xf>
    <xf numFmtId="0" fontId="10" fillId="0" borderId="35" xfId="29" applyFont="1" applyBorder="1" applyAlignment="1" quotePrefix="1">
      <alignment horizontal="center" vertical="center"/>
      <protection/>
    </xf>
    <xf numFmtId="0" fontId="10" fillId="0" borderId="36" xfId="29" applyFont="1" applyBorder="1" applyAlignment="1">
      <alignment horizontal="center" vertical="center"/>
      <protection/>
    </xf>
    <xf numFmtId="0" fontId="13" fillId="0" borderId="20" xfId="0" applyFont="1" applyBorder="1" applyAlignment="1">
      <alignment vertical="center" wrapText="1"/>
    </xf>
    <xf numFmtId="0" fontId="10" fillId="0" borderId="0" xfId="22" applyFont="1">
      <alignment/>
      <protection/>
    </xf>
    <xf numFmtId="0" fontId="10" fillId="0" borderId="2" xfId="22" applyFont="1" applyBorder="1">
      <alignment/>
      <protection/>
    </xf>
    <xf numFmtId="0" fontId="10" fillId="0" borderId="4" xfId="22" applyFont="1" applyBorder="1">
      <alignment/>
      <protection/>
    </xf>
    <xf numFmtId="0" fontId="10" fillId="0" borderId="0" xfId="22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44" fillId="0" borderId="0" xfId="22" applyFont="1" applyAlignment="1">
      <alignment vertical="center"/>
      <protection/>
    </xf>
    <xf numFmtId="0" fontId="10" fillId="0" borderId="1" xfId="22" applyFont="1" applyBorder="1" applyAlignment="1">
      <alignment horizontal="centerContinuous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0" xfId="22" applyFont="1" applyBorder="1">
      <alignment/>
      <protection/>
    </xf>
    <xf numFmtId="0" fontId="10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11" fillId="0" borderId="10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0" fillId="0" borderId="5" xfId="22" applyFont="1" applyBorder="1">
      <alignment/>
      <protection/>
    </xf>
    <xf numFmtId="0" fontId="10" fillId="0" borderId="0" xfId="22" applyFont="1" applyAlignment="1">
      <alignment horizontal="centerContinuous" vertical="top"/>
      <protection/>
    </xf>
    <xf numFmtId="0" fontId="10" fillId="0" borderId="0" xfId="22" applyFont="1" applyAlignment="1">
      <alignment vertical="top"/>
      <protection/>
    </xf>
    <xf numFmtId="0" fontId="10" fillId="0" borderId="0" xfId="22" applyFont="1" applyAlignment="1">
      <alignment horizontal="centerContinuous" vertical="top" wrapText="1"/>
      <protection/>
    </xf>
    <xf numFmtId="0" fontId="10" fillId="0" borderId="0" xfId="22" applyFont="1" applyAlignment="1">
      <alignment horizontal="left"/>
      <protection/>
    </xf>
    <xf numFmtId="0" fontId="35" fillId="0" borderId="0" xfId="22" applyFont="1">
      <alignment/>
      <protection/>
    </xf>
    <xf numFmtId="0" fontId="10" fillId="0" borderId="0" xfId="22" applyFont="1" applyAlignment="1">
      <alignment vertical="center"/>
      <protection/>
    </xf>
    <xf numFmtId="0" fontId="35" fillId="0" borderId="0" xfId="22" applyFont="1" applyAlignment="1">
      <alignment horizontal="left" vertical="center"/>
      <protection/>
    </xf>
    <xf numFmtId="0" fontId="10" fillId="0" borderId="0" xfId="23" applyFont="1">
      <alignment/>
      <protection/>
    </xf>
    <xf numFmtId="0" fontId="10" fillId="0" borderId="2" xfId="23" applyFont="1" applyBorder="1" applyAlignment="1">
      <alignment horizontal="center" vertical="center"/>
      <protection/>
    </xf>
    <xf numFmtId="0" fontId="10" fillId="0" borderId="4" xfId="23" applyFont="1" applyBorder="1">
      <alignment/>
      <protection/>
    </xf>
    <xf numFmtId="0" fontId="10" fillId="0" borderId="0" xfId="23" applyFont="1" applyAlignment="1">
      <alignment horizontal="centerContinuous"/>
      <protection/>
    </xf>
    <xf numFmtId="0" fontId="10" fillId="0" borderId="0" xfId="23" applyFont="1" applyBorder="1" applyAlignment="1">
      <alignment horizontal="centerContinuous"/>
      <protection/>
    </xf>
    <xf numFmtId="0" fontId="44" fillId="0" borderId="0" xfId="23" applyFont="1" applyAlignment="1">
      <alignment vertical="center"/>
      <protection/>
    </xf>
    <xf numFmtId="0" fontId="10" fillId="0" borderId="1" xfId="23" applyFont="1" applyBorder="1" applyAlignment="1">
      <alignment horizontal="centerContinuous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4" xfId="23" applyFont="1" applyBorder="1" applyAlignment="1">
      <alignment horizontal="center" vertical="center"/>
      <protection/>
    </xf>
    <xf numFmtId="0" fontId="10" fillId="0" borderId="0" xfId="23" applyFont="1" applyBorder="1">
      <alignment/>
      <protection/>
    </xf>
    <xf numFmtId="0" fontId="11" fillId="0" borderId="2" xfId="23" applyFont="1" applyBorder="1" applyAlignment="1">
      <alignment horizontal="centerContinuous" vertical="center"/>
      <protection/>
    </xf>
    <xf numFmtId="0" fontId="11" fillId="0" borderId="10" xfId="23" applyFont="1" applyBorder="1" applyAlignment="1">
      <alignment horizontal="centerContinuous" vertical="center"/>
      <protection/>
    </xf>
    <xf numFmtId="0" fontId="10" fillId="0" borderId="0" xfId="23" applyFont="1" applyBorder="1" applyAlignment="1">
      <alignment vertical="center"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9" xfId="23" applyFont="1" applyBorder="1" applyAlignment="1">
      <alignment horizontal="center" vertical="center"/>
      <protection/>
    </xf>
    <xf numFmtId="0" fontId="11" fillId="0" borderId="10" xfId="23" applyFont="1" applyBorder="1" applyAlignment="1">
      <alignment horizontal="center" vertical="center"/>
      <protection/>
    </xf>
    <xf numFmtId="0" fontId="10" fillId="0" borderId="5" xfId="23" applyFont="1" applyBorder="1">
      <alignment/>
      <protection/>
    </xf>
    <xf numFmtId="0" fontId="10" fillId="0" borderId="0" xfId="23" applyFont="1" applyAlignment="1">
      <alignment horizontal="centerContinuous" vertical="top"/>
      <protection/>
    </xf>
    <xf numFmtId="0" fontId="10" fillId="0" borderId="0" xfId="23" applyFont="1" applyAlignment="1">
      <alignment vertical="top"/>
      <protection/>
    </xf>
    <xf numFmtId="0" fontId="10" fillId="0" borderId="0" xfId="23" applyFont="1" applyAlignment="1">
      <alignment horizontal="centerContinuous" vertical="top" wrapText="1"/>
      <protection/>
    </xf>
    <xf numFmtId="0" fontId="10" fillId="0" borderId="0" xfId="23" applyFont="1" applyAlignment="1">
      <alignment horizontal="left"/>
      <protection/>
    </xf>
    <xf numFmtId="0" fontId="35" fillId="0" borderId="0" xfId="23" applyFont="1">
      <alignment/>
      <protection/>
    </xf>
    <xf numFmtId="0" fontId="10" fillId="0" borderId="0" xfId="23" applyFont="1" applyAlignment="1">
      <alignment vertical="center"/>
      <protection/>
    </xf>
    <xf numFmtId="0" fontId="35" fillId="0" borderId="0" xfId="23" applyFont="1" applyAlignment="1">
      <alignment horizontal="left" vertical="center"/>
      <protection/>
    </xf>
    <xf numFmtId="0" fontId="10" fillId="0" borderId="0" xfId="24" applyFont="1">
      <alignment/>
      <protection/>
    </xf>
    <xf numFmtId="0" fontId="10" fillId="0" borderId="2" xfId="24" applyFont="1" applyBorder="1">
      <alignment/>
      <protection/>
    </xf>
    <xf numFmtId="0" fontId="10" fillId="0" borderId="4" xfId="24" applyFont="1" applyBorder="1">
      <alignment/>
      <protection/>
    </xf>
    <xf numFmtId="0" fontId="10" fillId="0" borderId="2" xfId="24" applyFont="1" applyBorder="1" applyAlignment="1">
      <alignment horizontal="center" vertical="center"/>
      <protection/>
    </xf>
    <xf numFmtId="0" fontId="10" fillId="0" borderId="3" xfId="24" applyFont="1" applyBorder="1" applyAlignment="1">
      <alignment horizontal="center" vertical="center"/>
      <protection/>
    </xf>
    <xf numFmtId="0" fontId="10" fillId="0" borderId="4" xfId="24" applyFont="1" applyBorder="1" applyAlignment="1">
      <alignment horizontal="center" vertical="center"/>
      <protection/>
    </xf>
    <xf numFmtId="0" fontId="10" fillId="0" borderId="0" xfId="24" applyFont="1" applyBorder="1">
      <alignment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0" fillId="0" borderId="5" xfId="24" applyFont="1" applyBorder="1" applyAlignment="1">
      <alignment horizontal="center" vertical="center"/>
      <protection/>
    </xf>
    <xf numFmtId="0" fontId="10" fillId="0" borderId="0" xfId="24" applyFont="1" applyAlignment="1">
      <alignment horizontal="centerContinuous" vertical="top"/>
      <protection/>
    </xf>
    <xf numFmtId="0" fontId="10" fillId="0" borderId="0" xfId="24" applyFont="1" applyAlignment="1">
      <alignment vertical="top"/>
      <protection/>
    </xf>
    <xf numFmtId="0" fontId="10" fillId="0" borderId="0" xfId="24" applyFont="1" applyAlignment="1">
      <alignment horizontal="centerContinuous" vertical="top" wrapText="1"/>
      <protection/>
    </xf>
    <xf numFmtId="0" fontId="10" fillId="0" borderId="0" xfId="24" applyFont="1" applyAlignment="1">
      <alignment horizontal="centerContinuous"/>
      <protection/>
    </xf>
    <xf numFmtId="0" fontId="10" fillId="0" borderId="0" xfId="24" applyFont="1" applyAlignment="1">
      <alignment horizontal="left"/>
      <protection/>
    </xf>
    <xf numFmtId="0" fontId="10" fillId="0" borderId="34" xfId="24" applyFont="1" applyBorder="1">
      <alignment/>
      <protection/>
    </xf>
    <xf numFmtId="0" fontId="10" fillId="0" borderId="17" xfId="24" applyFont="1" applyBorder="1">
      <alignment/>
      <protection/>
    </xf>
    <xf numFmtId="0" fontId="7" fillId="0" borderId="49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3" fontId="10" fillId="0" borderId="46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horizontal="left" vertical="center"/>
    </xf>
    <xf numFmtId="0" fontId="10" fillId="0" borderId="46" xfId="29" applyFont="1" applyBorder="1" applyAlignment="1" quotePrefix="1">
      <alignment horizontal="center" vertical="center"/>
      <protection/>
    </xf>
    <xf numFmtId="0" fontId="10" fillId="0" borderId="21" xfId="29" applyFont="1" applyBorder="1" applyAlignment="1">
      <alignment horizontal="center" vertical="center"/>
      <protection/>
    </xf>
    <xf numFmtId="3" fontId="10" fillId="0" borderId="21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 quotePrefix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0" fillId="0" borderId="32" xfId="29" applyFont="1" applyBorder="1" applyAlignment="1" quotePrefix="1">
      <alignment horizontal="center" vertical="center"/>
      <protection/>
    </xf>
    <xf numFmtId="0" fontId="10" fillId="0" borderId="24" xfId="29" applyFont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vertical="center" wrapText="1"/>
    </xf>
    <xf numFmtId="0" fontId="10" fillId="0" borderId="36" xfId="29" applyFont="1" applyBorder="1" applyAlignment="1">
      <alignment horizontal="center" vertical="center"/>
      <protection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0" fillId="0" borderId="28" xfId="29" applyFont="1" applyBorder="1" applyAlignment="1">
      <alignment horizontal="center" vertical="center"/>
      <protection/>
    </xf>
    <xf numFmtId="0" fontId="10" fillId="0" borderId="31" xfId="29" applyFont="1" applyBorder="1" applyAlignment="1">
      <alignment horizontal="center" vertical="center"/>
      <protection/>
    </xf>
    <xf numFmtId="0" fontId="10" fillId="0" borderId="7" xfId="29" applyFont="1" applyBorder="1" applyAlignment="1">
      <alignment horizontal="center" vertical="center"/>
      <protection/>
    </xf>
    <xf numFmtId="3" fontId="10" fillId="0" borderId="48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7" fillId="0" borderId="46" xfId="19" applyFont="1" applyBorder="1" applyAlignment="1">
      <alignment horizontal="center"/>
      <protection/>
    </xf>
    <xf numFmtId="0" fontId="7" fillId="0" borderId="20" xfId="19" applyFont="1" applyBorder="1" applyAlignment="1">
      <alignment horizontal="center"/>
      <protection/>
    </xf>
    <xf numFmtId="0" fontId="7" fillId="0" borderId="22" xfId="19" applyFont="1" applyBorder="1" applyAlignment="1">
      <alignment horizontal="center"/>
      <protection/>
    </xf>
    <xf numFmtId="0" fontId="9" fillId="2" borderId="37" xfId="19" applyFont="1" applyFill="1" applyBorder="1" applyAlignment="1">
      <alignment horizontal="center"/>
      <protection/>
    </xf>
    <xf numFmtId="0" fontId="9" fillId="2" borderId="29" xfId="19" applyFont="1" applyFill="1" applyBorder="1" applyAlignment="1">
      <alignment horizontal="center"/>
      <protection/>
    </xf>
    <xf numFmtId="0" fontId="9" fillId="2" borderId="4" xfId="19" applyFont="1" applyFill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7" fillId="0" borderId="50" xfId="19" applyFont="1" applyBorder="1" applyAlignment="1">
      <alignment horizontal="center"/>
      <protection/>
    </xf>
    <xf numFmtId="0" fontId="7" fillId="0" borderId="35" xfId="19" applyFont="1" applyBorder="1" applyAlignment="1">
      <alignment horizontal="center"/>
      <protection/>
    </xf>
    <xf numFmtId="0" fontId="7" fillId="0" borderId="47" xfId="19" applyFont="1" applyBorder="1" applyAlignment="1">
      <alignment horizontal="center"/>
      <protection/>
    </xf>
    <xf numFmtId="0" fontId="7" fillId="0" borderId="48" xfId="19" applyFont="1" applyBorder="1" applyAlignment="1">
      <alignment horizontal="center"/>
      <protection/>
    </xf>
    <xf numFmtId="0" fontId="7" fillId="0" borderId="19" xfId="19" applyFont="1" applyBorder="1" applyAlignment="1">
      <alignment horizontal="center"/>
      <protection/>
    </xf>
    <xf numFmtId="0" fontId="7" fillId="0" borderId="21" xfId="19" applyFont="1" applyBorder="1" applyAlignment="1">
      <alignment horizontal="center"/>
      <protection/>
    </xf>
    <xf numFmtId="0" fontId="7" fillId="0" borderId="13" xfId="19" applyFont="1" applyBorder="1" applyAlignment="1">
      <alignment horizontal="center"/>
      <protection/>
    </xf>
    <xf numFmtId="0" fontId="7" fillId="0" borderId="36" xfId="19" applyFont="1" applyBorder="1" applyAlignment="1">
      <alignment horizontal="center"/>
      <protection/>
    </xf>
    <xf numFmtId="0" fontId="7" fillId="0" borderId="6" xfId="19" applyFont="1" applyBorder="1" applyAlignment="1">
      <alignment horizontal="center"/>
      <protection/>
    </xf>
    <xf numFmtId="0" fontId="7" fillId="0" borderId="31" xfId="19" applyFont="1" applyBorder="1" applyAlignment="1">
      <alignment horizontal="center"/>
      <protection/>
    </xf>
    <xf numFmtId="0" fontId="7" fillId="0" borderId="43" xfId="19" applyFont="1" applyBorder="1" applyAlignment="1">
      <alignment horizontal="center"/>
      <protection/>
    </xf>
    <xf numFmtId="0" fontId="7" fillId="0" borderId="28" xfId="19" applyFont="1" applyBorder="1" applyAlignment="1">
      <alignment horizontal="center"/>
      <protection/>
    </xf>
    <xf numFmtId="0" fontId="7" fillId="0" borderId="7" xfId="19" applyFont="1" applyBorder="1" applyAlignment="1">
      <alignment horizontal="center"/>
      <protection/>
    </xf>
    <xf numFmtId="0" fontId="9" fillId="2" borderId="38" xfId="19" applyFont="1" applyFill="1" applyBorder="1" applyAlignment="1">
      <alignment horizontal="center"/>
      <protection/>
    </xf>
    <xf numFmtId="0" fontId="9" fillId="2" borderId="3" xfId="19" applyFont="1" applyFill="1" applyBorder="1" applyAlignment="1">
      <alignment horizontal="center"/>
      <protection/>
    </xf>
    <xf numFmtId="0" fontId="6" fillId="0" borderId="0" xfId="19" applyFont="1" applyAlignment="1">
      <alignment horizontal="center" vertical="center" wrapText="1"/>
      <protection/>
    </xf>
    <xf numFmtId="0" fontId="8" fillId="2" borderId="38" xfId="19" applyFont="1" applyFill="1" applyBorder="1" applyAlignment="1">
      <alignment vertical="center"/>
      <protection/>
    </xf>
    <xf numFmtId="0" fontId="8" fillId="2" borderId="29" xfId="19" applyFont="1" applyFill="1" applyBorder="1" applyAlignment="1">
      <alignment vertical="center"/>
      <protection/>
    </xf>
    <xf numFmtId="0" fontId="8" fillId="2" borderId="3" xfId="19" applyFont="1" applyFill="1" applyBorder="1" applyAlignment="1">
      <alignment vertical="center"/>
      <protection/>
    </xf>
    <xf numFmtId="0" fontId="8" fillId="0" borderId="0" xfId="19" applyFont="1" applyAlignment="1">
      <alignment horizontal="center" vertical="center" wrapText="1"/>
      <protection/>
    </xf>
    <xf numFmtId="0" fontId="7" fillId="0" borderId="51" xfId="19" applyFont="1" applyBorder="1" applyAlignment="1">
      <alignment horizontal="center" vertical="center"/>
      <protection/>
    </xf>
    <xf numFmtId="0" fontId="7" fillId="0" borderId="17" xfId="19" applyFont="1" applyBorder="1" applyAlignment="1">
      <alignment horizontal="center" vertical="center"/>
      <protection/>
    </xf>
    <xf numFmtId="0" fontId="7" fillId="0" borderId="18" xfId="19" applyFont="1" applyBorder="1" applyAlignment="1">
      <alignment horizontal="center" vertical="center"/>
      <protection/>
    </xf>
    <xf numFmtId="0" fontId="19" fillId="0" borderId="30" xfId="19" applyFont="1" applyBorder="1" applyAlignment="1">
      <alignment horizontal="center" vertical="center"/>
      <protection/>
    </xf>
    <xf numFmtId="0" fontId="19" fillId="0" borderId="26" xfId="19" applyFont="1" applyBorder="1" applyAlignment="1">
      <alignment horizontal="center" vertical="center"/>
      <protection/>
    </xf>
    <xf numFmtId="0" fontId="19" fillId="0" borderId="6" xfId="19" applyFont="1" applyBorder="1" applyAlignment="1">
      <alignment horizontal="center" vertical="center"/>
      <protection/>
    </xf>
    <xf numFmtId="0" fontId="19" fillId="0" borderId="31" xfId="19" applyFont="1" applyBorder="1" applyAlignment="1">
      <alignment horizontal="center" vertical="center"/>
      <protection/>
    </xf>
    <xf numFmtId="0" fontId="19" fillId="0" borderId="43" xfId="19" applyFont="1" applyBorder="1" applyAlignment="1">
      <alignment horizontal="center" vertical="center"/>
      <protection/>
    </xf>
    <xf numFmtId="0" fontId="7" fillId="0" borderId="14" xfId="19" applyFont="1" applyBorder="1" applyAlignment="1">
      <alignment horizontal="center" vertical="top"/>
      <protection/>
    </xf>
    <xf numFmtId="0" fontId="7" fillId="0" borderId="39" xfId="19" applyFont="1" applyFill="1" applyBorder="1" applyAlignment="1">
      <alignment horizontal="center" vertical="center" wrapText="1"/>
      <protection/>
    </xf>
    <xf numFmtId="0" fontId="7" fillId="0" borderId="14" xfId="19" applyFont="1" applyFill="1" applyBorder="1" applyAlignment="1">
      <alignment horizontal="center" vertical="center" wrapText="1"/>
      <protection/>
    </xf>
    <xf numFmtId="0" fontId="7" fillId="0" borderId="16" xfId="19" applyFont="1" applyFill="1" applyBorder="1" applyAlignment="1">
      <alignment horizontal="center" vertical="center" wrapText="1"/>
      <protection/>
    </xf>
    <xf numFmtId="0" fontId="7" fillId="0" borderId="42" xfId="19" applyFont="1" applyFill="1" applyBorder="1" applyAlignment="1">
      <alignment horizontal="center" vertical="center" wrapText="1"/>
      <protection/>
    </xf>
    <xf numFmtId="0" fontId="7" fillId="0" borderId="23" xfId="19" applyFont="1" applyFill="1" applyBorder="1" applyAlignment="1">
      <alignment horizontal="center" vertical="center" wrapText="1"/>
      <protection/>
    </xf>
    <xf numFmtId="0" fontId="7" fillId="0" borderId="25" xfId="19" applyFont="1" applyFill="1" applyBorder="1" applyAlignment="1">
      <alignment horizontal="center" vertical="center" wrapText="1"/>
      <protection/>
    </xf>
    <xf numFmtId="0" fontId="7" fillId="0" borderId="14" xfId="19" applyFont="1" applyBorder="1" applyAlignment="1">
      <alignment horizontal="center" vertical="top" wrapText="1"/>
      <protection/>
    </xf>
    <xf numFmtId="0" fontId="18" fillId="0" borderId="0" xfId="19" applyFont="1" applyBorder="1" applyAlignment="1">
      <alignment horizontal="right"/>
      <protection/>
    </xf>
    <xf numFmtId="0" fontId="7" fillId="0" borderId="51" xfId="19" applyFont="1" applyBorder="1" applyAlignment="1">
      <alignment horizontal="right"/>
      <protection/>
    </xf>
    <xf numFmtId="0" fontId="7" fillId="0" borderId="17" xfId="19" applyFont="1" applyBorder="1" applyAlignment="1">
      <alignment horizontal="right"/>
      <protection/>
    </xf>
    <xf numFmtId="0" fontId="9" fillId="0" borderId="5" xfId="19" applyFont="1" applyBorder="1" applyAlignment="1">
      <alignment vertical="center"/>
      <protection/>
    </xf>
    <xf numFmtId="0" fontId="8" fillId="2" borderId="38" xfId="19" applyFont="1" applyFill="1" applyBorder="1" applyAlignment="1" quotePrefix="1">
      <alignment vertical="center"/>
      <protection/>
    </xf>
    <xf numFmtId="0" fontId="7" fillId="0" borderId="30" xfId="19" applyFont="1" applyBorder="1">
      <alignment/>
      <protection/>
    </xf>
    <xf numFmtId="0" fontId="7" fillId="0" borderId="26" xfId="19" applyFont="1" applyBorder="1">
      <alignment/>
      <protection/>
    </xf>
    <xf numFmtId="0" fontId="7" fillId="0" borderId="51" xfId="19" applyFont="1" applyBorder="1">
      <alignment/>
      <protection/>
    </xf>
    <xf numFmtId="0" fontId="7" fillId="0" borderId="17" xfId="19" applyFont="1" applyBorder="1">
      <alignment/>
      <protection/>
    </xf>
    <xf numFmtId="0" fontId="7" fillId="0" borderId="52" xfId="19" applyFont="1" applyBorder="1">
      <alignment/>
      <protection/>
    </xf>
    <xf numFmtId="0" fontId="7" fillId="0" borderId="11" xfId="19" applyFont="1" applyBorder="1">
      <alignment/>
      <protection/>
    </xf>
    <xf numFmtId="0" fontId="7" fillId="0" borderId="9" xfId="19" applyFont="1" applyBorder="1" applyAlignment="1">
      <alignment horizontal="center" vertical="center"/>
      <protection/>
    </xf>
    <xf numFmtId="0" fontId="7" fillId="0" borderId="10" xfId="19" applyFont="1" applyBorder="1" applyAlignment="1">
      <alignment horizontal="center" vertical="center"/>
      <protection/>
    </xf>
    <xf numFmtId="0" fontId="7" fillId="0" borderId="28" xfId="19" applyFont="1" applyBorder="1" applyAlignment="1">
      <alignment horizontal="center" vertical="center"/>
      <protection/>
    </xf>
    <xf numFmtId="0" fontId="7" fillId="0" borderId="31" xfId="19" applyFont="1" applyBorder="1" applyAlignment="1">
      <alignment horizontal="center" vertical="center"/>
      <protection/>
    </xf>
    <xf numFmtId="0" fontId="7" fillId="0" borderId="43" xfId="19" applyFont="1" applyBorder="1" applyAlignment="1">
      <alignment horizontal="center" vertical="center"/>
      <protection/>
    </xf>
    <xf numFmtId="0" fontId="7" fillId="0" borderId="39" xfId="19" applyFont="1" applyBorder="1" applyAlignment="1">
      <alignment horizontal="center" vertical="center" wrapText="1"/>
      <protection/>
    </xf>
    <xf numFmtId="0" fontId="7" fillId="0" borderId="14" xfId="19" applyFont="1" applyBorder="1" applyAlignment="1">
      <alignment horizontal="center" vertical="center" wrapText="1"/>
      <protection/>
    </xf>
    <xf numFmtId="0" fontId="7" fillId="0" borderId="16" xfId="19" applyFont="1" applyBorder="1" applyAlignment="1">
      <alignment horizontal="center" vertical="center" wrapText="1"/>
      <protection/>
    </xf>
    <xf numFmtId="0" fontId="7" fillId="0" borderId="41" xfId="19" applyFont="1" applyBorder="1" applyAlignment="1">
      <alignment horizontal="center" vertical="center" wrapText="1"/>
      <protection/>
    </xf>
    <xf numFmtId="0" fontId="7" fillId="0" borderId="0" xfId="19" applyFont="1" applyBorder="1" applyAlignment="1">
      <alignment horizontal="center" vertical="center" wrapText="1"/>
      <protection/>
    </xf>
    <xf numFmtId="0" fontId="7" fillId="0" borderId="8" xfId="19" applyFont="1" applyBorder="1" applyAlignment="1">
      <alignment horizontal="center" vertical="center" wrapText="1"/>
      <protection/>
    </xf>
    <xf numFmtId="0" fontId="7" fillId="0" borderId="42" xfId="19" applyFont="1" applyBorder="1" applyAlignment="1">
      <alignment horizontal="center" vertical="center" wrapText="1"/>
      <protection/>
    </xf>
    <xf numFmtId="0" fontId="7" fillId="0" borderId="23" xfId="19" applyFont="1" applyBorder="1" applyAlignment="1">
      <alignment horizontal="center" vertical="center" wrapText="1"/>
      <protection/>
    </xf>
    <xf numFmtId="0" fontId="7" fillId="0" borderId="25" xfId="19" applyFont="1" applyBorder="1" applyAlignment="1">
      <alignment horizontal="center" vertical="center" wrapText="1"/>
      <protection/>
    </xf>
    <xf numFmtId="0" fontId="7" fillId="0" borderId="2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top"/>
      <protection/>
    </xf>
    <xf numFmtId="0" fontId="7" fillId="0" borderId="0" xfId="19" applyFont="1" applyBorder="1">
      <alignment/>
      <protection/>
    </xf>
    <xf numFmtId="0" fontId="7" fillId="0" borderId="0" xfId="19" applyFont="1" applyBorder="1" applyAlignment="1">
      <alignment horizontal="center" vertical="top" wrapText="1"/>
      <protection/>
    </xf>
    <xf numFmtId="0" fontId="7" fillId="0" borderId="53" xfId="19" applyFont="1" applyBorder="1" applyAlignment="1">
      <alignment horizontal="center"/>
      <protection/>
    </xf>
    <xf numFmtId="0" fontId="16" fillId="0" borderId="0" xfId="19" applyFont="1" applyBorder="1" applyAlignment="1">
      <alignment horizontal="right" wrapText="1"/>
      <protection/>
    </xf>
    <xf numFmtId="0" fontId="16" fillId="0" borderId="0" xfId="19" applyFont="1" applyAlignment="1">
      <alignment horizontal="right" wrapText="1"/>
      <protection/>
    </xf>
    <xf numFmtId="0" fontId="16" fillId="0" borderId="8" xfId="19" applyFont="1" applyBorder="1" applyAlignment="1">
      <alignment horizontal="right" wrapText="1"/>
      <protection/>
    </xf>
    <xf numFmtId="0" fontId="10" fillId="0" borderId="14" xfId="20" applyFont="1" applyBorder="1" applyAlignment="1">
      <alignment horizontal="center" vertical="top"/>
      <protection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5" xfId="0" applyFont="1" applyFill="1" applyBorder="1" applyAlignment="1" quotePrefix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0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4" xfId="0" applyFont="1" applyFill="1" applyBorder="1" applyAlignment="1" quotePrefix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52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19" applyFont="1" applyFill="1" applyBorder="1" applyAlignment="1">
      <alignment horizontal="center" vertical="top"/>
      <protection/>
    </xf>
    <xf numFmtId="0" fontId="7" fillId="0" borderId="14" xfId="19" applyFont="1" applyFill="1" applyBorder="1" applyAlignment="1">
      <alignment horizontal="center" vertical="top"/>
      <protection/>
    </xf>
    <xf numFmtId="0" fontId="18" fillId="0" borderId="0" xfId="0" applyFont="1" applyFill="1" applyBorder="1" applyAlignment="1">
      <alignment horizontal="right"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14" xfId="19" applyFont="1" applyFill="1" applyBorder="1" applyAlignment="1">
      <alignment horizontal="center" vertical="top" wrapText="1"/>
      <protection/>
    </xf>
    <xf numFmtId="0" fontId="19" fillId="0" borderId="6" xfId="19" applyFont="1" applyFill="1" applyBorder="1" applyAlignment="1">
      <alignment horizontal="center" vertical="center"/>
      <protection/>
    </xf>
    <xf numFmtId="0" fontId="19" fillId="0" borderId="31" xfId="19" applyFont="1" applyFill="1" applyBorder="1" applyAlignment="1">
      <alignment horizontal="center" vertical="center"/>
      <protection/>
    </xf>
    <xf numFmtId="0" fontId="19" fillId="0" borderId="43" xfId="19" applyFont="1" applyFill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3" xfId="19" applyFont="1" applyFill="1" applyBorder="1" applyAlignment="1">
      <alignment horizontal="center"/>
      <protection/>
    </xf>
    <xf numFmtId="0" fontId="19" fillId="0" borderId="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7" fillId="0" borderId="50" xfId="19" applyFont="1" applyFill="1" applyBorder="1" applyAlignment="1">
      <alignment horizontal="center"/>
      <protection/>
    </xf>
    <xf numFmtId="0" fontId="8" fillId="0" borderId="3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0" xfId="19" applyFont="1" applyFill="1" applyBorder="1" applyAlignment="1">
      <alignment horizontal="center" vertical="center"/>
      <protection/>
    </xf>
    <xf numFmtId="0" fontId="19" fillId="0" borderId="26" xfId="19" applyFont="1" applyFill="1" applyBorder="1" applyAlignment="1">
      <alignment horizontal="center" vertical="center"/>
      <protection/>
    </xf>
    <xf numFmtId="0" fontId="9" fillId="0" borderId="5" xfId="0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" xfId="0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51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16" fillId="0" borderId="0" xfId="19" applyFont="1" applyFill="1" applyBorder="1" applyAlignment="1">
      <alignment horizontal="right" wrapText="1"/>
      <protection/>
    </xf>
    <xf numFmtId="0" fontId="16" fillId="0" borderId="0" xfId="19" applyFont="1" applyFill="1" applyAlignment="1">
      <alignment horizontal="right" wrapText="1"/>
      <protection/>
    </xf>
    <xf numFmtId="0" fontId="16" fillId="0" borderId="8" xfId="19" applyFont="1" applyFill="1" applyBorder="1" applyAlignment="1">
      <alignment horizontal="right" wrapText="1"/>
      <protection/>
    </xf>
    <xf numFmtId="0" fontId="7" fillId="0" borderId="5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19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23" fillId="0" borderId="13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7" fillId="0" borderId="13" xfId="0" applyFont="1" applyBorder="1" applyAlignment="1" quotePrefix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8" xfId="0" applyFont="1" applyBorder="1" applyAlignment="1" quotePrefix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0" fontId="27" fillId="0" borderId="6" xfId="0" applyFont="1" applyBorder="1" applyAlignment="1" quotePrefix="1">
      <alignment vertical="center"/>
    </xf>
    <xf numFmtId="0" fontId="27" fillId="0" borderId="31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35" xfId="0" applyFont="1" applyBorder="1" applyAlignment="1" quotePrefix="1">
      <alignment vertical="center"/>
    </xf>
    <xf numFmtId="0" fontId="27" fillId="0" borderId="47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5" fillId="0" borderId="59" xfId="0" applyFont="1" applyFill="1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3" fontId="0" fillId="0" borderId="61" xfId="0" applyNumberFormat="1" applyFont="1" applyBorder="1" applyAlignment="1">
      <alignment horizontal="right" vertical="center"/>
    </xf>
    <xf numFmtId="3" fontId="0" fillId="0" borderId="60" xfId="0" applyNumberFormat="1" applyFont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0" fontId="24" fillId="0" borderId="3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2" fillId="0" borderId="49" xfId="0" applyFont="1" applyBorder="1" applyAlignment="1">
      <alignment horizontal="center"/>
    </xf>
    <xf numFmtId="3" fontId="0" fillId="0" borderId="34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0" fontId="7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8" xfId="29" applyFont="1" applyFill="1" applyBorder="1" applyAlignment="1">
      <alignment horizontal="center" vertical="center"/>
      <protection/>
    </xf>
    <xf numFmtId="0" fontId="7" fillId="0" borderId="31" xfId="29" applyFont="1" applyFill="1" applyBorder="1" applyAlignment="1">
      <alignment horizontal="center" vertical="center"/>
      <protection/>
    </xf>
    <xf numFmtId="0" fontId="7" fillId="0" borderId="7" xfId="29" applyFont="1" applyFill="1" applyBorder="1" applyAlignment="1">
      <alignment horizontal="center" vertical="center"/>
      <protection/>
    </xf>
    <xf numFmtId="0" fontId="7" fillId="0" borderId="19" xfId="29" applyFont="1" applyFill="1" applyBorder="1" applyAlignment="1">
      <alignment horizontal="center" vertical="center"/>
      <protection/>
    </xf>
    <xf numFmtId="0" fontId="7" fillId="0" borderId="20" xfId="29" applyFont="1" applyFill="1" applyBorder="1" applyAlignment="1">
      <alignment horizontal="center" vertical="center"/>
      <protection/>
    </xf>
    <xf numFmtId="0" fontId="7" fillId="0" borderId="21" xfId="29" applyFont="1" applyFill="1" applyBorder="1" applyAlignment="1">
      <alignment horizontal="center" vertical="center"/>
      <protection/>
    </xf>
    <xf numFmtId="0" fontId="7" fillId="0" borderId="13" xfId="29" applyFont="1" applyFill="1" applyBorder="1" applyAlignment="1">
      <alignment horizontal="center" vertical="center"/>
      <protection/>
    </xf>
    <xf numFmtId="0" fontId="7" fillId="0" borderId="47" xfId="29" applyFont="1" applyFill="1" applyBorder="1" applyAlignment="1">
      <alignment horizontal="center" vertical="center"/>
      <protection/>
    </xf>
    <xf numFmtId="0" fontId="7" fillId="0" borderId="36" xfId="29" applyFont="1" applyFill="1" applyBorder="1" applyAlignment="1">
      <alignment horizontal="center" vertical="center"/>
      <protection/>
    </xf>
    <xf numFmtId="0" fontId="16" fillId="0" borderId="41" xfId="29" applyFont="1" applyFill="1" applyBorder="1" applyAlignment="1">
      <alignment horizontal="center" vertical="center"/>
      <protection/>
    </xf>
    <xf numFmtId="0" fontId="16" fillId="0" borderId="0" xfId="29" applyFont="1" applyFill="1" applyBorder="1" applyAlignment="1">
      <alignment horizontal="center" vertical="center"/>
      <protection/>
    </xf>
    <xf numFmtId="0" fontId="16" fillId="0" borderId="8" xfId="29" applyFont="1" applyFill="1" applyBorder="1" applyAlignment="1">
      <alignment horizontal="center" vertical="center"/>
      <protection/>
    </xf>
    <xf numFmtId="0" fontId="7" fillId="0" borderId="38" xfId="29" applyFont="1" applyFill="1" applyBorder="1" applyAlignment="1">
      <alignment vertical="center"/>
      <protection/>
    </xf>
    <xf numFmtId="0" fontId="7" fillId="0" borderId="29" xfId="29" applyFont="1" applyFill="1" applyBorder="1" applyAlignment="1">
      <alignment vertical="center"/>
      <protection/>
    </xf>
    <xf numFmtId="0" fontId="7" fillId="0" borderId="3" xfId="29" applyFont="1" applyFill="1" applyBorder="1" applyAlignment="1">
      <alignment vertical="center"/>
      <protection/>
    </xf>
    <xf numFmtId="0" fontId="16" fillId="0" borderId="3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" fontId="16" fillId="0" borderId="19" xfId="0" applyNumberFormat="1" applyFont="1" applyFill="1" applyBorder="1" applyAlignment="1" quotePrefix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46" xfId="0" applyFont="1" applyFill="1" applyBorder="1" applyAlignment="1" quotePrefix="1">
      <alignment horizontal="center"/>
    </xf>
    <xf numFmtId="16" fontId="16" fillId="0" borderId="46" xfId="0" applyNumberFormat="1" applyFont="1" applyFill="1" applyBorder="1" applyAlignment="1" quotePrefix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6" fontId="16" fillId="0" borderId="32" xfId="0" applyNumberFormat="1" applyFont="1" applyFill="1" applyBorder="1" applyAlignment="1" quotePrefix="1">
      <alignment horizontal="center"/>
    </xf>
    <xf numFmtId="0" fontId="16" fillId="0" borderId="25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29" fillId="0" borderId="50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3" fontId="35" fillId="0" borderId="46" xfId="0" applyNumberFormat="1" applyFont="1" applyFill="1" applyBorder="1" applyAlignment="1">
      <alignment horizontal="right" vertical="center" wrapText="1"/>
    </xf>
    <xf numFmtId="3" fontId="35" fillId="0" borderId="20" xfId="0" applyNumberFormat="1" applyFont="1" applyFill="1" applyBorder="1" applyAlignment="1">
      <alignment horizontal="right" vertical="center" wrapText="1"/>
    </xf>
    <xf numFmtId="3" fontId="35" fillId="0" borderId="21" xfId="0" applyNumberFormat="1" applyFont="1" applyFill="1" applyBorder="1" applyAlignment="1">
      <alignment horizontal="right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35" fillId="0" borderId="60" xfId="0" applyNumberFormat="1" applyFont="1" applyBorder="1" applyAlignment="1">
      <alignment horizontal="right" vertical="center" wrapText="1"/>
    </xf>
    <xf numFmtId="3" fontId="35" fillId="0" borderId="44" xfId="0" applyNumberFormat="1" applyFont="1" applyBorder="1" applyAlignment="1">
      <alignment horizontal="right" vertical="center" wrapText="1"/>
    </xf>
    <xf numFmtId="3" fontId="35" fillId="0" borderId="23" xfId="0" applyNumberFormat="1" applyFont="1" applyBorder="1" applyAlignment="1">
      <alignment horizontal="right" vertical="center" wrapText="1"/>
    </xf>
    <xf numFmtId="3" fontId="35" fillId="0" borderId="24" xfId="0" applyNumberFormat="1" applyFont="1" applyBorder="1" applyAlignment="1">
      <alignment horizontal="right" vertical="center" wrapText="1"/>
    </xf>
    <xf numFmtId="3" fontId="35" fillId="0" borderId="61" xfId="0" applyNumberFormat="1" applyFont="1" applyBorder="1" applyAlignment="1">
      <alignment horizontal="right" vertical="center" wrapText="1"/>
    </xf>
    <xf numFmtId="3" fontId="35" fillId="0" borderId="32" xfId="0" applyNumberFormat="1" applyFont="1" applyBorder="1" applyAlignment="1">
      <alignment horizontal="right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3" fontId="35" fillId="0" borderId="46" xfId="0" applyNumberFormat="1" applyFont="1" applyBorder="1" applyAlignment="1">
      <alignment horizontal="right" vertical="center" wrapText="1"/>
    </xf>
    <xf numFmtId="3" fontId="35" fillId="0" borderId="20" xfId="0" applyNumberFormat="1" applyFont="1" applyBorder="1" applyAlignment="1">
      <alignment horizontal="right" vertical="center" wrapText="1"/>
    </xf>
    <xf numFmtId="3" fontId="35" fillId="0" borderId="21" xfId="0" applyNumberFormat="1" applyFont="1" applyBorder="1" applyAlignment="1">
      <alignment horizontal="right" vertical="center" wrapText="1"/>
    </xf>
    <xf numFmtId="0" fontId="35" fillId="0" borderId="46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3" fontId="35" fillId="0" borderId="17" xfId="0" applyNumberFormat="1" applyFont="1" applyBorder="1" applyAlignment="1">
      <alignment horizontal="right" vertical="center" wrapText="1"/>
    </xf>
    <xf numFmtId="0" fontId="35" fillId="0" borderId="46" xfId="0" applyFont="1" applyBorder="1" applyAlignment="1" quotePrefix="1">
      <alignment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0" fontId="36" fillId="0" borderId="57" xfId="0" applyFont="1" applyBorder="1" applyAlignment="1">
      <alignment vertical="center" wrapText="1"/>
    </xf>
    <xf numFmtId="0" fontId="35" fillId="0" borderId="20" xfId="0" applyFont="1" applyBorder="1" applyAlignment="1" quotePrefix="1">
      <alignment horizontal="left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 quotePrefix="1">
      <alignment horizontal="left" vertical="center" wrapText="1"/>
    </xf>
    <xf numFmtId="49" fontId="35" fillId="0" borderId="20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35" fillId="0" borderId="62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6" fillId="0" borderId="61" xfId="0" applyFont="1" applyBorder="1" applyAlignment="1">
      <alignment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35" fillId="0" borderId="57" xfId="0" applyFont="1" applyBorder="1" applyAlignment="1">
      <alignment horizontal="center"/>
    </xf>
    <xf numFmtId="0" fontId="35" fillId="0" borderId="57" xfId="0" applyFont="1" applyBorder="1" applyAlignment="1">
      <alignment horizontal="center" vertical="center"/>
    </xf>
    <xf numFmtId="49" fontId="35" fillId="0" borderId="61" xfId="0" applyNumberFormat="1" applyFont="1" applyBorder="1" applyAlignment="1">
      <alignment horizontal="center" vertical="center" wrapText="1"/>
    </xf>
    <xf numFmtId="49" fontId="35" fillId="0" borderId="44" xfId="0" applyNumberFormat="1" applyFont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60" xfId="0" applyFont="1" applyBorder="1" applyAlignment="1">
      <alignment vertical="center" wrapText="1"/>
    </xf>
    <xf numFmtId="0" fontId="36" fillId="0" borderId="44" xfId="0" applyFont="1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61" xfId="0" applyFont="1" applyBorder="1" applyAlignment="1">
      <alignment vertical="center" wrapText="1"/>
    </xf>
    <xf numFmtId="0" fontId="35" fillId="0" borderId="60" xfId="0" applyFont="1" applyBorder="1" applyAlignment="1">
      <alignment vertical="center" wrapText="1"/>
    </xf>
    <xf numFmtId="0" fontId="35" fillId="0" borderId="44" xfId="0" applyFont="1" applyBorder="1" applyAlignment="1">
      <alignment vertical="center" wrapText="1"/>
    </xf>
    <xf numFmtId="0" fontId="35" fillId="0" borderId="34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35" fillId="0" borderId="46" xfId="0" applyFont="1" applyBorder="1" applyAlignment="1" quotePrefix="1">
      <alignment horizontal="left" vertical="center" wrapText="1"/>
    </xf>
    <xf numFmtId="0" fontId="35" fillId="0" borderId="46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6" fillId="0" borderId="46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 wrapText="1"/>
    </xf>
    <xf numFmtId="3" fontId="35" fillId="0" borderId="46" xfId="0" applyNumberFormat="1" applyFont="1" applyFill="1" applyBorder="1" applyAlignment="1">
      <alignment horizontal="right" vertical="center" wrapText="1"/>
    </xf>
    <xf numFmtId="3" fontId="35" fillId="0" borderId="20" xfId="0" applyNumberFormat="1" applyFont="1" applyFill="1" applyBorder="1" applyAlignment="1">
      <alignment horizontal="right" vertical="center" wrapText="1"/>
    </xf>
    <xf numFmtId="3" fontId="35" fillId="0" borderId="21" xfId="0" applyNumberFormat="1" applyFont="1" applyFill="1" applyBorder="1" applyAlignment="1">
      <alignment horizontal="right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46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quotePrefix="1">
      <alignment horizontal="left" vertical="center" wrapText="1"/>
    </xf>
    <xf numFmtId="0" fontId="36" fillId="0" borderId="21" xfId="0" applyFont="1" applyFill="1" applyBorder="1" applyAlignment="1" quotePrefix="1">
      <alignment horizontal="lef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0" fontId="36" fillId="0" borderId="46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35" fillId="0" borderId="46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3" fontId="35" fillId="0" borderId="17" xfId="0" applyNumberFormat="1" applyFont="1" applyFill="1" applyBorder="1" applyAlignment="1">
      <alignment horizontal="right" vertical="center" wrapText="1"/>
    </xf>
    <xf numFmtId="0" fontId="12" fillId="0" borderId="49" xfId="0" applyFont="1" applyBorder="1" applyAlignment="1">
      <alignment horizontal="center"/>
    </xf>
    <xf numFmtId="0" fontId="35" fillId="0" borderId="46" xfId="0" applyFont="1" applyFill="1" applyBorder="1" applyAlignment="1" quotePrefix="1">
      <alignment horizontal="left" vertical="center" wrapText="1"/>
    </xf>
    <xf numFmtId="0" fontId="35" fillId="0" borderId="20" xfId="0" applyFont="1" applyFill="1" applyBorder="1" applyAlignment="1" quotePrefix="1">
      <alignment horizontal="left" vertical="center" wrapText="1"/>
    </xf>
    <xf numFmtId="0" fontId="35" fillId="0" borderId="21" xfId="0" applyFont="1" applyFill="1" applyBorder="1" applyAlignment="1" quotePrefix="1">
      <alignment horizontal="left" vertical="center" wrapText="1"/>
    </xf>
    <xf numFmtId="0" fontId="35" fillId="0" borderId="46" xfId="0" applyFont="1" applyFill="1" applyBorder="1" applyAlignment="1" quotePrefix="1">
      <alignment vertical="center" wrapText="1"/>
    </xf>
    <xf numFmtId="0" fontId="7" fillId="3" borderId="49" xfId="0" applyFont="1" applyFill="1" applyBorder="1" applyAlignment="1">
      <alignment horizontal="center"/>
    </xf>
    <xf numFmtId="49" fontId="29" fillId="0" borderId="6" xfId="0" applyNumberFormat="1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3" fontId="29" fillId="0" borderId="37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/>
    </xf>
    <xf numFmtId="3" fontId="29" fillId="0" borderId="4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3" fontId="29" fillId="0" borderId="35" xfId="0" applyNumberFormat="1" applyFont="1" applyBorder="1" applyAlignment="1">
      <alignment vertical="center" wrapText="1"/>
    </xf>
    <xf numFmtId="3" fontId="29" fillId="0" borderId="47" xfId="0" applyNumberFormat="1" applyFont="1" applyBorder="1" applyAlignment="1">
      <alignment vertical="center" wrapText="1"/>
    </xf>
    <xf numFmtId="3" fontId="29" fillId="0" borderId="48" xfId="0" applyNumberFormat="1" applyFont="1" applyBorder="1" applyAlignment="1">
      <alignment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49" fontId="29" fillId="0" borderId="38" xfId="0" applyNumberFormat="1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3" fontId="29" fillId="0" borderId="37" xfId="0" applyNumberFormat="1" applyFont="1" applyBorder="1" applyAlignment="1">
      <alignment vertical="center"/>
    </xf>
    <xf numFmtId="3" fontId="29" fillId="0" borderId="29" xfId="0" applyNumberFormat="1" applyFont="1" applyBorder="1" applyAlignment="1">
      <alignment vertical="center"/>
    </xf>
    <xf numFmtId="3" fontId="29" fillId="0" borderId="4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29" fillId="0" borderId="46" xfId="0" applyNumberFormat="1" applyFont="1" applyBorder="1" applyAlignment="1">
      <alignment vertical="center" wrapText="1"/>
    </xf>
    <xf numFmtId="3" fontId="29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49" fontId="29" fillId="0" borderId="46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3" fontId="10" fillId="4" borderId="46" xfId="0" applyNumberFormat="1" applyFont="1" applyFill="1" applyBorder="1" applyAlignment="1">
      <alignment vertical="center" wrapText="1"/>
    </xf>
    <xf numFmtId="3" fontId="10" fillId="4" borderId="20" xfId="0" applyNumberFormat="1" applyFont="1" applyFill="1" applyBorder="1" applyAlignment="1">
      <alignment vertical="center" wrapText="1"/>
    </xf>
    <xf numFmtId="3" fontId="10" fillId="4" borderId="22" xfId="0" applyNumberFormat="1" applyFont="1" applyFill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3" fontId="29" fillId="0" borderId="63" xfId="0" applyNumberFormat="1" applyFont="1" applyBorder="1" applyAlignment="1">
      <alignment vertical="center" wrapText="1"/>
    </xf>
    <xf numFmtId="3" fontId="29" fillId="0" borderId="64" xfId="0" applyNumberFormat="1" applyFont="1" applyBorder="1" applyAlignment="1">
      <alignment vertical="center" wrapText="1"/>
    </xf>
    <xf numFmtId="3" fontId="29" fillId="0" borderId="65" xfId="0" applyNumberFormat="1" applyFont="1" applyBorder="1" applyAlignment="1">
      <alignment vertical="center" wrapText="1"/>
    </xf>
    <xf numFmtId="0" fontId="29" fillId="0" borderId="66" xfId="0" applyFont="1" applyBorder="1" applyAlignment="1">
      <alignment vertical="center" wrapText="1"/>
    </xf>
    <xf numFmtId="0" fontId="29" fillId="0" borderId="64" xfId="0" applyFont="1" applyBorder="1" applyAlignment="1">
      <alignment vertical="center" wrapText="1"/>
    </xf>
    <xf numFmtId="0" fontId="29" fillId="0" borderId="67" xfId="0" applyFont="1" applyBorder="1" applyAlignment="1">
      <alignment vertical="center" wrapText="1"/>
    </xf>
    <xf numFmtId="0" fontId="40" fillId="0" borderId="3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3" fontId="29" fillId="0" borderId="6" xfId="0" applyNumberFormat="1" applyFont="1" applyBorder="1" applyAlignment="1">
      <alignment vertical="center"/>
    </xf>
    <xf numFmtId="3" fontId="29" fillId="0" borderId="31" xfId="0" applyNumberFormat="1" applyFont="1" applyBorder="1" applyAlignment="1">
      <alignment vertical="center"/>
    </xf>
    <xf numFmtId="3" fontId="29" fillId="0" borderId="43" xfId="0" applyNumberFormat="1" applyFont="1" applyBorder="1" applyAlignment="1">
      <alignment vertical="center"/>
    </xf>
    <xf numFmtId="3" fontId="29" fillId="0" borderId="6" xfId="0" applyNumberFormat="1" applyFont="1" applyBorder="1" applyAlignment="1">
      <alignment vertical="center" wrapText="1"/>
    </xf>
    <xf numFmtId="3" fontId="29" fillId="0" borderId="31" xfId="0" applyNumberFormat="1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3" fontId="29" fillId="0" borderId="68" xfId="0" applyNumberFormat="1" applyFont="1" applyBorder="1" applyAlignment="1">
      <alignment vertical="center" wrapText="1"/>
    </xf>
    <xf numFmtId="3" fontId="29" fillId="0" borderId="69" xfId="0" applyNumberFormat="1" applyFont="1" applyBorder="1" applyAlignment="1">
      <alignment vertical="center" wrapText="1"/>
    </xf>
    <xf numFmtId="3" fontId="29" fillId="0" borderId="70" xfId="0" applyNumberFormat="1" applyFont="1" applyBorder="1" applyAlignment="1">
      <alignment vertical="center" wrapText="1"/>
    </xf>
    <xf numFmtId="0" fontId="29" fillId="0" borderId="71" xfId="0" applyFont="1" applyBorder="1" applyAlignment="1">
      <alignment vertical="center" wrapText="1"/>
    </xf>
    <xf numFmtId="0" fontId="29" fillId="0" borderId="69" xfId="0" applyFont="1" applyBorder="1" applyAlignment="1">
      <alignment vertical="center" wrapText="1"/>
    </xf>
    <xf numFmtId="0" fontId="29" fillId="0" borderId="72" xfId="0" applyFont="1" applyBorder="1" applyAlignment="1">
      <alignment vertical="center" wrapText="1"/>
    </xf>
    <xf numFmtId="49" fontId="29" fillId="0" borderId="63" xfId="0" applyNumberFormat="1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49" fontId="29" fillId="0" borderId="7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29" fillId="0" borderId="6" xfId="0" applyNumberFormat="1" applyFont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center" vertical="center" wrapText="1"/>
    </xf>
    <xf numFmtId="3" fontId="29" fillId="0" borderId="4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3" fontId="35" fillId="0" borderId="17" xfId="21" applyNumberFormat="1" applyFont="1" applyBorder="1" applyAlignment="1">
      <alignment horizontal="right" vertical="center" wrapText="1"/>
      <protection/>
    </xf>
    <xf numFmtId="0" fontId="10" fillId="0" borderId="1" xfId="21" applyFont="1" applyBorder="1" applyAlignment="1">
      <alignment horizontal="center"/>
      <protection/>
    </xf>
    <xf numFmtId="0" fontId="10" fillId="0" borderId="23" xfId="21" applyFont="1" applyBorder="1" applyAlignment="1">
      <alignment horizontal="center"/>
      <protection/>
    </xf>
    <xf numFmtId="0" fontId="35" fillId="0" borderId="46" xfId="21" applyFont="1" applyBorder="1" applyAlignment="1">
      <alignment horizontal="left" vertical="center" wrapText="1"/>
      <protection/>
    </xf>
    <xf numFmtId="0" fontId="35" fillId="0" borderId="20" xfId="21" applyFont="1" applyBorder="1" applyAlignment="1">
      <alignment horizontal="left" vertical="center" wrapText="1"/>
      <protection/>
    </xf>
    <xf numFmtId="0" fontId="35" fillId="0" borderId="21" xfId="21" applyFont="1" applyBorder="1" applyAlignment="1">
      <alignment horizontal="left" vertical="center" wrapText="1"/>
      <protection/>
    </xf>
    <xf numFmtId="0" fontId="35" fillId="0" borderId="20" xfId="21" applyFont="1" applyBorder="1" applyAlignment="1">
      <alignment horizontal="center" vertical="center" wrapText="1"/>
      <protection/>
    </xf>
    <xf numFmtId="0" fontId="35" fillId="0" borderId="21" xfId="21" applyFont="1" applyBorder="1" applyAlignment="1">
      <alignment horizontal="center" vertical="center" wrapText="1"/>
      <protection/>
    </xf>
    <xf numFmtId="0" fontId="10" fillId="0" borderId="14" xfId="21" applyFont="1" applyBorder="1" applyAlignment="1">
      <alignment horizontal="center" vertical="top"/>
      <protection/>
    </xf>
    <xf numFmtId="3" fontId="35" fillId="0" borderId="46" xfId="21" applyNumberFormat="1" applyFont="1" applyBorder="1" applyAlignment="1">
      <alignment horizontal="right" vertical="center" wrapText="1"/>
      <protection/>
    </xf>
    <xf numFmtId="3" fontId="35" fillId="0" borderId="20" xfId="21" applyNumberFormat="1" applyFont="1" applyBorder="1" applyAlignment="1">
      <alignment horizontal="right" vertical="center" wrapText="1"/>
      <protection/>
    </xf>
    <xf numFmtId="3" fontId="35" fillId="0" borderId="21" xfId="21" applyNumberFormat="1" applyFont="1" applyBorder="1" applyAlignment="1">
      <alignment horizontal="right" vertical="center" wrapText="1"/>
      <protection/>
    </xf>
    <xf numFmtId="0" fontId="43" fillId="0" borderId="0" xfId="21" applyFont="1" applyAlignment="1">
      <alignment horizontal="center" vertical="center" wrapText="1"/>
      <protection/>
    </xf>
    <xf numFmtId="0" fontId="35" fillId="0" borderId="46" xfId="21" applyFont="1" applyBorder="1" applyAlignment="1">
      <alignment horizontal="center" vertical="center" wrapText="1"/>
      <protection/>
    </xf>
    <xf numFmtId="0" fontId="35" fillId="0" borderId="17" xfId="21" applyFont="1" applyBorder="1" applyAlignment="1">
      <alignment horizontal="center" vertical="center" wrapText="1"/>
      <protection/>
    </xf>
    <xf numFmtId="49" fontId="35" fillId="0" borderId="20" xfId="21" applyNumberFormat="1" applyFont="1" applyBorder="1" applyAlignment="1">
      <alignment horizontal="center" vertical="center" wrapText="1"/>
      <protection/>
    </xf>
    <xf numFmtId="49" fontId="35" fillId="0" borderId="21" xfId="21" applyNumberFormat="1" applyFont="1" applyBorder="1" applyAlignment="1">
      <alignment horizontal="center" vertical="center" wrapText="1"/>
      <protection/>
    </xf>
    <xf numFmtId="0" fontId="35" fillId="0" borderId="61" xfId="21" applyFont="1" applyBorder="1" applyAlignment="1">
      <alignment horizontal="center" vertical="center" wrapText="1"/>
      <protection/>
    </xf>
    <xf numFmtId="0" fontId="35" fillId="0" borderId="60" xfId="21" applyFont="1" applyBorder="1" applyAlignment="1">
      <alignment horizontal="center" vertical="center" wrapText="1"/>
      <protection/>
    </xf>
    <xf numFmtId="0" fontId="35" fillId="0" borderId="44" xfId="21" applyFont="1" applyBorder="1" applyAlignment="1">
      <alignment horizontal="center" vertical="center" wrapText="1"/>
      <protection/>
    </xf>
    <xf numFmtId="0" fontId="35" fillId="0" borderId="32" xfId="21" applyFont="1" applyBorder="1" applyAlignment="1">
      <alignment horizontal="center" vertical="center" wrapText="1"/>
      <protection/>
    </xf>
    <xf numFmtId="0" fontId="35" fillId="0" borderId="23" xfId="21" applyFont="1" applyBorder="1" applyAlignment="1">
      <alignment horizontal="center" vertical="center" wrapText="1"/>
      <protection/>
    </xf>
    <xf numFmtId="0" fontId="35" fillId="0" borderId="24" xfId="21" applyFont="1" applyBorder="1" applyAlignment="1">
      <alignment horizontal="center" vertical="center" wrapText="1"/>
      <protection/>
    </xf>
    <xf numFmtId="3" fontId="36" fillId="5" borderId="17" xfId="21" applyNumberFormat="1" applyFont="1" applyFill="1" applyBorder="1" applyAlignment="1">
      <alignment horizontal="right" vertical="center" wrapText="1"/>
      <protection/>
    </xf>
    <xf numFmtId="0" fontId="36" fillId="5" borderId="46" xfId="21" applyFont="1" applyFill="1" applyBorder="1" applyAlignment="1">
      <alignment horizontal="left" vertical="center" wrapText="1"/>
      <protection/>
    </xf>
    <xf numFmtId="0" fontId="36" fillId="5" borderId="20" xfId="21" applyFont="1" applyFill="1" applyBorder="1" applyAlignment="1">
      <alignment horizontal="left" vertical="center" wrapText="1"/>
      <protection/>
    </xf>
    <xf numFmtId="0" fontId="36" fillId="5" borderId="21" xfId="21" applyFont="1" applyFill="1" applyBorder="1" applyAlignment="1">
      <alignment horizontal="left" vertical="center" wrapText="1"/>
      <protection/>
    </xf>
    <xf numFmtId="49" fontId="35" fillId="5" borderId="20" xfId="21" applyNumberFormat="1" applyFont="1" applyFill="1" applyBorder="1" applyAlignment="1">
      <alignment horizontal="center" vertical="center" wrapText="1"/>
      <protection/>
    </xf>
    <xf numFmtId="49" fontId="35" fillId="5" borderId="21" xfId="21" applyNumberFormat="1" applyFont="1" applyFill="1" applyBorder="1" applyAlignment="1">
      <alignment horizontal="center" vertical="center" wrapText="1"/>
      <protection/>
    </xf>
    <xf numFmtId="0" fontId="35" fillId="5" borderId="20" xfId="21" applyFont="1" applyFill="1" applyBorder="1" applyAlignment="1">
      <alignment horizontal="center" vertical="center" wrapText="1"/>
      <protection/>
    </xf>
    <xf numFmtId="0" fontId="35" fillId="5" borderId="21" xfId="21" applyFont="1" applyFill="1" applyBorder="1" applyAlignment="1">
      <alignment horizontal="center" vertical="center" wrapText="1"/>
      <protection/>
    </xf>
    <xf numFmtId="0" fontId="10" fillId="0" borderId="49" xfId="21" applyFont="1" applyBorder="1" applyAlignment="1">
      <alignment horizontal="center"/>
      <protection/>
    </xf>
    <xf numFmtId="3" fontId="10" fillId="0" borderId="46" xfId="22" applyNumberFormat="1" applyFont="1" applyBorder="1" applyAlignment="1">
      <alignment horizontal="right" vertical="center"/>
      <protection/>
    </xf>
    <xf numFmtId="3" fontId="10" fillId="0" borderId="20" xfId="22" applyNumberFormat="1" applyFont="1" applyBorder="1" applyAlignment="1">
      <alignment horizontal="right" vertical="center"/>
      <protection/>
    </xf>
    <xf numFmtId="3" fontId="10" fillId="0" borderId="21" xfId="22" applyNumberFormat="1" applyFont="1" applyBorder="1" applyAlignment="1">
      <alignment horizontal="right" vertical="center"/>
      <protection/>
    </xf>
    <xf numFmtId="3" fontId="35" fillId="0" borderId="46" xfId="22" applyNumberFormat="1" applyFont="1" applyBorder="1" applyAlignment="1">
      <alignment horizontal="right" vertical="center"/>
      <protection/>
    </xf>
    <xf numFmtId="3" fontId="35" fillId="0" borderId="20" xfId="22" applyNumberFormat="1" applyFont="1" applyBorder="1" applyAlignment="1">
      <alignment horizontal="right" vertical="center"/>
      <protection/>
    </xf>
    <xf numFmtId="3" fontId="35" fillId="0" borderId="21" xfId="22" applyNumberFormat="1" applyFont="1" applyBorder="1" applyAlignment="1">
      <alignment horizontal="right" vertical="center"/>
      <protection/>
    </xf>
    <xf numFmtId="0" fontId="35" fillId="0" borderId="61" xfId="22" applyFont="1" applyBorder="1" applyAlignment="1">
      <alignment horizontal="center" vertical="center" wrapText="1"/>
      <protection/>
    </xf>
    <xf numFmtId="0" fontId="35" fillId="0" borderId="60" xfId="22" applyFont="1" applyBorder="1" applyAlignment="1">
      <alignment horizontal="center" vertical="center" wrapText="1"/>
      <protection/>
    </xf>
    <xf numFmtId="0" fontId="35" fillId="0" borderId="32" xfId="22" applyFont="1" applyBorder="1" applyAlignment="1">
      <alignment horizontal="center" vertical="center" wrapText="1"/>
      <protection/>
    </xf>
    <xf numFmtId="0" fontId="35" fillId="0" borderId="23" xfId="22" applyFont="1" applyBorder="1" applyAlignment="1">
      <alignment horizontal="center" vertical="center" wrapText="1"/>
      <protection/>
    </xf>
    <xf numFmtId="0" fontId="35" fillId="0" borderId="17" xfId="22" applyFont="1" applyBorder="1" applyAlignment="1">
      <alignment horizontal="center" vertical="center" wrapText="1"/>
      <protection/>
    </xf>
    <xf numFmtId="0" fontId="43" fillId="0" borderId="0" xfId="22" applyFont="1" applyAlignment="1">
      <alignment horizontal="center" vertical="center"/>
      <protection/>
    </xf>
    <xf numFmtId="3" fontId="10" fillId="0" borderId="17" xfId="22" applyNumberFormat="1" applyFont="1" applyBorder="1" applyAlignment="1">
      <alignment horizontal="right" vertical="center"/>
      <protection/>
    </xf>
    <xf numFmtId="0" fontId="10" fillId="0" borderId="17" xfId="22" applyFont="1" applyBorder="1" applyAlignment="1">
      <alignment horizontal="center"/>
      <protection/>
    </xf>
    <xf numFmtId="3" fontId="10" fillId="0" borderId="17" xfId="22" applyNumberFormat="1" applyFont="1" applyBorder="1" applyAlignment="1" quotePrefix="1">
      <alignment horizontal="right" vertical="center"/>
      <protection/>
    </xf>
    <xf numFmtId="3" fontId="36" fillId="5" borderId="17" xfId="22" applyNumberFormat="1" applyFont="1" applyFill="1" applyBorder="1" applyAlignment="1">
      <alignment horizontal="right" vertical="center"/>
      <protection/>
    </xf>
    <xf numFmtId="0" fontId="10" fillId="0" borderId="20" xfId="22" applyFont="1" applyBorder="1" applyAlignment="1">
      <alignment horizontal="center"/>
      <protection/>
    </xf>
    <xf numFmtId="0" fontId="10" fillId="0" borderId="21" xfId="22" applyFont="1" applyBorder="1" applyAlignment="1">
      <alignment horizontal="center"/>
      <protection/>
    </xf>
    <xf numFmtId="0" fontId="10" fillId="0" borderId="46" xfId="22" applyFont="1" applyBorder="1" applyAlignment="1">
      <alignment horizontal="center"/>
      <protection/>
    </xf>
    <xf numFmtId="0" fontId="35" fillId="0" borderId="46" xfId="22" applyFont="1" applyBorder="1" applyAlignment="1">
      <alignment horizontal="left" vertical="center" wrapText="1"/>
      <protection/>
    </xf>
    <xf numFmtId="0" fontId="35" fillId="0" borderId="20" xfId="22" applyFont="1" applyBorder="1" applyAlignment="1">
      <alignment horizontal="left" vertical="center" wrapText="1"/>
      <protection/>
    </xf>
    <xf numFmtId="0" fontId="35" fillId="0" borderId="21" xfId="22" applyFont="1" applyBorder="1" applyAlignment="1">
      <alignment horizontal="left" vertical="center" wrapText="1"/>
      <protection/>
    </xf>
    <xf numFmtId="49" fontId="10" fillId="0" borderId="20" xfId="22" applyNumberFormat="1" applyFont="1" applyBorder="1" applyAlignment="1">
      <alignment horizontal="center" vertical="center"/>
      <protection/>
    </xf>
    <xf numFmtId="49" fontId="10" fillId="0" borderId="21" xfId="22" applyNumberFormat="1" applyFont="1" applyBorder="1" applyAlignment="1">
      <alignment horizontal="center" vertical="center"/>
      <protection/>
    </xf>
    <xf numFmtId="3" fontId="35" fillId="0" borderId="17" xfId="22" applyNumberFormat="1" applyFont="1" applyBorder="1" applyAlignment="1">
      <alignment horizontal="right" vertical="center"/>
      <protection/>
    </xf>
    <xf numFmtId="0" fontId="36" fillId="5" borderId="46" xfId="22" applyFont="1" applyFill="1" applyBorder="1" applyAlignment="1">
      <alignment horizontal="left" vertical="center" wrapText="1"/>
      <protection/>
    </xf>
    <xf numFmtId="0" fontId="36" fillId="5" borderId="20" xfId="22" applyFont="1" applyFill="1" applyBorder="1" applyAlignment="1">
      <alignment horizontal="left" vertical="center" wrapText="1"/>
      <protection/>
    </xf>
    <xf numFmtId="0" fontId="36" fillId="5" borderId="21" xfId="22" applyFont="1" applyFill="1" applyBorder="1" applyAlignment="1">
      <alignment horizontal="left" vertical="center" wrapText="1"/>
      <protection/>
    </xf>
    <xf numFmtId="0" fontId="10" fillId="5" borderId="20" xfId="22" applyFont="1" applyFill="1" applyBorder="1" applyAlignment="1">
      <alignment horizontal="center" vertical="center"/>
      <protection/>
    </xf>
    <xf numFmtId="0" fontId="10" fillId="5" borderId="21" xfId="22" applyFont="1" applyFill="1" applyBorder="1" applyAlignment="1">
      <alignment horizontal="center" vertical="center"/>
      <protection/>
    </xf>
    <xf numFmtId="49" fontId="10" fillId="0" borderId="46" xfId="22" applyNumberFormat="1" applyFont="1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35" fillId="0" borderId="46" xfId="23" applyFont="1" applyBorder="1" applyAlignment="1">
      <alignment horizontal="center" vertical="center" wrapText="1"/>
      <protection/>
    </xf>
    <xf numFmtId="0" fontId="35" fillId="0" borderId="20" xfId="23" applyFont="1" applyBorder="1" applyAlignment="1">
      <alignment horizontal="center" vertical="center" wrapText="1"/>
      <protection/>
    </xf>
    <xf numFmtId="0" fontId="35" fillId="0" borderId="21" xfId="23" applyFont="1" applyBorder="1" applyAlignment="1">
      <alignment horizontal="center" vertical="center" wrapText="1"/>
      <protection/>
    </xf>
    <xf numFmtId="0" fontId="35" fillId="0" borderId="17" xfId="23" applyFont="1" applyBorder="1" applyAlignment="1">
      <alignment horizontal="center" vertical="center" wrapText="1"/>
      <protection/>
    </xf>
    <xf numFmtId="0" fontId="35" fillId="0" borderId="61" xfId="23" applyFont="1" applyBorder="1" applyAlignment="1">
      <alignment horizontal="center" vertical="center" wrapText="1"/>
      <protection/>
    </xf>
    <xf numFmtId="0" fontId="35" fillId="0" borderId="60" xfId="23" applyFont="1" applyBorder="1" applyAlignment="1">
      <alignment horizontal="center" vertical="center" wrapText="1"/>
      <protection/>
    </xf>
    <xf numFmtId="0" fontId="35" fillId="0" borderId="32" xfId="23" applyFont="1" applyBorder="1" applyAlignment="1">
      <alignment horizontal="center" vertical="center" wrapText="1"/>
      <protection/>
    </xf>
    <xf numFmtId="0" fontId="35" fillId="0" borderId="23" xfId="23" applyFont="1" applyBorder="1" applyAlignment="1">
      <alignment horizontal="center" vertical="center" wrapText="1"/>
      <protection/>
    </xf>
    <xf numFmtId="3" fontId="10" fillId="0" borderId="17" xfId="23" applyNumberFormat="1" applyFont="1" applyBorder="1" applyAlignment="1">
      <alignment horizontal="right" vertical="center"/>
      <protection/>
    </xf>
    <xf numFmtId="0" fontId="35" fillId="0" borderId="46" xfId="23" applyFont="1" applyBorder="1" applyAlignment="1">
      <alignment horizontal="left" vertical="center" wrapText="1"/>
      <protection/>
    </xf>
    <xf numFmtId="0" fontId="35" fillId="0" borderId="20" xfId="23" applyFont="1" applyBorder="1" applyAlignment="1">
      <alignment horizontal="left" vertical="center" wrapText="1"/>
      <protection/>
    </xf>
    <xf numFmtId="0" fontId="35" fillId="0" borderId="21" xfId="23" applyFont="1" applyBorder="1" applyAlignment="1">
      <alignment horizontal="left" vertical="center" wrapText="1"/>
      <protection/>
    </xf>
    <xf numFmtId="0" fontId="36" fillId="0" borderId="46" xfId="23" applyFont="1" applyBorder="1" applyAlignment="1">
      <alignment horizontal="left" vertical="center" wrapText="1"/>
      <protection/>
    </xf>
    <xf numFmtId="0" fontId="36" fillId="0" borderId="20" xfId="23" applyFont="1" applyBorder="1" applyAlignment="1">
      <alignment horizontal="left" vertical="center" wrapText="1"/>
      <protection/>
    </xf>
    <xf numFmtId="0" fontId="36" fillId="0" borderId="21" xfId="23" applyFont="1" applyBorder="1" applyAlignment="1">
      <alignment horizontal="left" vertical="center" wrapText="1"/>
      <protection/>
    </xf>
    <xf numFmtId="0" fontId="10" fillId="0" borderId="20" xfId="23" applyFont="1" applyBorder="1" applyAlignment="1">
      <alignment horizontal="center" vertical="center"/>
      <protection/>
    </xf>
    <xf numFmtId="0" fontId="10" fillId="0" borderId="21" xfId="23" applyFont="1" applyBorder="1" applyAlignment="1">
      <alignment horizontal="center" vertical="center"/>
      <protection/>
    </xf>
    <xf numFmtId="0" fontId="10" fillId="0" borderId="46" xfId="23" applyFont="1" applyBorder="1" applyAlignment="1">
      <alignment horizontal="center" vertical="center"/>
      <protection/>
    </xf>
    <xf numFmtId="3" fontId="11" fillId="0" borderId="17" xfId="23" applyNumberFormat="1" applyFont="1" applyBorder="1" applyAlignment="1">
      <alignment horizontal="right" vertical="center"/>
      <protection/>
    </xf>
    <xf numFmtId="0" fontId="36" fillId="0" borderId="46" xfId="23" applyFont="1" applyFill="1" applyBorder="1" applyAlignment="1">
      <alignment horizontal="left" vertical="center" wrapText="1"/>
      <protection/>
    </xf>
    <xf numFmtId="0" fontId="36" fillId="0" borderId="20" xfId="23" applyFont="1" applyFill="1" applyBorder="1" applyAlignment="1">
      <alignment horizontal="left" vertical="center" wrapText="1"/>
      <protection/>
    </xf>
    <xf numFmtId="0" fontId="36" fillId="0" borderId="21" xfId="23" applyFont="1" applyFill="1" applyBorder="1" applyAlignment="1">
      <alignment horizontal="left" vertical="center" wrapText="1"/>
      <protection/>
    </xf>
    <xf numFmtId="49" fontId="35" fillId="0" borderId="46" xfId="23" applyNumberFormat="1" applyFont="1" applyBorder="1" applyAlignment="1">
      <alignment horizontal="left" vertical="center" wrapText="1"/>
      <protection/>
    </xf>
    <xf numFmtId="49" fontId="35" fillId="0" borderId="20" xfId="23" applyNumberFormat="1" applyFont="1" applyBorder="1" applyAlignment="1">
      <alignment horizontal="left" vertical="center" wrapText="1"/>
      <protection/>
    </xf>
    <xf numFmtId="49" fontId="35" fillId="0" borderId="21" xfId="23" applyNumberFormat="1" applyFont="1" applyBorder="1" applyAlignment="1">
      <alignment horizontal="left" vertical="center" wrapText="1"/>
      <protection/>
    </xf>
    <xf numFmtId="0" fontId="10" fillId="0" borderId="17" xfId="23" applyFont="1" applyBorder="1" applyAlignment="1">
      <alignment horizontal="center"/>
      <protection/>
    </xf>
    <xf numFmtId="0" fontId="36" fillId="5" borderId="46" xfId="23" applyFont="1" applyFill="1" applyBorder="1" applyAlignment="1">
      <alignment horizontal="left" vertical="center" wrapText="1"/>
      <protection/>
    </xf>
    <xf numFmtId="0" fontId="36" fillId="5" borderId="20" xfId="23" applyFont="1" applyFill="1" applyBorder="1" applyAlignment="1">
      <alignment horizontal="left" vertical="center" wrapText="1"/>
      <protection/>
    </xf>
    <xf numFmtId="0" fontId="36" fillId="5" borderId="21" xfId="23" applyFont="1" applyFill="1" applyBorder="1" applyAlignment="1">
      <alignment horizontal="left" vertical="center" wrapText="1"/>
      <protection/>
    </xf>
    <xf numFmtId="0" fontId="43" fillId="0" borderId="0" xfId="23" applyFont="1" applyAlignment="1">
      <alignment horizontal="center" vertical="center"/>
      <protection/>
    </xf>
    <xf numFmtId="3" fontId="36" fillId="0" borderId="46" xfId="23" applyNumberFormat="1" applyFont="1" applyBorder="1" applyAlignment="1">
      <alignment horizontal="right" vertical="center"/>
      <protection/>
    </xf>
    <xf numFmtId="3" fontId="36" fillId="0" borderId="20" xfId="23" applyNumberFormat="1" applyFont="1" applyBorder="1" applyAlignment="1">
      <alignment horizontal="right" vertical="center"/>
      <protection/>
    </xf>
    <xf numFmtId="3" fontId="36" fillId="0" borderId="21" xfId="23" applyNumberFormat="1" applyFont="1" applyBorder="1" applyAlignment="1">
      <alignment horizontal="right" vertical="center"/>
      <protection/>
    </xf>
    <xf numFmtId="3" fontId="10" fillId="0" borderId="46" xfId="23" applyNumberFormat="1" applyFont="1" applyBorder="1" applyAlignment="1">
      <alignment horizontal="right" vertical="center"/>
      <protection/>
    </xf>
    <xf numFmtId="3" fontId="10" fillId="0" borderId="20" xfId="23" applyNumberFormat="1" applyFont="1" applyBorder="1" applyAlignment="1">
      <alignment horizontal="right" vertical="center"/>
      <protection/>
    </xf>
    <xf numFmtId="3" fontId="10" fillId="0" borderId="21" xfId="23" applyNumberFormat="1" applyFont="1" applyBorder="1" applyAlignment="1">
      <alignment horizontal="right" vertical="center"/>
      <protection/>
    </xf>
    <xf numFmtId="0" fontId="10" fillId="0" borderId="46" xfId="23" applyFont="1" applyBorder="1" applyAlignment="1">
      <alignment horizontal="center"/>
      <protection/>
    </xf>
    <xf numFmtId="0" fontId="10" fillId="0" borderId="20" xfId="23" applyFont="1" applyBorder="1" applyAlignment="1">
      <alignment horizontal="center"/>
      <protection/>
    </xf>
    <xf numFmtId="0" fontId="10" fillId="0" borderId="21" xfId="23" applyFont="1" applyBorder="1" applyAlignment="1">
      <alignment horizontal="center"/>
      <protection/>
    </xf>
    <xf numFmtId="49" fontId="10" fillId="0" borderId="20" xfId="23" applyNumberFormat="1" applyFont="1" applyBorder="1" applyAlignment="1">
      <alignment horizontal="center" vertical="center"/>
      <protection/>
    </xf>
    <xf numFmtId="49" fontId="10" fillId="0" borderId="21" xfId="23" applyNumberFormat="1" applyFont="1" applyBorder="1" applyAlignment="1">
      <alignment horizontal="center" vertical="center"/>
      <protection/>
    </xf>
    <xf numFmtId="3" fontId="35" fillId="0" borderId="17" xfId="23" applyNumberFormat="1" applyFont="1" applyBorder="1" applyAlignment="1">
      <alignment horizontal="right" vertical="center"/>
      <protection/>
    </xf>
    <xf numFmtId="3" fontId="10" fillId="0" borderId="17" xfId="23" applyNumberFormat="1" applyFont="1" applyBorder="1" applyAlignment="1" quotePrefix="1">
      <alignment horizontal="right" vertical="center"/>
      <protection/>
    </xf>
    <xf numFmtId="3" fontId="35" fillId="0" borderId="46" xfId="23" applyNumberFormat="1" applyFont="1" applyBorder="1" applyAlignment="1">
      <alignment horizontal="right" vertical="center"/>
      <protection/>
    </xf>
    <xf numFmtId="3" fontId="35" fillId="0" borderId="20" xfId="23" applyNumberFormat="1" applyFont="1" applyBorder="1" applyAlignment="1">
      <alignment horizontal="right" vertical="center"/>
      <protection/>
    </xf>
    <xf numFmtId="3" fontId="35" fillId="0" borderId="21" xfId="23" applyNumberFormat="1" applyFont="1" applyBorder="1" applyAlignment="1">
      <alignment horizontal="right" vertical="center"/>
      <protection/>
    </xf>
    <xf numFmtId="0" fontId="11" fillId="5" borderId="20" xfId="23" applyFont="1" applyFill="1" applyBorder="1" applyAlignment="1">
      <alignment horizontal="center" vertical="center"/>
      <protection/>
    </xf>
    <xf numFmtId="0" fontId="11" fillId="5" borderId="21" xfId="23" applyFont="1" applyFill="1" applyBorder="1" applyAlignment="1">
      <alignment horizontal="center" vertical="center"/>
      <protection/>
    </xf>
    <xf numFmtId="3" fontId="11" fillId="5" borderId="17" xfId="23" applyNumberFormat="1" applyFont="1" applyFill="1" applyBorder="1" applyAlignment="1">
      <alignment horizontal="right" vertical="center"/>
      <protection/>
    </xf>
    <xf numFmtId="0" fontId="13" fillId="0" borderId="49" xfId="23" applyFont="1" applyBorder="1" applyAlignment="1">
      <alignment horizontal="center" vertical="center"/>
      <protection/>
    </xf>
    <xf numFmtId="0" fontId="10" fillId="0" borderId="49" xfId="24" applyFont="1" applyBorder="1" applyAlignment="1">
      <alignment horizontal="center"/>
      <protection/>
    </xf>
    <xf numFmtId="3" fontId="35" fillId="0" borderId="17" xfId="24" applyNumberFormat="1" applyFont="1" applyBorder="1" applyAlignment="1">
      <alignment horizontal="right" vertical="center" wrapText="1"/>
      <protection/>
    </xf>
    <xf numFmtId="0" fontId="10" fillId="0" borderId="1" xfId="24" applyFont="1" applyBorder="1" applyAlignment="1">
      <alignment horizontal="center"/>
      <protection/>
    </xf>
    <xf numFmtId="3" fontId="36" fillId="0" borderId="17" xfId="24" applyNumberFormat="1" applyFont="1" applyBorder="1" applyAlignment="1">
      <alignment horizontal="right" vertical="center" wrapText="1"/>
      <protection/>
    </xf>
    <xf numFmtId="0" fontId="35" fillId="5" borderId="17" xfId="24" applyFont="1" applyFill="1" applyBorder="1" applyAlignment="1">
      <alignment horizontal="center" vertical="center" wrapText="1"/>
      <protection/>
    </xf>
    <xf numFmtId="3" fontId="36" fillId="5" borderId="17" xfId="24" applyNumberFormat="1" applyFont="1" applyFill="1" applyBorder="1" applyAlignment="1">
      <alignment horizontal="right" vertical="center" wrapText="1"/>
      <protection/>
    </xf>
    <xf numFmtId="49" fontId="35" fillId="0" borderId="17" xfId="24" applyNumberFormat="1" applyFont="1" applyBorder="1" applyAlignment="1">
      <alignment horizontal="center" vertical="center" wrapText="1"/>
      <protection/>
    </xf>
    <xf numFmtId="0" fontId="10" fillId="0" borderId="17" xfId="24" applyFont="1" applyBorder="1" applyAlignment="1">
      <alignment horizontal="center" vertical="center" wrapText="1"/>
      <protection/>
    </xf>
    <xf numFmtId="0" fontId="10" fillId="0" borderId="14" xfId="24" applyFont="1" applyBorder="1" applyAlignment="1">
      <alignment horizontal="center" vertical="top"/>
      <protection/>
    </xf>
    <xf numFmtId="0" fontId="35" fillId="0" borderId="46" xfId="24" applyFont="1" applyBorder="1" applyAlignment="1">
      <alignment horizontal="left" vertical="center" wrapText="1"/>
      <protection/>
    </xf>
    <xf numFmtId="0" fontId="35" fillId="0" borderId="20" xfId="24" applyFont="1" applyBorder="1" applyAlignment="1">
      <alignment horizontal="left" vertical="center" wrapText="1"/>
      <protection/>
    </xf>
    <xf numFmtId="0" fontId="35" fillId="0" borderId="21" xfId="24" applyFont="1" applyBorder="1" applyAlignment="1">
      <alignment horizontal="left" vertical="center" wrapText="1"/>
      <protection/>
    </xf>
    <xf numFmtId="0" fontId="36" fillId="0" borderId="46" xfId="24" applyFont="1" applyBorder="1" applyAlignment="1">
      <alignment horizontal="left" vertical="center" wrapText="1"/>
      <protection/>
    </xf>
    <xf numFmtId="0" fontId="36" fillId="0" borderId="20" xfId="24" applyFont="1" applyBorder="1" applyAlignment="1">
      <alignment horizontal="left" vertical="center" wrapText="1"/>
      <protection/>
    </xf>
    <xf numFmtId="0" fontId="36" fillId="0" borderId="21" xfId="24" applyFont="1" applyBorder="1" applyAlignment="1">
      <alignment horizontal="left" vertical="center" wrapText="1"/>
      <protection/>
    </xf>
    <xf numFmtId="0" fontId="35" fillId="0" borderId="61" xfId="24" applyFont="1" applyBorder="1" applyAlignment="1">
      <alignment horizontal="center" vertical="center" wrapText="1"/>
      <protection/>
    </xf>
    <xf numFmtId="0" fontId="35" fillId="0" borderId="60" xfId="24" applyFont="1" applyBorder="1" applyAlignment="1">
      <alignment horizontal="center" vertical="center" wrapText="1"/>
      <protection/>
    </xf>
    <xf numFmtId="0" fontId="35" fillId="0" borderId="44" xfId="24" applyFont="1" applyBorder="1" applyAlignment="1">
      <alignment horizontal="center" vertical="center" wrapText="1"/>
      <protection/>
    </xf>
    <xf numFmtId="0" fontId="35" fillId="0" borderId="32" xfId="24" applyFont="1" applyBorder="1" applyAlignment="1">
      <alignment horizontal="center" vertical="center" wrapText="1"/>
      <protection/>
    </xf>
    <xf numFmtId="0" fontId="35" fillId="0" borderId="23" xfId="24" applyFont="1" applyBorder="1" applyAlignment="1">
      <alignment horizontal="center" vertical="center" wrapText="1"/>
      <protection/>
    </xf>
    <xf numFmtId="0" fontId="35" fillId="0" borderId="24" xfId="24" applyFont="1" applyBorder="1" applyAlignment="1">
      <alignment horizontal="center" vertical="center" wrapText="1"/>
      <protection/>
    </xf>
    <xf numFmtId="0" fontId="43" fillId="0" borderId="0" xfId="24" applyFont="1" applyAlignment="1">
      <alignment horizontal="center" vertical="center" wrapText="1"/>
      <protection/>
    </xf>
    <xf numFmtId="0" fontId="35" fillId="0" borderId="46" xfId="24" applyFont="1" applyBorder="1" applyAlignment="1">
      <alignment horizontal="center" vertical="center" wrapText="1"/>
      <protection/>
    </xf>
    <xf numFmtId="0" fontId="35" fillId="0" borderId="20" xfId="24" applyFont="1" applyBorder="1" applyAlignment="1">
      <alignment horizontal="center" vertical="center" wrapText="1"/>
      <protection/>
    </xf>
    <xf numFmtId="0" fontId="35" fillId="0" borderId="21" xfId="24" applyFont="1" applyBorder="1" applyAlignment="1">
      <alignment horizontal="center" vertical="center" wrapText="1"/>
      <protection/>
    </xf>
    <xf numFmtId="0" fontId="10" fillId="0" borderId="23" xfId="24" applyFont="1" applyBorder="1" applyAlignment="1">
      <alignment horizontal="center"/>
      <protection/>
    </xf>
    <xf numFmtId="0" fontId="10" fillId="0" borderId="20" xfId="24" applyFont="1" applyBorder="1">
      <alignment/>
      <protection/>
    </xf>
    <xf numFmtId="0" fontId="10" fillId="0" borderId="21" xfId="24" applyFont="1" applyBorder="1">
      <alignment/>
      <protection/>
    </xf>
    <xf numFmtId="0" fontId="35" fillId="0" borderId="17" xfId="24" applyFont="1" applyBorder="1" applyAlignment="1">
      <alignment horizontal="center" vertical="center" wrapText="1"/>
      <protection/>
    </xf>
    <xf numFmtId="0" fontId="36" fillId="5" borderId="46" xfId="24" applyFont="1" applyFill="1" applyBorder="1" applyAlignment="1">
      <alignment horizontal="left" vertical="center" wrapText="1"/>
      <protection/>
    </xf>
    <xf numFmtId="0" fontId="36" fillId="5" borderId="20" xfId="24" applyFont="1" applyFill="1" applyBorder="1" applyAlignment="1">
      <alignment horizontal="left" vertical="center" wrapText="1"/>
      <protection/>
    </xf>
    <xf numFmtId="0" fontId="36" fillId="5" borderId="21" xfId="24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horizontal="centerContinuous"/>
    </xf>
    <xf numFmtId="0" fontId="47" fillId="0" borderId="0" xfId="25" applyFont="1" applyFill="1" applyBorder="1" applyAlignment="1">
      <alignment horizontal="centerContinuous" vertical="center"/>
      <protection/>
    </xf>
    <xf numFmtId="0" fontId="41" fillId="0" borderId="0" xfId="0" applyFont="1" applyFill="1" applyBorder="1" applyAlignment="1">
      <alignment/>
    </xf>
    <xf numFmtId="0" fontId="41" fillId="0" borderId="0" xfId="25" applyFont="1" applyFill="1" applyBorder="1">
      <alignment/>
      <protection/>
    </xf>
    <xf numFmtId="0" fontId="41" fillId="0" borderId="0" xfId="25" applyFont="1" applyFill="1">
      <alignment/>
      <protection/>
    </xf>
    <xf numFmtId="0" fontId="41" fillId="0" borderId="0" xfId="0" applyFont="1" applyFill="1" applyAlignment="1">
      <alignment/>
    </xf>
    <xf numFmtId="0" fontId="41" fillId="0" borderId="0" xfId="25" applyFont="1" applyFill="1" applyBorder="1" applyAlignment="1">
      <alignment horizontal="centerContinuous" vertical="center"/>
      <protection/>
    </xf>
    <xf numFmtId="0" fontId="41" fillId="0" borderId="5" xfId="25" applyFont="1" applyFill="1" applyBorder="1" applyAlignment="1">
      <alignment horizontal="center" vertical="center"/>
      <protection/>
    </xf>
    <xf numFmtId="0" fontId="41" fillId="0" borderId="0" xfId="25" applyFont="1" applyFill="1" applyBorder="1" applyAlignment="1">
      <alignment horizontal="center" vertical="center"/>
      <protection/>
    </xf>
    <xf numFmtId="0" fontId="41" fillId="0" borderId="0" xfId="25" applyFont="1" applyFill="1" applyBorder="1" applyAlignment="1">
      <alignment horizontal="centerContinuous"/>
      <protection/>
    </xf>
    <xf numFmtId="0" fontId="41" fillId="0" borderId="0" xfId="25" applyFont="1" applyFill="1" applyBorder="1" applyAlignment="1">
      <alignment vertical="top"/>
      <protection/>
    </xf>
    <xf numFmtId="0" fontId="41" fillId="0" borderId="0" xfId="25" applyFont="1" applyFill="1" applyBorder="1" applyAlignment="1">
      <alignment horizontal="centerContinuous" vertical="top"/>
      <protection/>
    </xf>
    <xf numFmtId="0" fontId="41" fillId="0" borderId="0" xfId="25" applyFont="1" applyFill="1" applyAlignment="1">
      <alignment horizontal="centerContinuous"/>
      <protection/>
    </xf>
    <xf numFmtId="0" fontId="41" fillId="0" borderId="0" xfId="25" applyFont="1" applyFill="1" applyBorder="1" applyAlignment="1">
      <alignment horizontal="center" vertical="top"/>
      <protection/>
    </xf>
    <xf numFmtId="0" fontId="48" fillId="0" borderId="0" xfId="25" applyFont="1" applyFill="1" applyAlignment="1">
      <alignment horizontal="centerContinuous" vertical="center"/>
      <protection/>
    </xf>
    <xf numFmtId="0" fontId="47" fillId="0" borderId="0" xfId="25" applyFont="1" applyFill="1" applyAlignment="1">
      <alignment horizontal="centerContinuous" vertical="center"/>
      <protection/>
    </xf>
    <xf numFmtId="0" fontId="49" fillId="0" borderId="0" xfId="25" applyFont="1" applyFill="1" applyAlignment="1">
      <alignment vertical="center"/>
      <protection/>
    </xf>
    <xf numFmtId="0" fontId="47" fillId="0" borderId="0" xfId="25" applyFont="1" applyFill="1" applyAlignment="1">
      <alignment vertical="center"/>
      <protection/>
    </xf>
    <xf numFmtId="0" fontId="47" fillId="0" borderId="0" xfId="25" applyFont="1" applyFill="1" applyBorder="1" applyAlignment="1">
      <alignment vertical="center"/>
      <protection/>
    </xf>
    <xf numFmtId="0" fontId="41" fillId="0" borderId="2" xfId="25" applyFont="1" applyFill="1" applyBorder="1" applyAlignment="1">
      <alignment horizontal="center" vertical="center"/>
      <protection/>
    </xf>
    <xf numFmtId="0" fontId="41" fillId="0" borderId="3" xfId="25" applyFont="1" applyFill="1" applyBorder="1" applyAlignment="1">
      <alignment horizontal="center" vertical="center"/>
      <protection/>
    </xf>
    <xf numFmtId="0" fontId="41" fillId="0" borderId="4" xfId="25" applyFont="1" applyFill="1" applyBorder="1" applyAlignment="1">
      <alignment horizontal="center" vertical="center"/>
      <protection/>
    </xf>
    <xf numFmtId="0" fontId="50" fillId="0" borderId="2" xfId="25" applyFont="1" applyFill="1" applyBorder="1" applyAlignment="1">
      <alignment horizontal="center" vertical="center"/>
      <protection/>
    </xf>
    <xf numFmtId="0" fontId="50" fillId="0" borderId="3" xfId="25" applyFont="1" applyFill="1" applyBorder="1" applyAlignment="1">
      <alignment horizontal="center" vertical="center"/>
      <protection/>
    </xf>
    <xf numFmtId="0" fontId="50" fillId="0" borderId="4" xfId="25" applyFont="1" applyFill="1" applyBorder="1" applyAlignment="1">
      <alignment horizontal="center" vertical="center"/>
      <protection/>
    </xf>
    <xf numFmtId="0" fontId="41" fillId="0" borderId="23" xfId="26" applyFont="1" applyFill="1" applyBorder="1" applyAlignment="1">
      <alignment horizontal="center"/>
      <protection/>
    </xf>
    <xf numFmtId="0" fontId="41" fillId="0" borderId="0" xfId="25" applyFont="1" applyFill="1" applyAlignment="1">
      <alignment horizontal="centerContinuous" vertical="top"/>
      <protection/>
    </xf>
    <xf numFmtId="0" fontId="41" fillId="0" borderId="0" xfId="25" applyFont="1" applyFill="1" applyAlignment="1">
      <alignment horizontal="centerContinuous" vertical="top" wrapText="1"/>
      <protection/>
    </xf>
    <xf numFmtId="0" fontId="41" fillId="0" borderId="0" xfId="25" applyFont="1" applyFill="1" applyAlignment="1">
      <alignment vertical="top"/>
      <protection/>
    </xf>
    <xf numFmtId="0" fontId="41" fillId="0" borderId="14" xfId="25" applyFont="1" applyFill="1" applyBorder="1" applyAlignment="1">
      <alignment horizontal="center" vertical="top"/>
      <protection/>
    </xf>
    <xf numFmtId="0" fontId="41" fillId="0" borderId="60" xfId="25" applyFont="1" applyFill="1" applyBorder="1" applyAlignment="1">
      <alignment horizontal="center" vertical="top"/>
      <protection/>
    </xf>
    <xf numFmtId="0" fontId="41" fillId="0" borderId="0" xfId="0" applyFont="1" applyFill="1" applyAlignment="1">
      <alignment horizontal="centerContinuous" vertical="top"/>
    </xf>
    <xf numFmtId="0" fontId="41" fillId="0" borderId="0" xfId="0" applyFont="1" applyFill="1" applyAlignment="1">
      <alignment horizontal="centerContinuous"/>
    </xf>
    <xf numFmtId="0" fontId="41" fillId="0" borderId="2" xfId="26" applyFont="1" applyFill="1" applyBorder="1" applyAlignment="1">
      <alignment horizontal="centerContinuous" vertical="top"/>
      <protection/>
    </xf>
    <xf numFmtId="0" fontId="41" fillId="0" borderId="9" xfId="26" applyFont="1" applyFill="1" applyBorder="1" applyAlignment="1">
      <alignment horizontal="centerContinuous" vertical="top"/>
      <protection/>
    </xf>
    <xf numFmtId="0" fontId="41" fillId="0" borderId="10" xfId="26" applyFont="1" applyFill="1" applyBorder="1" applyAlignment="1">
      <alignment horizontal="centerContinuous" vertical="top"/>
      <protection/>
    </xf>
    <xf numFmtId="0" fontId="41" fillId="0" borderId="9" xfId="25" applyFont="1" applyFill="1" applyBorder="1" applyAlignment="1">
      <alignment horizontal="center" vertical="center"/>
      <protection/>
    </xf>
    <xf numFmtId="0" fontId="41" fillId="0" borderId="0" xfId="26" applyFont="1" applyFill="1" applyBorder="1" applyAlignment="1">
      <alignment horizontal="centerContinuous" vertical="top" wrapText="1"/>
      <protection/>
    </xf>
    <xf numFmtId="0" fontId="41" fillId="0" borderId="0" xfId="26" applyFont="1" applyFill="1" applyBorder="1">
      <alignment/>
      <protection/>
    </xf>
    <xf numFmtId="0" fontId="41" fillId="0" borderId="4" xfId="26" applyFont="1" applyFill="1" applyBorder="1" applyAlignment="1">
      <alignment horizontal="centerContinuous" vertical="top"/>
      <protection/>
    </xf>
    <xf numFmtId="0" fontId="41" fillId="0" borderId="0" xfId="26" applyFont="1" applyFill="1" applyBorder="1" applyAlignment="1">
      <alignment horizontal="centerContinuous" vertical="top"/>
      <protection/>
    </xf>
    <xf numFmtId="0" fontId="41" fillId="0" borderId="2" xfId="26" applyFont="1" applyFill="1" applyBorder="1" applyAlignment="1">
      <alignment horizontal="center" vertical="center"/>
      <protection/>
    </xf>
    <xf numFmtId="0" fontId="41" fillId="0" borderId="29" xfId="26" applyFont="1" applyFill="1" applyBorder="1" applyAlignment="1">
      <alignment horizontal="center" vertical="center"/>
      <protection/>
    </xf>
    <xf numFmtId="0" fontId="41" fillId="0" borderId="37" xfId="26" applyFont="1" applyFill="1" applyBorder="1" applyAlignment="1">
      <alignment horizontal="center" vertical="center"/>
      <protection/>
    </xf>
    <xf numFmtId="0" fontId="41" fillId="0" borderId="10" xfId="26" applyFont="1" applyFill="1" applyBorder="1" applyAlignment="1">
      <alignment horizontal="center" vertical="center"/>
      <protection/>
    </xf>
    <xf numFmtId="0" fontId="41" fillId="0" borderId="0" xfId="26" applyFont="1" applyFill="1" applyBorder="1" applyAlignment="1">
      <alignment vertical="top"/>
      <protection/>
    </xf>
    <xf numFmtId="0" fontId="41" fillId="0" borderId="38" xfId="26" applyFont="1" applyFill="1" applyBorder="1" applyAlignment="1">
      <alignment horizontal="centerContinuous" vertical="top"/>
      <protection/>
    </xf>
    <xf numFmtId="0" fontId="41" fillId="0" borderId="29" xfId="26" applyFont="1" applyFill="1" applyBorder="1" applyAlignment="1">
      <alignment horizontal="centerContinuous" vertical="top"/>
      <protection/>
    </xf>
    <xf numFmtId="0" fontId="41" fillId="0" borderId="37" xfId="26" applyFont="1" applyFill="1" applyBorder="1" applyAlignment="1">
      <alignment horizontal="center" vertical="top"/>
      <protection/>
    </xf>
    <xf numFmtId="0" fontId="41" fillId="0" borderId="3" xfId="26" applyFont="1" applyFill="1" applyBorder="1" applyAlignment="1">
      <alignment horizontal="center" vertical="top"/>
      <protection/>
    </xf>
    <xf numFmtId="0" fontId="41" fillId="0" borderId="29" xfId="26" applyFont="1" applyFill="1" applyBorder="1" applyAlignment="1">
      <alignment horizontal="centerContinuous" vertical="top" wrapText="1"/>
      <protection/>
    </xf>
    <xf numFmtId="0" fontId="41" fillId="0" borderId="38" xfId="26" applyFont="1" applyFill="1" applyBorder="1" applyAlignment="1">
      <alignment horizontal="center" vertical="top"/>
      <protection/>
    </xf>
    <xf numFmtId="0" fontId="0" fillId="0" borderId="4" xfId="0" applyBorder="1" applyAlignment="1">
      <alignment horizontal="center" vertical="top"/>
    </xf>
    <xf numFmtId="0" fontId="50" fillId="0" borderId="2" xfId="25" applyFont="1" applyFill="1" applyBorder="1" applyAlignment="1">
      <alignment horizontal="centerContinuous" vertical="center"/>
      <protection/>
    </xf>
    <xf numFmtId="0" fontId="50" fillId="0" borderId="4" xfId="25" applyFont="1" applyFill="1" applyBorder="1" applyAlignment="1">
      <alignment horizontal="center" vertical="center"/>
      <protection/>
    </xf>
    <xf numFmtId="0" fontId="41" fillId="0" borderId="0" xfId="25" applyFont="1" applyFill="1" applyAlignment="1">
      <alignment/>
      <protection/>
    </xf>
    <xf numFmtId="0" fontId="41" fillId="0" borderId="0" xfId="26" applyFont="1" applyFill="1" applyAlignment="1">
      <alignment horizontal="centerContinuous" vertical="top"/>
      <protection/>
    </xf>
    <xf numFmtId="0" fontId="41" fillId="0" borderId="0" xfId="26" applyFont="1" applyFill="1" applyAlignment="1">
      <alignment vertical="top"/>
      <protection/>
    </xf>
    <xf numFmtId="0" fontId="41" fillId="0" borderId="14" xfId="26" applyFont="1" applyFill="1" applyBorder="1" applyAlignment="1">
      <alignment horizontal="center" vertical="top"/>
      <protection/>
    </xf>
    <xf numFmtId="0" fontId="41" fillId="0" borderId="14" xfId="26" applyFont="1" applyFill="1" applyBorder="1" applyAlignment="1">
      <alignment horizontal="center" vertical="top" wrapText="1"/>
      <protection/>
    </xf>
    <xf numFmtId="0" fontId="41" fillId="0" borderId="0" xfId="26" applyFont="1" applyFill="1" applyBorder="1" applyAlignment="1">
      <alignment horizontal="center" vertical="top" wrapText="1"/>
      <protection/>
    </xf>
    <xf numFmtId="0" fontId="41" fillId="0" borderId="0" xfId="25" applyFont="1" applyFill="1" applyBorder="1" applyAlignment="1">
      <alignment horizontal="center" vertical="top"/>
      <protection/>
    </xf>
    <xf numFmtId="0" fontId="41" fillId="0" borderId="0" xfId="25" applyFont="1" applyFill="1" applyAlignment="1">
      <alignment horizontal="left"/>
      <protection/>
    </xf>
    <xf numFmtId="0" fontId="41" fillId="0" borderId="39" xfId="25" applyFont="1" applyFill="1" applyBorder="1" applyAlignment="1">
      <alignment horizontal="centerContinuous" vertical="center" wrapText="1"/>
      <protection/>
    </xf>
    <xf numFmtId="0" fontId="41" fillId="0" borderId="14" xfId="25" applyFont="1" applyFill="1" applyBorder="1" applyAlignment="1">
      <alignment horizontal="centerContinuous" vertical="center" wrapText="1"/>
      <protection/>
    </xf>
    <xf numFmtId="0" fontId="41" fillId="0" borderId="15" xfId="25" applyFont="1" applyFill="1" applyBorder="1" applyAlignment="1">
      <alignment horizontal="centerContinuous" vertical="center" wrapText="1"/>
      <protection/>
    </xf>
    <xf numFmtId="0" fontId="41" fillId="0" borderId="55" xfId="25" applyFont="1" applyFill="1" applyBorder="1" applyAlignment="1">
      <alignment horizontal="center" vertical="center" wrapText="1"/>
      <protection/>
    </xf>
    <xf numFmtId="0" fontId="41" fillId="0" borderId="35" xfId="25" applyFont="1" applyFill="1" applyBorder="1" applyAlignment="1">
      <alignment horizontal="center" vertical="center"/>
      <protection/>
    </xf>
    <xf numFmtId="0" fontId="41" fillId="0" borderId="47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47" xfId="25" applyFont="1" applyFill="1" applyBorder="1" applyAlignment="1">
      <alignment horizontal="center" vertical="center" wrapText="1"/>
      <protection/>
    </xf>
    <xf numFmtId="0" fontId="41" fillId="0" borderId="47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40" xfId="25" applyFont="1" applyFill="1" applyBorder="1" applyAlignment="1">
      <alignment horizontal="center" vertical="center" wrapText="1"/>
      <protection/>
    </xf>
    <xf numFmtId="0" fontId="41" fillId="0" borderId="14" xfId="25" applyFont="1" applyFill="1" applyBorder="1" applyAlignment="1">
      <alignment horizontal="center" vertical="center" wrapText="1"/>
      <protection/>
    </xf>
    <xf numFmtId="0" fontId="41" fillId="0" borderId="15" xfId="25" applyFont="1" applyFill="1" applyBorder="1" applyAlignment="1">
      <alignment horizontal="center" vertical="center" wrapText="1"/>
      <protection/>
    </xf>
    <xf numFmtId="0" fontId="41" fillId="0" borderId="16" xfId="25" applyFont="1" applyFill="1" applyBorder="1" applyAlignment="1">
      <alignment horizontal="center" vertical="center" wrapText="1"/>
      <protection/>
    </xf>
    <xf numFmtId="0" fontId="41" fillId="0" borderId="41" xfId="25" applyFont="1" applyFill="1" applyBorder="1" applyAlignment="1">
      <alignment horizontal="centerContinuous" vertical="center"/>
      <protection/>
    </xf>
    <xf numFmtId="0" fontId="41" fillId="0" borderId="33" xfId="25" applyFont="1" applyFill="1" applyBorder="1" applyAlignment="1">
      <alignment horizontal="centerContinuous"/>
      <protection/>
    </xf>
    <xf numFmtId="0" fontId="41" fillId="0" borderId="73" xfId="25" applyFont="1" applyFill="1" applyBorder="1" applyAlignment="1">
      <alignment horizontal="center" vertical="center" wrapText="1"/>
      <protection/>
    </xf>
    <xf numFmtId="0" fontId="41" fillId="0" borderId="61" xfId="25" applyFont="1" applyFill="1" applyBorder="1" applyAlignment="1">
      <alignment horizontal="center" vertical="center" wrapText="1"/>
      <protection/>
    </xf>
    <xf numFmtId="0" fontId="41" fillId="0" borderId="60" xfId="25" applyFont="1" applyFill="1" applyBorder="1" applyAlignment="1">
      <alignment horizontal="center" vertical="center" wrapText="1"/>
      <protection/>
    </xf>
    <xf numFmtId="0" fontId="41" fillId="0" borderId="44" xfId="25" applyFont="1" applyFill="1" applyBorder="1" applyAlignment="1">
      <alignment horizontal="center" vertical="center" wrapText="1"/>
      <protection/>
    </xf>
    <xf numFmtId="0" fontId="41" fillId="0" borderId="34" xfId="25" applyFont="1" applyFill="1" applyBorder="1" applyAlignment="1">
      <alignment horizontal="center" vertical="center" wrapText="1"/>
      <protection/>
    </xf>
    <xf numFmtId="0" fontId="41" fillId="0" borderId="0" xfId="25" applyFont="1" applyFill="1" applyBorder="1" applyAlignment="1">
      <alignment horizontal="center" vertical="center" wrapText="1"/>
      <protection/>
    </xf>
    <xf numFmtId="0" fontId="41" fillId="0" borderId="33" xfId="25" applyFont="1" applyFill="1" applyBorder="1" applyAlignment="1">
      <alignment horizontal="center" vertical="center" wrapText="1"/>
      <protection/>
    </xf>
    <xf numFmtId="0" fontId="41" fillId="0" borderId="8" xfId="25" applyFont="1" applyFill="1" applyBorder="1" applyAlignment="1">
      <alignment horizontal="center" vertical="center" wrapText="1"/>
      <protection/>
    </xf>
    <xf numFmtId="0" fontId="41" fillId="0" borderId="23" xfId="25" applyFont="1" applyFill="1" applyBorder="1" applyAlignment="1">
      <alignment horizontal="centerContinuous"/>
      <protection/>
    </xf>
    <xf numFmtId="0" fontId="41" fillId="0" borderId="62" xfId="25" applyFont="1" applyFill="1" applyBorder="1" applyAlignment="1">
      <alignment horizontal="center" vertical="center" wrapText="1"/>
      <protection/>
    </xf>
    <xf numFmtId="0" fontId="41" fillId="0" borderId="32" xfId="25" applyFont="1" applyFill="1" applyBorder="1" applyAlignment="1">
      <alignment horizontal="center" vertical="center" wrapText="1"/>
      <protection/>
    </xf>
    <xf numFmtId="0" fontId="41" fillId="0" borderId="23" xfId="25" applyFont="1" applyFill="1" applyBorder="1" applyAlignment="1">
      <alignment horizontal="center" vertical="center" wrapText="1"/>
      <protection/>
    </xf>
    <xf numFmtId="0" fontId="41" fillId="0" borderId="24" xfId="25" applyFont="1" applyFill="1" applyBorder="1" applyAlignment="1">
      <alignment horizontal="center" vertical="center" wrapText="1"/>
      <protection/>
    </xf>
    <xf numFmtId="0" fontId="41" fillId="0" borderId="25" xfId="25" applyFont="1" applyFill="1" applyBorder="1" applyAlignment="1">
      <alignment horizontal="center" vertical="center" wrapText="1"/>
      <protection/>
    </xf>
    <xf numFmtId="0" fontId="41" fillId="0" borderId="28" xfId="25" applyFont="1" applyFill="1" applyBorder="1" applyAlignment="1">
      <alignment horizontal="centerContinuous" vertical="center"/>
      <protection/>
    </xf>
    <xf numFmtId="0" fontId="41" fillId="0" borderId="31" xfId="25" applyFont="1" applyFill="1" applyBorder="1" applyAlignment="1">
      <alignment horizontal="centerContinuous" vertical="center"/>
      <protection/>
    </xf>
    <xf numFmtId="0" fontId="41" fillId="0" borderId="7" xfId="25" applyFont="1" applyFill="1" applyBorder="1" applyAlignment="1">
      <alignment horizontal="centerContinuous" vertical="center"/>
      <protection/>
    </xf>
    <xf numFmtId="0" fontId="41" fillId="0" borderId="26" xfId="25" applyFont="1" applyFill="1" applyBorder="1" applyAlignment="1">
      <alignment horizontal="center" vertical="center"/>
      <protection/>
    </xf>
    <xf numFmtId="0" fontId="41" fillId="0" borderId="6" xfId="25" applyFont="1" applyFill="1" applyBorder="1" applyAlignment="1">
      <alignment horizontal="center" vertical="center"/>
      <protection/>
    </xf>
    <xf numFmtId="0" fontId="41" fillId="0" borderId="31" xfId="25" applyFont="1" applyFill="1" applyBorder="1" applyAlignment="1">
      <alignment horizontal="center" vertical="center"/>
      <protection/>
    </xf>
    <xf numFmtId="0" fontId="41" fillId="0" borderId="7" xfId="25" applyFont="1" applyFill="1" applyBorder="1" applyAlignment="1">
      <alignment horizontal="center" vertical="center"/>
      <protection/>
    </xf>
    <xf numFmtId="0" fontId="41" fillId="0" borderId="26" xfId="25" applyFont="1" applyFill="1" applyBorder="1" applyAlignment="1">
      <alignment horizontal="center" vertical="center"/>
      <protection/>
    </xf>
    <xf numFmtId="0" fontId="41" fillId="0" borderId="27" xfId="25" applyFont="1" applyFill="1" applyBorder="1" applyAlignment="1">
      <alignment horizontal="center" vertical="center"/>
      <protection/>
    </xf>
    <xf numFmtId="184" fontId="41" fillId="0" borderId="52" xfId="27" applyNumberFormat="1" applyFont="1" applyFill="1" applyBorder="1" applyAlignment="1">
      <alignment horizontal="left" vertical="center"/>
      <protection/>
    </xf>
    <xf numFmtId="184" fontId="41" fillId="0" borderId="11" xfId="27" applyNumberFormat="1" applyFont="1" applyFill="1" applyBorder="1" applyAlignment="1">
      <alignment horizontal="left" vertical="center"/>
      <protection/>
    </xf>
    <xf numFmtId="0" fontId="41" fillId="0" borderId="11" xfId="27" applyFont="1" applyFill="1" applyBorder="1" applyAlignment="1" quotePrefix="1">
      <alignment horizontal="center" vertical="center"/>
      <protection/>
    </xf>
    <xf numFmtId="3" fontId="41" fillId="0" borderId="35" xfId="27" applyNumberFormat="1" applyFont="1" applyFill="1" applyBorder="1" applyAlignment="1" quotePrefix="1">
      <alignment horizontal="right" vertical="center"/>
      <protection/>
    </xf>
    <xf numFmtId="3" fontId="41" fillId="0" borderId="47" xfId="27" applyNumberFormat="1" applyFont="1" applyFill="1" applyBorder="1" applyAlignment="1" quotePrefix="1">
      <alignment horizontal="right" vertical="center"/>
      <protection/>
    </xf>
    <xf numFmtId="3" fontId="41" fillId="0" borderId="36" xfId="27" applyNumberFormat="1" applyFont="1" applyFill="1" applyBorder="1" applyAlignment="1" quotePrefix="1">
      <alignment horizontal="right" vertical="center"/>
      <protection/>
    </xf>
    <xf numFmtId="3" fontId="41" fillId="0" borderId="36" xfId="25" applyNumberFormat="1" applyFont="1" applyFill="1" applyBorder="1" applyAlignment="1" quotePrefix="1">
      <alignment horizontal="right" vertical="center"/>
      <protection/>
    </xf>
    <xf numFmtId="3" fontId="41" fillId="0" borderId="11" xfId="25" applyNumberFormat="1" applyFont="1" applyFill="1" applyBorder="1" applyAlignment="1" quotePrefix="1">
      <alignment horizontal="right" vertical="center"/>
      <protection/>
    </xf>
    <xf numFmtId="0" fontId="41" fillId="0" borderId="11" xfId="25" applyFont="1" applyFill="1" applyBorder="1" applyAlignment="1" quotePrefix="1">
      <alignment horizontal="center" vertical="center"/>
      <protection/>
    </xf>
    <xf numFmtId="0" fontId="41" fillId="0" borderId="35" xfId="25" applyFont="1" applyFill="1" applyBorder="1" applyAlignment="1" quotePrefix="1">
      <alignment horizontal="center" vertical="center"/>
      <protection/>
    </xf>
    <xf numFmtId="0" fontId="41" fillId="0" borderId="12" xfId="25" applyFont="1" applyFill="1" applyBorder="1" applyAlignment="1" quotePrefix="1">
      <alignment horizontal="center" vertical="center"/>
      <protection/>
    </xf>
    <xf numFmtId="184" fontId="41" fillId="0" borderId="51" xfId="27" applyNumberFormat="1" applyFont="1" applyFill="1" applyBorder="1" applyAlignment="1">
      <alignment horizontal="left" vertical="center"/>
      <protection/>
    </xf>
    <xf numFmtId="184" fontId="41" fillId="0" borderId="17" xfId="27" applyNumberFormat="1" applyFont="1" applyFill="1" applyBorder="1" applyAlignment="1">
      <alignment horizontal="left" vertical="center"/>
      <protection/>
    </xf>
    <xf numFmtId="0" fontId="41" fillId="0" borderId="17" xfId="27" applyFont="1" applyFill="1" applyBorder="1" applyAlignment="1" quotePrefix="1">
      <alignment horizontal="center" vertical="center"/>
      <protection/>
    </xf>
    <xf numFmtId="3" fontId="41" fillId="0" borderId="46" xfId="27" applyNumberFormat="1" applyFont="1" applyFill="1" applyBorder="1" applyAlignment="1" quotePrefix="1">
      <alignment horizontal="right" vertical="center"/>
      <protection/>
    </xf>
    <xf numFmtId="3" fontId="41" fillId="0" borderId="20" xfId="27" applyNumberFormat="1" applyFont="1" applyFill="1" applyBorder="1" applyAlignment="1" quotePrefix="1">
      <alignment horizontal="right" vertical="center"/>
      <protection/>
    </xf>
    <xf numFmtId="3" fontId="41" fillId="0" borderId="21" xfId="27" applyNumberFormat="1" applyFont="1" applyFill="1" applyBorder="1" applyAlignment="1" quotePrefix="1">
      <alignment horizontal="right" vertical="center"/>
      <protection/>
    </xf>
    <xf numFmtId="3" fontId="41" fillId="0" borderId="21" xfId="25" applyNumberFormat="1" applyFont="1" applyFill="1" applyBorder="1" applyAlignment="1" quotePrefix="1">
      <alignment horizontal="right" vertical="center"/>
      <protection/>
    </xf>
    <xf numFmtId="3" fontId="41" fillId="0" borderId="17" xfId="25" applyNumberFormat="1" applyFont="1" applyFill="1" applyBorder="1" applyAlignment="1" quotePrefix="1">
      <alignment horizontal="right" vertical="center"/>
      <protection/>
    </xf>
    <xf numFmtId="0" fontId="41" fillId="0" borderId="17" xfId="25" applyFont="1" applyFill="1" applyBorder="1" applyAlignment="1" quotePrefix="1">
      <alignment horizontal="center" vertical="center"/>
      <protection/>
    </xf>
    <xf numFmtId="0" fontId="41" fillId="0" borderId="46" xfId="25" applyFont="1" applyFill="1" applyBorder="1" applyAlignment="1" quotePrefix="1">
      <alignment horizontal="center" vertical="center"/>
      <protection/>
    </xf>
    <xf numFmtId="0" fontId="41" fillId="0" borderId="18" xfId="25" applyFont="1" applyFill="1" applyBorder="1" applyAlignment="1" quotePrefix="1">
      <alignment horizontal="center" vertical="center"/>
      <protection/>
    </xf>
    <xf numFmtId="184" fontId="50" fillId="0" borderId="51" xfId="27" applyNumberFormat="1" applyFont="1" applyFill="1" applyBorder="1" applyAlignment="1">
      <alignment horizontal="left" vertical="center"/>
      <protection/>
    </xf>
    <xf numFmtId="184" fontId="50" fillId="0" borderId="17" xfId="27" applyNumberFormat="1" applyFont="1" applyFill="1" applyBorder="1" applyAlignment="1">
      <alignment horizontal="left" vertical="center"/>
      <protection/>
    </xf>
    <xf numFmtId="184" fontId="50" fillId="0" borderId="46" xfId="27" applyNumberFormat="1" applyFont="1" applyFill="1" applyBorder="1" applyAlignment="1">
      <alignment horizontal="left" vertical="center"/>
      <protection/>
    </xf>
    <xf numFmtId="0" fontId="41" fillId="0" borderId="20" xfId="25" applyFont="1" applyFill="1" applyBorder="1" applyAlignment="1">
      <alignment horizontal="right" vertical="center"/>
      <protection/>
    </xf>
    <xf numFmtId="0" fontId="51" fillId="0" borderId="20" xfId="25" applyFont="1" applyFill="1" applyBorder="1" applyAlignment="1">
      <alignment horizontal="right" vertical="center"/>
      <protection/>
    </xf>
    <xf numFmtId="0" fontId="51" fillId="0" borderId="21" xfId="25" applyFont="1" applyFill="1" applyBorder="1" applyAlignment="1">
      <alignment horizontal="right" vertical="center"/>
      <protection/>
    </xf>
    <xf numFmtId="0" fontId="50" fillId="0" borderId="17" xfId="27" applyFont="1" applyFill="1" applyBorder="1" applyAlignment="1" quotePrefix="1">
      <alignment horizontal="center" vertical="center"/>
      <protection/>
    </xf>
    <xf numFmtId="3" fontId="50" fillId="0" borderId="46" xfId="27" applyNumberFormat="1" applyFont="1" applyFill="1" applyBorder="1" applyAlignment="1" quotePrefix="1">
      <alignment horizontal="right" vertical="center"/>
      <protection/>
    </xf>
    <xf numFmtId="3" fontId="50" fillId="0" borderId="20" xfId="27" applyNumberFormat="1" applyFont="1" applyFill="1" applyBorder="1" applyAlignment="1" quotePrefix="1">
      <alignment horizontal="right" vertical="center"/>
      <protection/>
    </xf>
    <xf numFmtId="3" fontId="50" fillId="0" borderId="21" xfId="27" applyNumberFormat="1" applyFont="1" applyFill="1" applyBorder="1" applyAlignment="1" quotePrefix="1">
      <alignment horizontal="right" vertical="center"/>
      <protection/>
    </xf>
    <xf numFmtId="184" fontId="50" fillId="0" borderId="51" xfId="27" applyNumberFormat="1" applyFont="1" applyFill="1" applyBorder="1" applyAlignment="1">
      <alignment horizontal="left" vertical="center" wrapText="1"/>
      <protection/>
    </xf>
    <xf numFmtId="184" fontId="50" fillId="0" borderId="17" xfId="27" applyNumberFormat="1" applyFont="1" applyFill="1" applyBorder="1" applyAlignment="1">
      <alignment horizontal="left" vertical="center" wrapText="1"/>
      <protection/>
    </xf>
    <xf numFmtId="184" fontId="50" fillId="0" borderId="19" xfId="27" applyNumberFormat="1" applyFont="1" applyFill="1" applyBorder="1" applyAlignment="1">
      <alignment horizontal="left" vertical="center" wrapText="1"/>
      <protection/>
    </xf>
    <xf numFmtId="184" fontId="50" fillId="0" borderId="20" xfId="27" applyNumberFormat="1" applyFont="1" applyFill="1" applyBorder="1" applyAlignment="1">
      <alignment horizontal="left" vertical="center" wrapText="1"/>
      <protection/>
    </xf>
    <xf numFmtId="184" fontId="50" fillId="0" borderId="21" xfId="27" applyNumberFormat="1" applyFont="1" applyFill="1" applyBorder="1" applyAlignment="1">
      <alignment horizontal="left" vertical="center" wrapText="1"/>
      <protection/>
    </xf>
    <xf numFmtId="184" fontId="41" fillId="0" borderId="51" xfId="27" applyNumberFormat="1" applyFont="1" applyFill="1" applyBorder="1" applyAlignment="1">
      <alignment horizontal="left" vertical="center" wrapText="1"/>
      <protection/>
    </xf>
    <xf numFmtId="184" fontId="41" fillId="0" borderId="17" xfId="27" applyNumberFormat="1" applyFont="1" applyFill="1" applyBorder="1" applyAlignment="1">
      <alignment horizontal="left" vertical="center" wrapText="1"/>
      <protection/>
    </xf>
    <xf numFmtId="0" fontId="41" fillId="0" borderId="17" xfId="27" applyFont="1" applyFill="1" applyBorder="1" applyAlignment="1" quotePrefix="1">
      <alignment horizontal="center" vertical="center"/>
      <protection/>
    </xf>
    <xf numFmtId="184" fontId="51" fillId="0" borderId="20" xfId="27" applyNumberFormat="1" applyFont="1" applyFill="1" applyBorder="1" applyAlignment="1">
      <alignment horizontal="right" vertical="center" wrapText="1"/>
      <protection/>
    </xf>
    <xf numFmtId="184" fontId="51" fillId="0" borderId="21" xfId="27" applyNumberFormat="1" applyFont="1" applyFill="1" applyBorder="1" applyAlignment="1">
      <alignment horizontal="right" vertical="center" wrapText="1"/>
      <protection/>
    </xf>
    <xf numFmtId="184" fontId="41" fillId="0" borderId="19" xfId="27" applyNumberFormat="1" applyFont="1" applyFill="1" applyBorder="1" applyAlignment="1">
      <alignment horizontal="left" vertical="center" wrapText="1"/>
      <protection/>
    </xf>
    <xf numFmtId="184" fontId="41" fillId="0" borderId="20" xfId="27" applyNumberFormat="1" applyFont="1" applyFill="1" applyBorder="1" applyAlignment="1">
      <alignment horizontal="left" vertical="center" wrapText="1"/>
      <protection/>
    </xf>
    <xf numFmtId="184" fontId="41" fillId="0" borderId="21" xfId="27" applyNumberFormat="1" applyFont="1" applyFill="1" applyBorder="1" applyAlignment="1">
      <alignment horizontal="left" vertical="center" wrapText="1"/>
      <protection/>
    </xf>
    <xf numFmtId="184" fontId="50" fillId="0" borderId="20" xfId="27" applyNumberFormat="1" applyFont="1" applyFill="1" applyBorder="1" applyAlignment="1">
      <alignment vertical="center" wrapText="1"/>
      <protection/>
    </xf>
    <xf numFmtId="3" fontId="41" fillId="0" borderId="46" xfId="25" applyNumberFormat="1" applyFont="1" applyFill="1" applyBorder="1" applyAlignment="1" quotePrefix="1">
      <alignment horizontal="right" vertical="center"/>
      <protection/>
    </xf>
    <xf numFmtId="3" fontId="41" fillId="0" borderId="20" xfId="25" applyNumberFormat="1" applyFont="1" applyFill="1" applyBorder="1" applyAlignment="1" quotePrefix="1">
      <alignment horizontal="right" vertical="center"/>
      <protection/>
    </xf>
    <xf numFmtId="3" fontId="50" fillId="0" borderId="46" xfId="27" applyNumberFormat="1" applyFont="1" applyFill="1" applyBorder="1" applyAlignment="1" quotePrefix="1">
      <alignment horizontal="right" vertical="center"/>
      <protection/>
    </xf>
    <xf numFmtId="3" fontId="50" fillId="0" borderId="20" xfId="27" applyNumberFormat="1" applyFont="1" applyFill="1" applyBorder="1" applyAlignment="1" quotePrefix="1">
      <alignment horizontal="right" vertical="center"/>
      <protection/>
    </xf>
    <xf numFmtId="3" fontId="50" fillId="0" borderId="21" xfId="27" applyNumberFormat="1" applyFont="1" applyFill="1" applyBorder="1" applyAlignment="1" quotePrefix="1">
      <alignment horizontal="right" vertical="center"/>
      <protection/>
    </xf>
    <xf numFmtId="0" fontId="41" fillId="0" borderId="20" xfId="25" applyFont="1" applyFill="1" applyBorder="1" applyAlignment="1" quotePrefix="1">
      <alignment horizontal="center" vertical="center"/>
      <protection/>
    </xf>
    <xf numFmtId="0" fontId="41" fillId="0" borderId="22" xfId="25" applyFont="1" applyFill="1" applyBorder="1" applyAlignment="1" quotePrefix="1">
      <alignment horizontal="center" vertical="center"/>
      <protection/>
    </xf>
    <xf numFmtId="184" fontId="41" fillId="0" borderId="19" xfId="27" applyNumberFormat="1" applyFont="1" applyFill="1" applyBorder="1" applyAlignment="1">
      <alignment horizontal="left" vertical="center" wrapText="1"/>
      <protection/>
    </xf>
    <xf numFmtId="184" fontId="41" fillId="0" borderId="20" xfId="27" applyNumberFormat="1" applyFont="1" applyFill="1" applyBorder="1" applyAlignment="1">
      <alignment horizontal="left" vertical="center" wrapText="1"/>
      <protection/>
    </xf>
    <xf numFmtId="184" fontId="41" fillId="0" borderId="21" xfId="27" applyNumberFormat="1" applyFont="1" applyFill="1" applyBorder="1" applyAlignment="1">
      <alignment horizontal="left" vertical="center" wrapText="1"/>
      <protection/>
    </xf>
    <xf numFmtId="0" fontId="50" fillId="0" borderId="19" xfId="27" applyFont="1" applyFill="1" applyBorder="1" applyAlignment="1">
      <alignment horizontal="left" vertical="center"/>
      <protection/>
    </xf>
    <xf numFmtId="0" fontId="50" fillId="0" borderId="20" xfId="27" applyFont="1" applyFill="1" applyBorder="1" applyAlignment="1">
      <alignment horizontal="left" vertical="center"/>
      <protection/>
    </xf>
    <xf numFmtId="184" fontId="50" fillId="0" borderId="56" xfId="27" applyNumberFormat="1" applyFont="1" applyFill="1" applyBorder="1" applyAlignment="1">
      <alignment horizontal="left" vertical="center" wrapText="1"/>
      <protection/>
    </xf>
    <xf numFmtId="184" fontId="50" fillId="0" borderId="57" xfId="27" applyNumberFormat="1" applyFont="1" applyFill="1" applyBorder="1" applyAlignment="1">
      <alignment horizontal="left" vertical="center" wrapText="1"/>
      <protection/>
    </xf>
    <xf numFmtId="184" fontId="50" fillId="0" borderId="74" xfId="27" applyNumberFormat="1" applyFont="1" applyFill="1" applyBorder="1" applyAlignment="1">
      <alignment horizontal="left" vertical="center" wrapText="1"/>
      <protection/>
    </xf>
    <xf numFmtId="184" fontId="50" fillId="0" borderId="62" xfId="27" applyNumberFormat="1" applyFont="1" applyFill="1" applyBorder="1" applyAlignment="1">
      <alignment horizontal="left" vertical="center" wrapText="1"/>
      <protection/>
    </xf>
    <xf numFmtId="3" fontId="41" fillId="0" borderId="17" xfId="25" applyNumberFormat="1" applyFont="1" applyFill="1" applyBorder="1" applyAlignment="1">
      <alignment horizontal="right" vertical="center"/>
      <protection/>
    </xf>
    <xf numFmtId="0" fontId="41" fillId="0" borderId="17" xfId="25" applyFont="1" applyFill="1" applyBorder="1" applyAlignment="1">
      <alignment horizontal="center" vertical="center"/>
      <protection/>
    </xf>
    <xf numFmtId="0" fontId="41" fillId="0" borderId="46" xfId="25" applyFont="1" applyFill="1" applyBorder="1" applyAlignment="1">
      <alignment horizontal="center" vertical="center"/>
      <protection/>
    </xf>
    <xf numFmtId="0" fontId="41" fillId="0" borderId="18" xfId="25" applyFont="1" applyFill="1" applyBorder="1" applyAlignment="1">
      <alignment horizontal="center" vertical="center"/>
      <protection/>
    </xf>
    <xf numFmtId="184" fontId="41" fillId="0" borderId="19" xfId="27" applyNumberFormat="1" applyFont="1" applyFill="1" applyBorder="1" applyAlignment="1">
      <alignment horizontal="left" vertical="center" wrapText="1"/>
      <protection/>
    </xf>
    <xf numFmtId="184" fontId="41" fillId="0" borderId="20" xfId="27" applyNumberFormat="1" applyFont="1" applyFill="1" applyBorder="1" applyAlignment="1">
      <alignment horizontal="left" vertical="center" wrapText="1"/>
      <protection/>
    </xf>
    <xf numFmtId="184" fontId="41" fillId="0" borderId="20" xfId="27" applyNumberFormat="1" applyFont="1" applyFill="1" applyBorder="1" applyAlignment="1">
      <alignment horizontal="left" vertical="center"/>
      <protection/>
    </xf>
    <xf numFmtId="184" fontId="41" fillId="0" borderId="21" xfId="27" applyNumberFormat="1" applyFont="1" applyFill="1" applyBorder="1" applyAlignment="1">
      <alignment horizontal="left" vertical="center" wrapText="1"/>
      <protection/>
    </xf>
    <xf numFmtId="3" fontId="50" fillId="0" borderId="46" xfId="27" applyNumberFormat="1" applyFont="1" applyFill="1" applyBorder="1" applyAlignment="1" quotePrefix="1">
      <alignment horizontal="center" vertical="center"/>
      <protection/>
    </xf>
    <xf numFmtId="3" fontId="50" fillId="0" borderId="20" xfId="27" applyNumberFormat="1" applyFont="1" applyFill="1" applyBorder="1" applyAlignment="1" quotePrefix="1">
      <alignment horizontal="center" vertical="center"/>
      <protection/>
    </xf>
    <xf numFmtId="3" fontId="50" fillId="0" borderId="21" xfId="27" applyNumberFormat="1" applyFont="1" applyFill="1" applyBorder="1" applyAlignment="1" quotePrefix="1">
      <alignment horizontal="center" vertical="center"/>
      <protection/>
    </xf>
    <xf numFmtId="184" fontId="41" fillId="0" borderId="51" xfId="27" applyNumberFormat="1" applyFont="1" applyFill="1" applyBorder="1" applyAlignment="1">
      <alignment horizontal="left" vertical="center"/>
      <protection/>
    </xf>
    <xf numFmtId="184" fontId="41" fillId="0" borderId="17" xfId="27" applyNumberFormat="1" applyFont="1" applyFill="1" applyBorder="1" applyAlignment="1">
      <alignment horizontal="left" vertical="center"/>
      <protection/>
    </xf>
    <xf numFmtId="184" fontId="51" fillId="0" borderId="20" xfId="27" applyNumberFormat="1" applyFont="1" applyFill="1" applyBorder="1" applyAlignment="1">
      <alignment horizontal="right" vertical="center" wrapText="1"/>
      <protection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184" fontId="41" fillId="0" borderId="19" xfId="27" applyNumberFormat="1" applyFont="1" applyFill="1" applyBorder="1" applyAlignment="1">
      <alignment horizontal="left" vertical="center"/>
      <protection/>
    </xf>
    <xf numFmtId="184" fontId="41" fillId="0" borderId="21" xfId="27" applyNumberFormat="1" applyFont="1" applyFill="1" applyBorder="1" applyAlignment="1">
      <alignment horizontal="left" vertical="center"/>
      <protection/>
    </xf>
    <xf numFmtId="184" fontId="50" fillId="0" borderId="19" xfId="27" applyNumberFormat="1" applyFont="1" applyFill="1" applyBorder="1" applyAlignment="1">
      <alignment horizontal="left" vertical="center"/>
      <protection/>
    </xf>
    <xf numFmtId="184" fontId="50" fillId="0" borderId="20" xfId="27" applyNumberFormat="1" applyFont="1" applyFill="1" applyBorder="1" applyAlignment="1">
      <alignment horizontal="left" vertical="center"/>
      <protection/>
    </xf>
    <xf numFmtId="184" fontId="51" fillId="0" borderId="20" xfId="27" applyNumberFormat="1" applyFont="1" applyFill="1" applyBorder="1" applyAlignment="1">
      <alignment horizontal="right" vertical="center"/>
      <protection/>
    </xf>
    <xf numFmtId="184" fontId="51" fillId="0" borderId="21" xfId="27" applyNumberFormat="1" applyFont="1" applyFill="1" applyBorder="1" applyAlignment="1">
      <alignment horizontal="right" vertical="center"/>
      <protection/>
    </xf>
    <xf numFmtId="184" fontId="41" fillId="0" borderId="19" xfId="27" applyNumberFormat="1" applyFont="1" applyFill="1" applyBorder="1" applyAlignment="1">
      <alignment horizontal="left" vertical="center"/>
      <protection/>
    </xf>
    <xf numFmtId="184" fontId="50" fillId="0" borderId="20" xfId="27" applyNumberFormat="1" applyFont="1" applyFill="1" applyBorder="1" applyAlignment="1">
      <alignment horizontal="left" vertical="center"/>
      <protection/>
    </xf>
    <xf numFmtId="184" fontId="51" fillId="0" borderId="20" xfId="27" applyNumberFormat="1" applyFont="1" applyFill="1" applyBorder="1" applyAlignment="1">
      <alignment horizontal="right" vertical="center"/>
      <protection/>
    </xf>
    <xf numFmtId="184" fontId="51" fillId="0" borderId="21" xfId="27" applyNumberFormat="1" applyFont="1" applyFill="1" applyBorder="1" applyAlignment="1">
      <alignment horizontal="right" vertical="center"/>
      <protection/>
    </xf>
    <xf numFmtId="184" fontId="50" fillId="0" borderId="19" xfId="27" applyNumberFormat="1" applyFont="1" applyFill="1" applyBorder="1" applyAlignment="1">
      <alignment horizontal="left" vertical="center"/>
      <protection/>
    </xf>
    <xf numFmtId="184" fontId="41" fillId="0" borderId="20" xfId="27" applyNumberFormat="1" applyFont="1" applyFill="1" applyBorder="1" applyAlignment="1">
      <alignment horizontal="left" vertical="center" wrapText="1"/>
      <protection/>
    </xf>
    <xf numFmtId="3" fontId="50" fillId="0" borderId="46" xfId="27" applyNumberFormat="1" applyFont="1" applyFill="1" applyBorder="1" applyAlignment="1" quotePrefix="1">
      <alignment horizontal="right" vertical="center"/>
      <protection/>
    </xf>
    <xf numFmtId="3" fontId="50" fillId="0" borderId="20" xfId="27" applyNumberFormat="1" applyFont="1" applyFill="1" applyBorder="1" applyAlignment="1" quotePrefix="1">
      <alignment horizontal="right" vertical="center"/>
      <protection/>
    </xf>
    <xf numFmtId="3" fontId="50" fillId="0" borderId="21" xfId="27" applyNumberFormat="1" applyFont="1" applyFill="1" applyBorder="1" applyAlignment="1" quotePrefix="1">
      <alignment horizontal="right" vertical="center"/>
      <protection/>
    </xf>
    <xf numFmtId="0" fontId="41" fillId="0" borderId="19" xfId="25" applyFont="1" applyFill="1" applyBorder="1" applyAlignment="1">
      <alignment horizontal="left" vertical="center"/>
      <protection/>
    </xf>
    <xf numFmtId="0" fontId="41" fillId="0" borderId="20" xfId="25" applyFont="1" applyFill="1" applyBorder="1" applyAlignment="1">
      <alignment horizontal="left" vertical="center"/>
      <protection/>
    </xf>
    <xf numFmtId="0" fontId="41" fillId="0" borderId="21" xfId="25" applyFont="1" applyFill="1" applyBorder="1" applyAlignment="1">
      <alignment horizontal="left" vertical="center"/>
      <protection/>
    </xf>
    <xf numFmtId="0" fontId="41" fillId="0" borderId="19" xfId="25" applyFont="1" applyFill="1" applyBorder="1" applyAlignment="1">
      <alignment horizontal="left" vertical="center"/>
      <protection/>
    </xf>
    <xf numFmtId="0" fontId="41" fillId="0" borderId="20" xfId="25" applyFont="1" applyFill="1" applyBorder="1" applyAlignment="1">
      <alignment horizontal="left" vertical="center"/>
      <protection/>
    </xf>
    <xf numFmtId="0" fontId="41" fillId="0" borderId="21" xfId="25" applyFont="1" applyFill="1" applyBorder="1" applyAlignment="1">
      <alignment horizontal="left" vertical="center"/>
      <protection/>
    </xf>
    <xf numFmtId="184" fontId="41" fillId="0" borderId="19" xfId="27" applyNumberFormat="1" applyFont="1" applyFill="1" applyBorder="1" applyAlignment="1">
      <alignment horizontal="left" vertical="center"/>
      <protection/>
    </xf>
    <xf numFmtId="184" fontId="41" fillId="0" borderId="20" xfId="27" applyNumberFormat="1" applyFont="1" applyFill="1" applyBorder="1" applyAlignment="1">
      <alignment horizontal="left" vertical="center"/>
      <protection/>
    </xf>
    <xf numFmtId="184" fontId="41" fillId="0" borderId="21" xfId="27" applyNumberFormat="1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 vertical="center" wrapText="1"/>
    </xf>
    <xf numFmtId="0" fontId="41" fillId="0" borderId="17" xfId="25" applyFont="1" applyFill="1" applyBorder="1" applyAlignment="1">
      <alignment horizontal="center"/>
      <protection/>
    </xf>
    <xf numFmtId="0" fontId="41" fillId="0" borderId="46" xfId="25" applyFont="1" applyFill="1" applyBorder="1" applyAlignment="1">
      <alignment horizontal="center"/>
      <protection/>
    </xf>
    <xf numFmtId="0" fontId="41" fillId="0" borderId="18" xfId="25" applyFont="1" applyFill="1" applyBorder="1" applyAlignment="1">
      <alignment horizontal="center"/>
      <protection/>
    </xf>
    <xf numFmtId="184" fontId="50" fillId="0" borderId="19" xfId="27" applyNumberFormat="1" applyFont="1" applyFill="1" applyBorder="1" applyAlignment="1">
      <alignment horizontal="left" vertical="center" wrapText="1"/>
      <protection/>
    </xf>
    <xf numFmtId="184" fontId="10" fillId="0" borderId="19" xfId="27" applyNumberFormat="1" applyFont="1" applyFill="1" applyBorder="1" applyAlignment="1">
      <alignment horizontal="left" vertical="center" wrapText="1"/>
      <protection/>
    </xf>
    <xf numFmtId="184" fontId="10" fillId="0" borderId="20" xfId="27" applyNumberFormat="1" applyFont="1" applyFill="1" applyBorder="1" applyAlignment="1">
      <alignment horizontal="left" vertical="center" wrapText="1"/>
      <protection/>
    </xf>
    <xf numFmtId="184" fontId="10" fillId="0" borderId="21" xfId="27" applyNumberFormat="1" applyFont="1" applyFill="1" applyBorder="1" applyAlignment="1">
      <alignment horizontal="left" vertical="center" wrapText="1"/>
      <protection/>
    </xf>
    <xf numFmtId="3" fontId="52" fillId="0" borderId="46" xfId="27" applyNumberFormat="1" applyFont="1" applyFill="1" applyBorder="1" applyAlignment="1" quotePrefix="1">
      <alignment horizontal="right" vertical="center"/>
      <protection/>
    </xf>
    <xf numFmtId="3" fontId="52" fillId="0" borderId="20" xfId="27" applyNumberFormat="1" applyFont="1" applyFill="1" applyBorder="1" applyAlignment="1" quotePrefix="1">
      <alignment horizontal="right" vertical="center"/>
      <protection/>
    </xf>
    <xf numFmtId="3" fontId="52" fillId="0" borderId="21" xfId="27" applyNumberFormat="1" applyFont="1" applyFill="1" applyBorder="1" applyAlignment="1" quotePrefix="1">
      <alignment horizontal="right" vertical="center"/>
      <protection/>
    </xf>
    <xf numFmtId="0" fontId="11" fillId="0" borderId="46" xfId="27" applyFont="1" applyFill="1" applyBorder="1" applyAlignment="1">
      <alignment horizontal="center" vertical="center"/>
      <protection/>
    </xf>
    <xf numFmtId="0" fontId="11" fillId="0" borderId="20" xfId="27" applyFont="1" applyFill="1" applyBorder="1" applyAlignment="1" quotePrefix="1">
      <alignment horizontal="center" vertical="center"/>
      <protection/>
    </xf>
    <xf numFmtId="0" fontId="11" fillId="0" borderId="21" xfId="27" applyFont="1" applyFill="1" applyBorder="1" applyAlignment="1" quotePrefix="1">
      <alignment horizontal="center" vertical="center"/>
      <protection/>
    </xf>
    <xf numFmtId="0" fontId="50" fillId="0" borderId="20" xfId="27" applyFont="1" applyFill="1" applyBorder="1" applyAlignment="1" quotePrefix="1">
      <alignment horizontal="right" vertical="center"/>
      <protection/>
    </xf>
    <xf numFmtId="0" fontId="50" fillId="0" borderId="21" xfId="27" applyFont="1" applyFill="1" applyBorder="1" applyAlignment="1" quotePrefix="1">
      <alignment horizontal="right" vertical="center"/>
      <protection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41" fillId="0" borderId="46" xfId="25" applyNumberFormat="1" applyFont="1" applyFill="1" applyBorder="1" applyAlignment="1">
      <alignment horizontal="right" vertical="center"/>
      <protection/>
    </xf>
    <xf numFmtId="3" fontId="41" fillId="0" borderId="20" xfId="25" applyNumberFormat="1" applyFont="1" applyFill="1" applyBorder="1" applyAlignment="1">
      <alignment horizontal="right" vertical="center"/>
      <protection/>
    </xf>
    <xf numFmtId="3" fontId="41" fillId="0" borderId="21" xfId="25" applyNumberFormat="1" applyFont="1" applyFill="1" applyBorder="1" applyAlignment="1">
      <alignment horizontal="right" vertical="center"/>
      <protection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4" fontId="50" fillId="0" borderId="59" xfId="27" applyNumberFormat="1" applyFont="1" applyFill="1" applyBorder="1" applyAlignment="1">
      <alignment horizontal="left" vertical="top"/>
      <protection/>
    </xf>
    <xf numFmtId="184" fontId="50" fillId="0" borderId="60" xfId="27" applyNumberFormat="1" applyFont="1" applyFill="1" applyBorder="1" applyAlignment="1">
      <alignment horizontal="left" vertical="top"/>
      <protection/>
    </xf>
    <xf numFmtId="184" fontId="50" fillId="0" borderId="44" xfId="27" applyNumberFormat="1" applyFont="1" applyFill="1" applyBorder="1" applyAlignment="1">
      <alignment horizontal="left" vertical="top"/>
      <protection/>
    </xf>
    <xf numFmtId="0" fontId="50" fillId="0" borderId="57" xfId="27" applyFont="1" applyFill="1" applyBorder="1" applyAlignment="1" quotePrefix="1">
      <alignment horizontal="center" vertical="center"/>
      <protection/>
    </xf>
    <xf numFmtId="3" fontId="41" fillId="0" borderId="61" xfId="25" applyNumberFormat="1" applyFont="1" applyFill="1" applyBorder="1" applyAlignment="1">
      <alignment horizontal="right" vertical="center"/>
      <protection/>
    </xf>
    <xf numFmtId="3" fontId="41" fillId="0" borderId="60" xfId="25" applyNumberFormat="1" applyFont="1" applyFill="1" applyBorder="1" applyAlignment="1">
      <alignment horizontal="right" vertical="center"/>
      <protection/>
    </xf>
    <xf numFmtId="3" fontId="41" fillId="0" borderId="44" xfId="25" applyNumberFormat="1" applyFont="1" applyFill="1" applyBorder="1" applyAlignment="1">
      <alignment horizontal="right" vertical="center"/>
      <protection/>
    </xf>
    <xf numFmtId="0" fontId="41" fillId="0" borderId="61" xfId="25" applyFont="1" applyFill="1" applyBorder="1" applyAlignment="1" quotePrefix="1">
      <alignment horizontal="center" vertical="center"/>
      <protection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84" fontId="50" fillId="0" borderId="42" xfId="27" applyNumberFormat="1" applyFont="1" applyFill="1" applyBorder="1" applyAlignment="1">
      <alignment horizontal="right"/>
      <protection/>
    </xf>
    <xf numFmtId="184" fontId="50" fillId="0" borderId="23" xfId="27" applyNumberFormat="1" applyFont="1" applyFill="1" applyBorder="1" applyAlignment="1">
      <alignment horizontal="right"/>
      <protection/>
    </xf>
    <xf numFmtId="184" fontId="50" fillId="0" borderId="24" xfId="27" applyNumberFormat="1" applyFont="1" applyFill="1" applyBorder="1" applyAlignment="1">
      <alignment horizontal="right"/>
      <protection/>
    </xf>
    <xf numFmtId="0" fontId="50" fillId="0" borderId="62" xfId="27" applyFont="1" applyFill="1" applyBorder="1" applyAlignment="1" quotePrefix="1">
      <alignment horizontal="center" vertical="center"/>
      <protection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51" fillId="0" borderId="21" xfId="25" applyFont="1" applyFill="1" applyBorder="1" applyAlignment="1">
      <alignment horizontal="right" vertical="center" wrapText="1"/>
      <protection/>
    </xf>
    <xf numFmtId="0" fontId="51" fillId="0" borderId="17" xfId="25" applyFont="1" applyFill="1" applyBorder="1" applyAlignment="1">
      <alignment horizontal="right" vertical="center" wrapText="1"/>
      <protection/>
    </xf>
  </cellXfs>
  <cellStyles count="19">
    <cellStyle name="Normal" xfId="0"/>
    <cellStyle name="Comma" xfId="15"/>
    <cellStyle name="Comma [0]" xfId="16"/>
    <cellStyle name="Hyperlink" xfId="17"/>
    <cellStyle name="Followed Hyperlink" xfId="18"/>
    <cellStyle name="Normál_31URLAP_előadás" xfId="19"/>
    <cellStyle name="Normál_48urlap" xfId="20"/>
    <cellStyle name="Normál_57urlap" xfId="21"/>
    <cellStyle name="Normál_58urlap" xfId="22"/>
    <cellStyle name="Normál_59urlap" xfId="23"/>
    <cellStyle name="Normál_60urlap" xfId="24"/>
    <cellStyle name="Normál_70ûrlap" xfId="25"/>
    <cellStyle name="Normál_96ûrlap" xfId="26"/>
    <cellStyle name="Normál_97ûrlap" xfId="27"/>
    <cellStyle name="Normal_KARSZJ3" xfId="28"/>
    <cellStyle name="Normal_KTRSZJ" xfId="29"/>
    <cellStyle name="Currency" xfId="30"/>
    <cellStyle name="Currency [0]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400050</xdr:colOff>
      <xdr:row>104</xdr:row>
      <xdr:rowOff>85725</xdr:rowOff>
    </xdr:from>
    <xdr:to>
      <xdr:col>46</xdr:col>
      <xdr:colOff>409575</xdr:colOff>
      <xdr:row>104</xdr:row>
      <xdr:rowOff>85725</xdr:rowOff>
    </xdr:to>
    <xdr:sp>
      <xdr:nvSpPr>
        <xdr:cNvPr id="1" name="Line 15"/>
        <xdr:cNvSpPr>
          <a:spLocks/>
        </xdr:cNvSpPr>
      </xdr:nvSpPr>
      <xdr:spPr>
        <a:xfrm>
          <a:off x="11868150" y="25688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400050</xdr:colOff>
      <xdr:row>104</xdr:row>
      <xdr:rowOff>85725</xdr:rowOff>
    </xdr:from>
    <xdr:to>
      <xdr:col>46</xdr:col>
      <xdr:colOff>409575</xdr:colOff>
      <xdr:row>104</xdr:row>
      <xdr:rowOff>85725</xdr:rowOff>
    </xdr:to>
    <xdr:sp>
      <xdr:nvSpPr>
        <xdr:cNvPr id="2" name="Line 16"/>
        <xdr:cNvSpPr>
          <a:spLocks/>
        </xdr:cNvSpPr>
      </xdr:nvSpPr>
      <xdr:spPr>
        <a:xfrm>
          <a:off x="11868150" y="25688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219075</xdr:rowOff>
    </xdr:from>
    <xdr:to>
      <xdr:col>33</xdr:col>
      <xdr:colOff>104775</xdr:colOff>
      <xdr:row>21</xdr:row>
      <xdr:rowOff>219075</xdr:rowOff>
    </xdr:to>
    <xdr:sp>
      <xdr:nvSpPr>
        <xdr:cNvPr id="3" name="Line 87"/>
        <xdr:cNvSpPr>
          <a:spLocks/>
        </xdr:cNvSpPr>
      </xdr:nvSpPr>
      <xdr:spPr>
        <a:xfrm>
          <a:off x="7058025" y="68865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257175</xdr:rowOff>
    </xdr:from>
    <xdr:to>
      <xdr:col>40</xdr:col>
      <xdr:colOff>114300</xdr:colOff>
      <xdr:row>21</xdr:row>
      <xdr:rowOff>257175</xdr:rowOff>
    </xdr:to>
    <xdr:sp>
      <xdr:nvSpPr>
        <xdr:cNvPr id="4" name="Line 88"/>
        <xdr:cNvSpPr>
          <a:spLocks/>
        </xdr:cNvSpPr>
      </xdr:nvSpPr>
      <xdr:spPr>
        <a:xfrm>
          <a:off x="8743950" y="6924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23</xdr:row>
      <xdr:rowOff>0</xdr:rowOff>
    </xdr:from>
    <xdr:to>
      <xdr:col>20</xdr:col>
      <xdr:colOff>142875</xdr:colOff>
      <xdr:row>23</xdr:row>
      <xdr:rowOff>0</xdr:rowOff>
    </xdr:to>
    <xdr:sp>
      <xdr:nvSpPr>
        <xdr:cNvPr id="5" name="Line 89"/>
        <xdr:cNvSpPr>
          <a:spLocks/>
        </xdr:cNvSpPr>
      </xdr:nvSpPr>
      <xdr:spPr>
        <a:xfrm>
          <a:off x="52292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152400</xdr:rowOff>
    </xdr:from>
    <xdr:to>
      <xdr:col>21</xdr:col>
      <xdr:colOff>9525</xdr:colOff>
      <xdr:row>29</xdr:row>
      <xdr:rowOff>152400</xdr:rowOff>
    </xdr:to>
    <xdr:sp>
      <xdr:nvSpPr>
        <xdr:cNvPr id="6" name="Line 93"/>
        <xdr:cNvSpPr>
          <a:spLocks/>
        </xdr:cNvSpPr>
      </xdr:nvSpPr>
      <xdr:spPr>
        <a:xfrm>
          <a:off x="5343525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21</xdr:col>
      <xdr:colOff>57150</xdr:colOff>
      <xdr:row>21</xdr:row>
      <xdr:rowOff>247650</xdr:rowOff>
    </xdr:from>
    <xdr:to>
      <xdr:col>26</xdr:col>
      <xdr:colOff>47625</xdr:colOff>
      <xdr:row>21</xdr:row>
      <xdr:rowOff>247650</xdr:rowOff>
    </xdr:to>
    <xdr:sp>
      <xdr:nvSpPr>
        <xdr:cNvPr id="7" name="Line 94"/>
        <xdr:cNvSpPr>
          <a:spLocks/>
        </xdr:cNvSpPr>
      </xdr:nvSpPr>
      <xdr:spPr>
        <a:xfrm>
          <a:off x="5391150" y="6915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43</xdr:row>
      <xdr:rowOff>171450</xdr:rowOff>
    </xdr:from>
    <xdr:to>
      <xdr:col>25</xdr:col>
      <xdr:colOff>238125</xdr:colOff>
      <xdr:row>43</xdr:row>
      <xdr:rowOff>171450</xdr:rowOff>
    </xdr:to>
    <xdr:sp>
      <xdr:nvSpPr>
        <xdr:cNvPr id="8" name="Line 115"/>
        <xdr:cNvSpPr>
          <a:spLocks/>
        </xdr:cNvSpPr>
      </xdr:nvSpPr>
      <xdr:spPr>
        <a:xfrm>
          <a:off x="5353050" y="137160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</xdr:colOff>
      <xdr:row>43</xdr:row>
      <xdr:rowOff>171450</xdr:rowOff>
    </xdr:from>
    <xdr:to>
      <xdr:col>33</xdr:col>
      <xdr:colOff>0</xdr:colOff>
      <xdr:row>43</xdr:row>
      <xdr:rowOff>171450</xdr:rowOff>
    </xdr:to>
    <xdr:sp>
      <xdr:nvSpPr>
        <xdr:cNvPr id="9" name="Line 116"/>
        <xdr:cNvSpPr>
          <a:spLocks/>
        </xdr:cNvSpPr>
      </xdr:nvSpPr>
      <xdr:spPr>
        <a:xfrm>
          <a:off x="7124700" y="13716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43</xdr:row>
      <xdr:rowOff>180975</xdr:rowOff>
    </xdr:from>
    <xdr:to>
      <xdr:col>39</xdr:col>
      <xdr:colOff>200025</xdr:colOff>
      <xdr:row>43</xdr:row>
      <xdr:rowOff>180975</xdr:rowOff>
    </xdr:to>
    <xdr:sp>
      <xdr:nvSpPr>
        <xdr:cNvPr id="10" name="Line 117"/>
        <xdr:cNvSpPr>
          <a:spLocks/>
        </xdr:cNvSpPr>
      </xdr:nvSpPr>
      <xdr:spPr>
        <a:xfrm>
          <a:off x="8810625" y="137255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76200</xdr:colOff>
      <xdr:row>68</xdr:row>
      <xdr:rowOff>114300</xdr:rowOff>
    </xdr:from>
    <xdr:to>
      <xdr:col>46</xdr:col>
      <xdr:colOff>485775</xdr:colOff>
      <xdr:row>68</xdr:row>
      <xdr:rowOff>114300</xdr:rowOff>
    </xdr:to>
    <xdr:sp>
      <xdr:nvSpPr>
        <xdr:cNvPr id="11" name="Line 125"/>
        <xdr:cNvSpPr>
          <a:spLocks/>
        </xdr:cNvSpPr>
      </xdr:nvSpPr>
      <xdr:spPr>
        <a:xfrm>
          <a:off x="12239625" y="198882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31</xdr:row>
      <xdr:rowOff>123825</xdr:rowOff>
    </xdr:from>
    <xdr:to>
      <xdr:col>26</xdr:col>
      <xdr:colOff>47625</xdr:colOff>
      <xdr:row>31</xdr:row>
      <xdr:rowOff>123825</xdr:rowOff>
    </xdr:to>
    <xdr:sp>
      <xdr:nvSpPr>
        <xdr:cNvPr id="12" name="Line 140"/>
        <xdr:cNvSpPr>
          <a:spLocks/>
        </xdr:cNvSpPr>
      </xdr:nvSpPr>
      <xdr:spPr>
        <a:xfrm>
          <a:off x="5362575" y="10134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</xdr:colOff>
      <xdr:row>31</xdr:row>
      <xdr:rowOff>133350</xdr:rowOff>
    </xdr:from>
    <xdr:to>
      <xdr:col>32</xdr:col>
      <xdr:colOff>238125</xdr:colOff>
      <xdr:row>31</xdr:row>
      <xdr:rowOff>133350</xdr:rowOff>
    </xdr:to>
    <xdr:sp>
      <xdr:nvSpPr>
        <xdr:cNvPr id="13" name="Line 141"/>
        <xdr:cNvSpPr>
          <a:spLocks/>
        </xdr:cNvSpPr>
      </xdr:nvSpPr>
      <xdr:spPr>
        <a:xfrm>
          <a:off x="7134225" y="101441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31</xdr:row>
      <xdr:rowOff>133350</xdr:rowOff>
    </xdr:from>
    <xdr:to>
      <xdr:col>40</xdr:col>
      <xdr:colOff>9525</xdr:colOff>
      <xdr:row>31</xdr:row>
      <xdr:rowOff>133350</xdr:rowOff>
    </xdr:to>
    <xdr:sp>
      <xdr:nvSpPr>
        <xdr:cNvPr id="14" name="Line 142"/>
        <xdr:cNvSpPr>
          <a:spLocks/>
        </xdr:cNvSpPr>
      </xdr:nvSpPr>
      <xdr:spPr>
        <a:xfrm>
          <a:off x="8867775" y="10144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33</xdr:row>
      <xdr:rowOff>161925</xdr:rowOff>
    </xdr:from>
    <xdr:to>
      <xdr:col>25</xdr:col>
      <xdr:colOff>200025</xdr:colOff>
      <xdr:row>33</xdr:row>
      <xdr:rowOff>161925</xdr:rowOff>
    </xdr:to>
    <xdr:sp>
      <xdr:nvSpPr>
        <xdr:cNvPr id="15" name="Line 143"/>
        <xdr:cNvSpPr>
          <a:spLocks/>
        </xdr:cNvSpPr>
      </xdr:nvSpPr>
      <xdr:spPr>
        <a:xfrm>
          <a:off x="5381625" y="10801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</xdr:colOff>
      <xdr:row>33</xdr:row>
      <xdr:rowOff>180975</xdr:rowOff>
    </xdr:from>
    <xdr:to>
      <xdr:col>33</xdr:col>
      <xdr:colOff>57150</xdr:colOff>
      <xdr:row>33</xdr:row>
      <xdr:rowOff>190500</xdr:rowOff>
    </xdr:to>
    <xdr:sp>
      <xdr:nvSpPr>
        <xdr:cNvPr id="16" name="Line 144"/>
        <xdr:cNvSpPr>
          <a:spLocks/>
        </xdr:cNvSpPr>
      </xdr:nvSpPr>
      <xdr:spPr>
        <a:xfrm flipV="1">
          <a:off x="7134225" y="10820400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33</xdr:row>
      <xdr:rowOff>180975</xdr:rowOff>
    </xdr:from>
    <xdr:to>
      <xdr:col>40</xdr:col>
      <xdr:colOff>0</xdr:colOff>
      <xdr:row>33</xdr:row>
      <xdr:rowOff>180975</xdr:rowOff>
    </xdr:to>
    <xdr:sp>
      <xdr:nvSpPr>
        <xdr:cNvPr id="17" name="Line 145"/>
        <xdr:cNvSpPr>
          <a:spLocks/>
        </xdr:cNvSpPr>
      </xdr:nvSpPr>
      <xdr:spPr>
        <a:xfrm>
          <a:off x="8886825" y="10820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66675</xdr:colOff>
      <xdr:row>44</xdr:row>
      <xdr:rowOff>0</xdr:rowOff>
    </xdr:from>
    <xdr:to>
      <xdr:col>25</xdr:col>
      <xdr:colOff>200025</xdr:colOff>
      <xdr:row>44</xdr:row>
      <xdr:rowOff>0</xdr:rowOff>
    </xdr:to>
    <xdr:sp>
      <xdr:nvSpPr>
        <xdr:cNvPr id="18" name="Line 146"/>
        <xdr:cNvSpPr>
          <a:spLocks/>
        </xdr:cNvSpPr>
      </xdr:nvSpPr>
      <xdr:spPr>
        <a:xfrm>
          <a:off x="5400675" y="138779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142875</xdr:colOff>
      <xdr:row>44</xdr:row>
      <xdr:rowOff>133350</xdr:rowOff>
    </xdr:from>
    <xdr:to>
      <xdr:col>26</xdr:col>
      <xdr:colOff>9525</xdr:colOff>
      <xdr:row>44</xdr:row>
      <xdr:rowOff>133350</xdr:rowOff>
    </xdr:to>
    <xdr:sp>
      <xdr:nvSpPr>
        <xdr:cNvPr id="19" name="Line 147"/>
        <xdr:cNvSpPr>
          <a:spLocks/>
        </xdr:cNvSpPr>
      </xdr:nvSpPr>
      <xdr:spPr>
        <a:xfrm>
          <a:off x="5476875" y="140112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</xdr:colOff>
      <xdr:row>44</xdr:row>
      <xdr:rowOff>0</xdr:rowOff>
    </xdr:from>
    <xdr:to>
      <xdr:col>33</xdr:col>
      <xdr:colOff>57150</xdr:colOff>
      <xdr:row>44</xdr:row>
      <xdr:rowOff>0</xdr:rowOff>
    </xdr:to>
    <xdr:sp>
      <xdr:nvSpPr>
        <xdr:cNvPr id="20" name="Line 148"/>
        <xdr:cNvSpPr>
          <a:spLocks/>
        </xdr:cNvSpPr>
      </xdr:nvSpPr>
      <xdr:spPr>
        <a:xfrm>
          <a:off x="7134225" y="13877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44</xdr:row>
      <xdr:rowOff>152400</xdr:rowOff>
    </xdr:from>
    <xdr:to>
      <xdr:col>33</xdr:col>
      <xdr:colOff>0</xdr:colOff>
      <xdr:row>44</xdr:row>
      <xdr:rowOff>152400</xdr:rowOff>
    </xdr:to>
    <xdr:sp>
      <xdr:nvSpPr>
        <xdr:cNvPr id="21" name="Line 149"/>
        <xdr:cNvSpPr>
          <a:spLocks/>
        </xdr:cNvSpPr>
      </xdr:nvSpPr>
      <xdr:spPr>
        <a:xfrm>
          <a:off x="7143750" y="140303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44</xdr:row>
      <xdr:rowOff>0</xdr:rowOff>
    </xdr:from>
    <xdr:to>
      <xdr:col>39</xdr:col>
      <xdr:colOff>190500</xdr:colOff>
      <xdr:row>44</xdr:row>
      <xdr:rowOff>0</xdr:rowOff>
    </xdr:to>
    <xdr:sp>
      <xdr:nvSpPr>
        <xdr:cNvPr id="22" name="Line 150"/>
        <xdr:cNvSpPr>
          <a:spLocks/>
        </xdr:cNvSpPr>
      </xdr:nvSpPr>
      <xdr:spPr>
        <a:xfrm>
          <a:off x="8886825" y="13877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142875</xdr:colOff>
      <xdr:row>44</xdr:row>
      <xdr:rowOff>142875</xdr:rowOff>
    </xdr:from>
    <xdr:to>
      <xdr:col>39</xdr:col>
      <xdr:colOff>238125</xdr:colOff>
      <xdr:row>44</xdr:row>
      <xdr:rowOff>142875</xdr:rowOff>
    </xdr:to>
    <xdr:sp>
      <xdr:nvSpPr>
        <xdr:cNvPr id="23" name="Line 151"/>
        <xdr:cNvSpPr>
          <a:spLocks/>
        </xdr:cNvSpPr>
      </xdr:nvSpPr>
      <xdr:spPr>
        <a:xfrm>
          <a:off x="8934450" y="140208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45</xdr:row>
      <xdr:rowOff>171450</xdr:rowOff>
    </xdr:from>
    <xdr:to>
      <xdr:col>25</xdr:col>
      <xdr:colOff>200025</xdr:colOff>
      <xdr:row>45</xdr:row>
      <xdr:rowOff>180975</xdr:rowOff>
    </xdr:to>
    <xdr:sp>
      <xdr:nvSpPr>
        <xdr:cNvPr id="24" name="Line 152"/>
        <xdr:cNvSpPr>
          <a:spLocks/>
        </xdr:cNvSpPr>
      </xdr:nvSpPr>
      <xdr:spPr>
        <a:xfrm flipV="1">
          <a:off x="5429250" y="14306550"/>
          <a:ext cx="1085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</xdr:colOff>
      <xdr:row>45</xdr:row>
      <xdr:rowOff>190500</xdr:rowOff>
    </xdr:from>
    <xdr:to>
      <xdr:col>33</xdr:col>
      <xdr:colOff>85725</xdr:colOff>
      <xdr:row>45</xdr:row>
      <xdr:rowOff>190500</xdr:rowOff>
    </xdr:to>
    <xdr:sp>
      <xdr:nvSpPr>
        <xdr:cNvPr id="25" name="Line 153"/>
        <xdr:cNvSpPr>
          <a:spLocks/>
        </xdr:cNvSpPr>
      </xdr:nvSpPr>
      <xdr:spPr>
        <a:xfrm>
          <a:off x="7153275" y="14325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133350</xdr:colOff>
      <xdr:row>45</xdr:row>
      <xdr:rowOff>180975</xdr:rowOff>
    </xdr:from>
    <xdr:to>
      <xdr:col>39</xdr:col>
      <xdr:colOff>228600</xdr:colOff>
      <xdr:row>45</xdr:row>
      <xdr:rowOff>180975</xdr:rowOff>
    </xdr:to>
    <xdr:sp>
      <xdr:nvSpPr>
        <xdr:cNvPr id="26" name="Line 154"/>
        <xdr:cNvSpPr>
          <a:spLocks/>
        </xdr:cNvSpPr>
      </xdr:nvSpPr>
      <xdr:spPr>
        <a:xfrm>
          <a:off x="8924925" y="143160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57</xdr:row>
      <xdr:rowOff>0</xdr:rowOff>
    </xdr:from>
    <xdr:to>
      <xdr:col>25</xdr:col>
      <xdr:colOff>219075</xdr:colOff>
      <xdr:row>57</xdr:row>
      <xdr:rowOff>0</xdr:rowOff>
    </xdr:to>
    <xdr:sp>
      <xdr:nvSpPr>
        <xdr:cNvPr id="27" name="Line 155"/>
        <xdr:cNvSpPr>
          <a:spLocks/>
        </xdr:cNvSpPr>
      </xdr:nvSpPr>
      <xdr:spPr>
        <a:xfrm>
          <a:off x="5353050" y="177165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57</xdr:row>
      <xdr:rowOff>0</xdr:rowOff>
    </xdr:from>
    <xdr:to>
      <xdr:col>26</xdr:col>
      <xdr:colOff>0</xdr:colOff>
      <xdr:row>57</xdr:row>
      <xdr:rowOff>0</xdr:rowOff>
    </xdr:to>
    <xdr:sp>
      <xdr:nvSpPr>
        <xdr:cNvPr id="28" name="Line 156"/>
        <xdr:cNvSpPr>
          <a:spLocks/>
        </xdr:cNvSpPr>
      </xdr:nvSpPr>
      <xdr:spPr>
        <a:xfrm>
          <a:off x="5429250" y="177165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57</xdr:row>
      <xdr:rowOff>0</xdr:rowOff>
    </xdr:from>
    <xdr:to>
      <xdr:col>32</xdr:col>
      <xdr:colOff>238125</xdr:colOff>
      <xdr:row>57</xdr:row>
      <xdr:rowOff>0</xdr:rowOff>
    </xdr:to>
    <xdr:sp>
      <xdr:nvSpPr>
        <xdr:cNvPr id="29" name="Line 159"/>
        <xdr:cNvSpPr>
          <a:spLocks/>
        </xdr:cNvSpPr>
      </xdr:nvSpPr>
      <xdr:spPr>
        <a:xfrm>
          <a:off x="7077075" y="17716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57</xdr:row>
      <xdr:rowOff>0</xdr:rowOff>
    </xdr:from>
    <xdr:to>
      <xdr:col>40</xdr:col>
      <xdr:colOff>19050</xdr:colOff>
      <xdr:row>57</xdr:row>
      <xdr:rowOff>0</xdr:rowOff>
    </xdr:to>
    <xdr:sp>
      <xdr:nvSpPr>
        <xdr:cNvPr id="30" name="Line 160"/>
        <xdr:cNvSpPr>
          <a:spLocks/>
        </xdr:cNvSpPr>
      </xdr:nvSpPr>
      <xdr:spPr>
        <a:xfrm>
          <a:off x="8867775" y="177165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57</xdr:row>
      <xdr:rowOff>0</xdr:rowOff>
    </xdr:from>
    <xdr:to>
      <xdr:col>33</xdr:col>
      <xdr:colOff>0</xdr:colOff>
      <xdr:row>57</xdr:row>
      <xdr:rowOff>0</xdr:rowOff>
    </xdr:to>
    <xdr:sp>
      <xdr:nvSpPr>
        <xdr:cNvPr id="31" name="Line 161"/>
        <xdr:cNvSpPr>
          <a:spLocks/>
        </xdr:cNvSpPr>
      </xdr:nvSpPr>
      <xdr:spPr>
        <a:xfrm>
          <a:off x="7086600" y="17716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</xdr:colOff>
      <xdr:row>57</xdr:row>
      <xdr:rowOff>0</xdr:rowOff>
    </xdr:from>
    <xdr:to>
      <xdr:col>40</xdr:col>
      <xdr:colOff>28575</xdr:colOff>
      <xdr:row>57</xdr:row>
      <xdr:rowOff>0</xdr:rowOff>
    </xdr:to>
    <xdr:sp>
      <xdr:nvSpPr>
        <xdr:cNvPr id="32" name="Line 162"/>
        <xdr:cNvSpPr>
          <a:spLocks/>
        </xdr:cNvSpPr>
      </xdr:nvSpPr>
      <xdr:spPr>
        <a:xfrm>
          <a:off x="8839200" y="17716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57</xdr:row>
      <xdr:rowOff>0</xdr:rowOff>
    </xdr:from>
    <xdr:to>
      <xdr:col>32</xdr:col>
      <xdr:colOff>219075</xdr:colOff>
      <xdr:row>57</xdr:row>
      <xdr:rowOff>0</xdr:rowOff>
    </xdr:to>
    <xdr:sp>
      <xdr:nvSpPr>
        <xdr:cNvPr id="33" name="Line 163"/>
        <xdr:cNvSpPr>
          <a:spLocks/>
        </xdr:cNvSpPr>
      </xdr:nvSpPr>
      <xdr:spPr>
        <a:xfrm>
          <a:off x="7143750" y="177165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142875</xdr:colOff>
      <xdr:row>57</xdr:row>
      <xdr:rowOff>0</xdr:rowOff>
    </xdr:from>
    <xdr:to>
      <xdr:col>40</xdr:col>
      <xdr:colOff>0</xdr:colOff>
      <xdr:row>57</xdr:row>
      <xdr:rowOff>0</xdr:rowOff>
    </xdr:to>
    <xdr:sp>
      <xdr:nvSpPr>
        <xdr:cNvPr id="34" name="Line 164"/>
        <xdr:cNvSpPr>
          <a:spLocks/>
        </xdr:cNvSpPr>
      </xdr:nvSpPr>
      <xdr:spPr>
        <a:xfrm>
          <a:off x="8934450" y="177165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57</xdr:row>
      <xdr:rowOff>0</xdr:rowOff>
    </xdr:from>
    <xdr:to>
      <xdr:col>32</xdr:col>
      <xdr:colOff>238125</xdr:colOff>
      <xdr:row>57</xdr:row>
      <xdr:rowOff>0</xdr:rowOff>
    </xdr:to>
    <xdr:sp>
      <xdr:nvSpPr>
        <xdr:cNvPr id="35" name="Line 165"/>
        <xdr:cNvSpPr>
          <a:spLocks/>
        </xdr:cNvSpPr>
      </xdr:nvSpPr>
      <xdr:spPr>
        <a:xfrm>
          <a:off x="7200900" y="177165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32</xdr:col>
      <xdr:colOff>219075</xdr:colOff>
      <xdr:row>25</xdr:row>
      <xdr:rowOff>152400</xdr:rowOff>
    </xdr:to>
    <xdr:sp>
      <xdr:nvSpPr>
        <xdr:cNvPr id="36" name="Line 168"/>
        <xdr:cNvSpPr>
          <a:spLocks/>
        </xdr:cNvSpPr>
      </xdr:nvSpPr>
      <xdr:spPr>
        <a:xfrm>
          <a:off x="7153275" y="82772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25</xdr:row>
      <xdr:rowOff>142875</xdr:rowOff>
    </xdr:from>
    <xdr:to>
      <xdr:col>26</xdr:col>
      <xdr:colOff>9525</xdr:colOff>
      <xdr:row>25</xdr:row>
      <xdr:rowOff>142875</xdr:rowOff>
    </xdr:to>
    <xdr:sp>
      <xdr:nvSpPr>
        <xdr:cNvPr id="37" name="Line 169"/>
        <xdr:cNvSpPr>
          <a:spLocks/>
        </xdr:cNvSpPr>
      </xdr:nvSpPr>
      <xdr:spPr>
        <a:xfrm>
          <a:off x="5495925" y="826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19050</xdr:colOff>
      <xdr:row>54</xdr:row>
      <xdr:rowOff>180975</xdr:rowOff>
    </xdr:from>
    <xdr:to>
      <xdr:col>46</xdr:col>
      <xdr:colOff>495300</xdr:colOff>
      <xdr:row>54</xdr:row>
      <xdr:rowOff>180975</xdr:rowOff>
    </xdr:to>
    <xdr:sp>
      <xdr:nvSpPr>
        <xdr:cNvPr id="38" name="Line 177"/>
        <xdr:cNvSpPr>
          <a:spLocks/>
        </xdr:cNvSpPr>
      </xdr:nvSpPr>
      <xdr:spPr>
        <a:xfrm>
          <a:off x="12182475" y="16954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381000</xdr:colOff>
      <xdr:row>54</xdr:row>
      <xdr:rowOff>180975</xdr:rowOff>
    </xdr:from>
    <xdr:to>
      <xdr:col>49</xdr:col>
      <xdr:colOff>161925</xdr:colOff>
      <xdr:row>54</xdr:row>
      <xdr:rowOff>180975</xdr:rowOff>
    </xdr:to>
    <xdr:sp>
      <xdr:nvSpPr>
        <xdr:cNvPr id="39" name="Line 178"/>
        <xdr:cNvSpPr>
          <a:spLocks/>
        </xdr:cNvSpPr>
      </xdr:nvSpPr>
      <xdr:spPr>
        <a:xfrm>
          <a:off x="13935075" y="16954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123825</xdr:rowOff>
    </xdr:from>
    <xdr:to>
      <xdr:col>25</xdr:col>
      <xdr:colOff>200025</xdr:colOff>
      <xdr:row>23</xdr:row>
      <xdr:rowOff>123825</xdr:rowOff>
    </xdr:to>
    <xdr:sp>
      <xdr:nvSpPr>
        <xdr:cNvPr id="40" name="Line 179"/>
        <xdr:cNvSpPr>
          <a:spLocks/>
        </xdr:cNvSpPr>
      </xdr:nvSpPr>
      <xdr:spPr>
        <a:xfrm>
          <a:off x="5353050" y="76485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19050</xdr:colOff>
      <xdr:row>54</xdr:row>
      <xdr:rowOff>180975</xdr:rowOff>
    </xdr:from>
    <xdr:to>
      <xdr:col>46</xdr:col>
      <xdr:colOff>495300</xdr:colOff>
      <xdr:row>54</xdr:row>
      <xdr:rowOff>180975</xdr:rowOff>
    </xdr:to>
    <xdr:sp>
      <xdr:nvSpPr>
        <xdr:cNvPr id="41" name="Line 180"/>
        <xdr:cNvSpPr>
          <a:spLocks/>
        </xdr:cNvSpPr>
      </xdr:nvSpPr>
      <xdr:spPr>
        <a:xfrm>
          <a:off x="12182475" y="16954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123825</xdr:rowOff>
    </xdr:from>
    <xdr:to>
      <xdr:col>32</xdr:col>
      <xdr:colOff>200025</xdr:colOff>
      <xdr:row>23</xdr:row>
      <xdr:rowOff>123825</xdr:rowOff>
    </xdr:to>
    <xdr:sp>
      <xdr:nvSpPr>
        <xdr:cNvPr id="42" name="Line 181"/>
        <xdr:cNvSpPr>
          <a:spLocks/>
        </xdr:cNvSpPr>
      </xdr:nvSpPr>
      <xdr:spPr>
        <a:xfrm>
          <a:off x="7077075" y="76485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23</xdr:row>
      <xdr:rowOff>123825</xdr:rowOff>
    </xdr:from>
    <xdr:to>
      <xdr:col>39</xdr:col>
      <xdr:colOff>200025</xdr:colOff>
      <xdr:row>23</xdr:row>
      <xdr:rowOff>123825</xdr:rowOff>
    </xdr:to>
    <xdr:sp>
      <xdr:nvSpPr>
        <xdr:cNvPr id="43" name="Line 182"/>
        <xdr:cNvSpPr>
          <a:spLocks/>
        </xdr:cNvSpPr>
      </xdr:nvSpPr>
      <xdr:spPr>
        <a:xfrm>
          <a:off x="8810625" y="76485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25</xdr:row>
      <xdr:rowOff>152400</xdr:rowOff>
    </xdr:from>
    <xdr:to>
      <xdr:col>39</xdr:col>
      <xdr:colOff>219075</xdr:colOff>
      <xdr:row>25</xdr:row>
      <xdr:rowOff>152400</xdr:rowOff>
    </xdr:to>
    <xdr:sp>
      <xdr:nvSpPr>
        <xdr:cNvPr id="44" name="Line 183"/>
        <xdr:cNvSpPr>
          <a:spLocks/>
        </xdr:cNvSpPr>
      </xdr:nvSpPr>
      <xdr:spPr>
        <a:xfrm>
          <a:off x="8886825" y="82772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workbookViewId="0" topLeftCell="A1">
      <selection activeCell="AU14" sqref="AU14"/>
    </sheetView>
  </sheetViews>
  <sheetFormatPr defaultColWidth="9.00390625" defaultRowHeight="12.75"/>
  <cols>
    <col min="1" max="16" width="3.25390625" style="5" customWidth="1"/>
    <col min="17" max="18" width="3.375" style="5" customWidth="1"/>
    <col min="19" max="19" width="4.125" style="5" customWidth="1"/>
    <col min="20" max="20" width="3.875" style="5" customWidth="1"/>
    <col min="21" max="21" width="3.25390625" style="5" customWidth="1"/>
    <col min="22" max="22" width="3.125" style="5" customWidth="1"/>
    <col min="23" max="43" width="3.25390625" style="5" customWidth="1"/>
    <col min="44" max="16384" width="9.125" style="5" customWidth="1"/>
  </cols>
  <sheetData>
    <row r="1" spans="1:43" s="3" customFormat="1" ht="46.5" customHeight="1">
      <c r="A1" s="324" t="s">
        <v>511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1"/>
      <c r="AQ1" s="2"/>
    </row>
    <row r="2" spans="1:43" s="3" customFormat="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"/>
      <c r="AQ2" s="2"/>
    </row>
    <row r="3" spans="1:43" s="3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"/>
      <c r="AQ3" s="2"/>
    </row>
    <row r="4" spans="29:37" ht="12.75">
      <c r="AC4" s="410" t="s">
        <v>514</v>
      </c>
      <c r="AD4" s="410"/>
      <c r="AE4" s="410"/>
      <c r="AF4" s="410"/>
      <c r="AG4" s="410"/>
      <c r="AH4" s="410"/>
      <c r="AI4" s="410"/>
      <c r="AJ4" s="410"/>
      <c r="AK4" s="410"/>
    </row>
    <row r="5" spans="29:37" ht="12.75">
      <c r="AC5" s="6" t="s">
        <v>410</v>
      </c>
      <c r="AD5" s="6"/>
      <c r="AE5" s="6"/>
      <c r="AF5" s="6"/>
      <c r="AG5" s="6"/>
      <c r="AH5" s="6"/>
      <c r="AI5" s="6"/>
      <c r="AJ5" s="6"/>
      <c r="AK5" s="6"/>
    </row>
    <row r="6" ht="13.5" thickBot="1"/>
    <row r="7" spans="1:41" s="10" customFormat="1" ht="19.5" customHeight="1" thickBot="1">
      <c r="A7" s="7">
        <v>7</v>
      </c>
      <c r="B7" s="8">
        <v>3</v>
      </c>
      <c r="C7" s="8">
        <v>5</v>
      </c>
      <c r="D7" s="8">
        <v>7</v>
      </c>
      <c r="E7" s="8">
        <v>6</v>
      </c>
      <c r="F7" s="9">
        <v>0</v>
      </c>
      <c r="H7" s="7">
        <v>1</v>
      </c>
      <c r="I7" s="8">
        <v>2</v>
      </c>
      <c r="J7" s="8">
        <v>5</v>
      </c>
      <c r="K7" s="9">
        <v>4</v>
      </c>
      <c r="M7" s="7">
        <v>0</v>
      </c>
      <c r="N7" s="9">
        <v>1</v>
      </c>
      <c r="O7" s="11"/>
      <c r="P7" s="5"/>
      <c r="Q7" s="7">
        <v>2</v>
      </c>
      <c r="R7" s="8">
        <v>8</v>
      </c>
      <c r="S7" s="8">
        <v>0</v>
      </c>
      <c r="T7" s="9">
        <v>0</v>
      </c>
      <c r="V7" s="7">
        <v>8</v>
      </c>
      <c r="W7" s="8">
        <v>4</v>
      </c>
      <c r="X7" s="8">
        <v>1</v>
      </c>
      <c r="Y7" s="8">
        <v>1</v>
      </c>
      <c r="Z7" s="8">
        <v>0</v>
      </c>
      <c r="AA7" s="9">
        <v>5</v>
      </c>
      <c r="AC7" s="12">
        <v>4</v>
      </c>
      <c r="AD7" s="13">
        <v>7</v>
      </c>
      <c r="AF7" s="14">
        <v>2</v>
      </c>
      <c r="AG7" s="15">
        <v>0</v>
      </c>
      <c r="AH7" s="15">
        <v>1</v>
      </c>
      <c r="AI7" s="16">
        <v>0</v>
      </c>
      <c r="AK7" s="17">
        <v>2</v>
      </c>
      <c r="AM7" s="5"/>
      <c r="AN7" s="5"/>
      <c r="AO7" s="5"/>
    </row>
    <row r="8" spans="1:37" ht="25.5" customHeight="1">
      <c r="A8" s="18" t="s">
        <v>405</v>
      </c>
      <c r="B8" s="18"/>
      <c r="C8" s="18"/>
      <c r="D8" s="18"/>
      <c r="E8" s="18"/>
      <c r="F8" s="18"/>
      <c r="G8" s="19"/>
      <c r="H8" s="18" t="s">
        <v>406</v>
      </c>
      <c r="I8" s="18"/>
      <c r="J8" s="18"/>
      <c r="K8" s="18"/>
      <c r="L8" s="19"/>
      <c r="M8" s="322" t="s">
        <v>453</v>
      </c>
      <c r="N8" s="322"/>
      <c r="O8" s="322"/>
      <c r="Q8" s="20" t="s">
        <v>411</v>
      </c>
      <c r="R8" s="20"/>
      <c r="S8" s="20"/>
      <c r="T8" s="20"/>
      <c r="U8" s="19"/>
      <c r="V8" s="18" t="s">
        <v>407</v>
      </c>
      <c r="W8" s="18"/>
      <c r="X8" s="18"/>
      <c r="Y8" s="18"/>
      <c r="Z8" s="18"/>
      <c r="AA8" s="18"/>
      <c r="AC8" s="18" t="s">
        <v>412</v>
      </c>
      <c r="AD8" s="18"/>
      <c r="AF8" s="18" t="s">
        <v>408</v>
      </c>
      <c r="AG8" s="18"/>
      <c r="AH8" s="18"/>
      <c r="AI8" s="18"/>
      <c r="AK8" s="18" t="s">
        <v>409</v>
      </c>
    </row>
    <row r="9" spans="1:41" ht="16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O9" s="23" t="s">
        <v>452</v>
      </c>
    </row>
    <row r="10" spans="1:43" s="25" customFormat="1" ht="84.75" customHeight="1">
      <c r="A10" s="323" t="s">
        <v>413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442"/>
      <c r="S10" s="320" t="s">
        <v>449</v>
      </c>
      <c r="T10" s="321"/>
      <c r="U10" s="316" t="s">
        <v>483</v>
      </c>
      <c r="V10" s="316"/>
      <c r="W10" s="316"/>
      <c r="X10" s="316"/>
      <c r="Y10" s="316"/>
      <c r="Z10" s="316"/>
      <c r="AA10" s="317"/>
      <c r="AB10" s="318" t="s">
        <v>484</v>
      </c>
      <c r="AC10" s="316"/>
      <c r="AD10" s="316"/>
      <c r="AE10" s="316"/>
      <c r="AF10" s="316"/>
      <c r="AG10" s="316"/>
      <c r="AH10" s="317"/>
      <c r="AI10" s="318" t="s">
        <v>458</v>
      </c>
      <c r="AJ10" s="316"/>
      <c r="AK10" s="316"/>
      <c r="AL10" s="316"/>
      <c r="AM10" s="316"/>
      <c r="AN10" s="316"/>
      <c r="AO10" s="319"/>
      <c r="AP10" s="24"/>
      <c r="AQ10" s="24"/>
    </row>
    <row r="11" spans="1:41" ht="13.5" thickBot="1">
      <c r="A11" s="455">
        <v>1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7"/>
      <c r="S11" s="26">
        <v>2</v>
      </c>
      <c r="T11" s="27"/>
      <c r="U11" s="325">
        <v>3</v>
      </c>
      <c r="V11" s="325"/>
      <c r="W11" s="325"/>
      <c r="X11" s="325"/>
      <c r="Y11" s="325"/>
      <c r="Z11" s="325"/>
      <c r="AA11" s="326"/>
      <c r="AB11" s="327">
        <v>4</v>
      </c>
      <c r="AC11" s="325"/>
      <c r="AD11" s="325"/>
      <c r="AE11" s="325"/>
      <c r="AF11" s="325"/>
      <c r="AG11" s="325"/>
      <c r="AH11" s="326"/>
      <c r="AI11" s="328" t="s">
        <v>464</v>
      </c>
      <c r="AJ11" s="329"/>
      <c r="AK11" s="329"/>
      <c r="AL11" s="329"/>
      <c r="AM11" s="329"/>
      <c r="AN11" s="329"/>
      <c r="AO11" s="315"/>
    </row>
    <row r="12" spans="1:41" s="28" customFormat="1" ht="20.25" customHeight="1">
      <c r="A12" s="452" t="s">
        <v>414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4"/>
      <c r="S12" s="337" t="s">
        <v>420</v>
      </c>
      <c r="T12" s="338"/>
      <c r="U12" s="333"/>
      <c r="V12" s="334"/>
      <c r="W12" s="334"/>
      <c r="X12" s="334"/>
      <c r="Y12" s="334"/>
      <c r="Z12" s="334"/>
      <c r="AA12" s="335"/>
      <c r="AB12" s="333"/>
      <c r="AC12" s="334"/>
      <c r="AD12" s="334"/>
      <c r="AE12" s="334"/>
      <c r="AF12" s="334"/>
      <c r="AG12" s="334"/>
      <c r="AH12" s="335"/>
      <c r="AI12" s="333"/>
      <c r="AJ12" s="334"/>
      <c r="AK12" s="334"/>
      <c r="AL12" s="334"/>
      <c r="AM12" s="334"/>
      <c r="AN12" s="334"/>
      <c r="AO12" s="458"/>
    </row>
    <row r="13" spans="1:41" s="28" customFormat="1" ht="20.25" customHeight="1">
      <c r="A13" s="420" t="s">
        <v>415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2"/>
      <c r="S13" s="417" t="s">
        <v>421</v>
      </c>
      <c r="T13" s="418"/>
      <c r="U13" s="414"/>
      <c r="V13" s="415"/>
      <c r="W13" s="415"/>
      <c r="X13" s="415"/>
      <c r="Y13" s="415"/>
      <c r="Z13" s="415"/>
      <c r="AA13" s="419"/>
      <c r="AB13" s="414"/>
      <c r="AC13" s="415"/>
      <c r="AD13" s="415"/>
      <c r="AE13" s="415"/>
      <c r="AF13" s="415"/>
      <c r="AG13" s="415"/>
      <c r="AH13" s="419"/>
      <c r="AI13" s="414"/>
      <c r="AJ13" s="415"/>
      <c r="AK13" s="415"/>
      <c r="AL13" s="415"/>
      <c r="AM13" s="415"/>
      <c r="AN13" s="415"/>
      <c r="AO13" s="416"/>
    </row>
    <row r="14" spans="1:41" s="28" customFormat="1" ht="20.25" customHeight="1">
      <c r="A14" s="420" t="s">
        <v>416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2"/>
      <c r="S14" s="437" t="s">
        <v>422</v>
      </c>
      <c r="T14" s="438"/>
      <c r="U14" s="414"/>
      <c r="V14" s="415"/>
      <c r="W14" s="415"/>
      <c r="X14" s="415"/>
      <c r="Y14" s="415"/>
      <c r="Z14" s="415"/>
      <c r="AA14" s="419"/>
      <c r="AB14" s="414"/>
      <c r="AC14" s="415"/>
      <c r="AD14" s="415"/>
      <c r="AE14" s="415"/>
      <c r="AF14" s="415"/>
      <c r="AG14" s="415"/>
      <c r="AH14" s="419"/>
      <c r="AI14" s="414"/>
      <c r="AJ14" s="415"/>
      <c r="AK14" s="415"/>
      <c r="AL14" s="415"/>
      <c r="AM14" s="415"/>
      <c r="AN14" s="415"/>
      <c r="AO14" s="416"/>
    </row>
    <row r="15" spans="1:41" s="28" customFormat="1" ht="20.25" customHeight="1">
      <c r="A15" s="420" t="s">
        <v>417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2"/>
      <c r="S15" s="417" t="s">
        <v>423</v>
      </c>
      <c r="T15" s="418"/>
      <c r="U15" s="414"/>
      <c r="V15" s="415"/>
      <c r="W15" s="415"/>
      <c r="X15" s="415"/>
      <c r="Y15" s="415"/>
      <c r="Z15" s="415"/>
      <c r="AA15" s="419"/>
      <c r="AB15" s="414"/>
      <c r="AC15" s="415"/>
      <c r="AD15" s="415"/>
      <c r="AE15" s="415"/>
      <c r="AF15" s="415"/>
      <c r="AG15" s="415"/>
      <c r="AH15" s="419"/>
      <c r="AI15" s="414"/>
      <c r="AJ15" s="415"/>
      <c r="AK15" s="415"/>
      <c r="AL15" s="415"/>
      <c r="AM15" s="415"/>
      <c r="AN15" s="415"/>
      <c r="AO15" s="416"/>
    </row>
    <row r="16" spans="1:41" s="28" customFormat="1" ht="33" customHeight="1">
      <c r="A16" s="420" t="s">
        <v>481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2"/>
      <c r="S16" s="437" t="s">
        <v>424</v>
      </c>
      <c r="T16" s="438"/>
      <c r="U16" s="414"/>
      <c r="V16" s="415"/>
      <c r="W16" s="415"/>
      <c r="X16" s="415"/>
      <c r="Y16" s="415"/>
      <c r="Z16" s="415"/>
      <c r="AA16" s="419"/>
      <c r="AB16" s="414"/>
      <c r="AC16" s="415"/>
      <c r="AD16" s="415"/>
      <c r="AE16" s="415"/>
      <c r="AF16" s="415"/>
      <c r="AG16" s="415"/>
      <c r="AH16" s="419"/>
      <c r="AI16" s="414"/>
      <c r="AJ16" s="415"/>
      <c r="AK16" s="415"/>
      <c r="AL16" s="415"/>
      <c r="AM16" s="415"/>
      <c r="AN16" s="415"/>
      <c r="AO16" s="416"/>
    </row>
    <row r="17" spans="1:41" s="28" customFormat="1" ht="20.25" customHeight="1">
      <c r="A17" s="420" t="s">
        <v>465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2"/>
      <c r="S17" s="417" t="s">
        <v>425</v>
      </c>
      <c r="T17" s="418"/>
      <c r="U17" s="414"/>
      <c r="V17" s="415"/>
      <c r="W17" s="415"/>
      <c r="X17" s="415"/>
      <c r="Y17" s="415"/>
      <c r="Z17" s="415"/>
      <c r="AA17" s="419"/>
      <c r="AB17" s="414"/>
      <c r="AC17" s="415"/>
      <c r="AD17" s="415"/>
      <c r="AE17" s="415"/>
      <c r="AF17" s="415"/>
      <c r="AG17" s="415"/>
      <c r="AH17" s="419"/>
      <c r="AI17" s="414"/>
      <c r="AJ17" s="415"/>
      <c r="AK17" s="415"/>
      <c r="AL17" s="415"/>
      <c r="AM17" s="415"/>
      <c r="AN17" s="415"/>
      <c r="AO17" s="416"/>
    </row>
    <row r="18" spans="1:41" s="28" customFormat="1" ht="33" customHeight="1">
      <c r="A18" s="420" t="s">
        <v>469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2"/>
      <c r="S18" s="437" t="s">
        <v>426</v>
      </c>
      <c r="T18" s="438"/>
      <c r="U18" s="414"/>
      <c r="V18" s="415"/>
      <c r="W18" s="415"/>
      <c r="X18" s="415"/>
      <c r="Y18" s="415"/>
      <c r="Z18" s="415"/>
      <c r="AA18" s="419"/>
      <c r="AB18" s="414"/>
      <c r="AC18" s="415"/>
      <c r="AD18" s="415"/>
      <c r="AE18" s="415"/>
      <c r="AF18" s="415"/>
      <c r="AG18" s="415"/>
      <c r="AH18" s="419"/>
      <c r="AI18" s="414"/>
      <c r="AJ18" s="415"/>
      <c r="AK18" s="415"/>
      <c r="AL18" s="415"/>
      <c r="AM18" s="415"/>
      <c r="AN18" s="415"/>
      <c r="AO18" s="416"/>
    </row>
    <row r="19" spans="1:41" s="28" customFormat="1" ht="25.5" customHeight="1">
      <c r="A19" s="420" t="s">
        <v>418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2"/>
      <c r="S19" s="417" t="s">
        <v>427</v>
      </c>
      <c r="T19" s="418"/>
      <c r="U19" s="414"/>
      <c r="V19" s="415"/>
      <c r="W19" s="415"/>
      <c r="X19" s="415"/>
      <c r="Y19" s="415"/>
      <c r="Z19" s="415"/>
      <c r="AA19" s="419"/>
      <c r="AB19" s="414"/>
      <c r="AC19" s="415"/>
      <c r="AD19" s="415"/>
      <c r="AE19" s="415"/>
      <c r="AF19" s="415"/>
      <c r="AG19" s="415"/>
      <c r="AH19" s="419"/>
      <c r="AI19" s="414"/>
      <c r="AJ19" s="415"/>
      <c r="AK19" s="415"/>
      <c r="AL19" s="415"/>
      <c r="AM19" s="415"/>
      <c r="AN19" s="415"/>
      <c r="AO19" s="416"/>
    </row>
    <row r="20" spans="1:41" s="28" customFormat="1" ht="27" customHeight="1">
      <c r="A20" s="449" t="s">
        <v>466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1"/>
      <c r="S20" s="437" t="s">
        <v>428</v>
      </c>
      <c r="T20" s="438"/>
      <c r="U20" s="414"/>
      <c r="V20" s="415"/>
      <c r="W20" s="415"/>
      <c r="X20" s="415"/>
      <c r="Y20" s="415"/>
      <c r="Z20" s="415"/>
      <c r="AA20" s="419"/>
      <c r="AB20" s="414"/>
      <c r="AC20" s="415"/>
      <c r="AD20" s="415"/>
      <c r="AE20" s="415"/>
      <c r="AF20" s="415"/>
      <c r="AG20" s="415"/>
      <c r="AH20" s="419"/>
      <c r="AI20" s="414"/>
      <c r="AJ20" s="415"/>
      <c r="AK20" s="415"/>
      <c r="AL20" s="415"/>
      <c r="AM20" s="415"/>
      <c r="AN20" s="415"/>
      <c r="AO20" s="416"/>
    </row>
    <row r="21" spans="1:41" s="28" customFormat="1" ht="33" customHeight="1">
      <c r="A21" s="420" t="s">
        <v>454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  <c r="S21" s="417" t="s">
        <v>429</v>
      </c>
      <c r="T21" s="418"/>
      <c r="U21" s="414"/>
      <c r="V21" s="415"/>
      <c r="W21" s="415"/>
      <c r="X21" s="415"/>
      <c r="Y21" s="415"/>
      <c r="Z21" s="415"/>
      <c r="AA21" s="419"/>
      <c r="AB21" s="414"/>
      <c r="AC21" s="415"/>
      <c r="AD21" s="415"/>
      <c r="AE21" s="415"/>
      <c r="AF21" s="415"/>
      <c r="AG21" s="415"/>
      <c r="AH21" s="419"/>
      <c r="AI21" s="414"/>
      <c r="AJ21" s="415"/>
      <c r="AK21" s="415"/>
      <c r="AL21" s="415"/>
      <c r="AM21" s="415"/>
      <c r="AN21" s="415"/>
      <c r="AO21" s="416"/>
    </row>
    <row r="22" spans="1:41" s="28" customFormat="1" ht="33.75" customHeight="1">
      <c r="A22" s="449" t="s">
        <v>485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1"/>
      <c r="S22" s="437" t="s">
        <v>430</v>
      </c>
      <c r="T22" s="438"/>
      <c r="U22" s="430"/>
      <c r="V22" s="431"/>
      <c r="W22" s="431"/>
      <c r="X22" s="431"/>
      <c r="Y22" s="431"/>
      <c r="Z22" s="431"/>
      <c r="AA22" s="432"/>
      <c r="AB22" s="430"/>
      <c r="AC22" s="431"/>
      <c r="AD22" s="431"/>
      <c r="AE22" s="431"/>
      <c r="AF22" s="431"/>
      <c r="AG22" s="431"/>
      <c r="AH22" s="432"/>
      <c r="AI22" s="430"/>
      <c r="AJ22" s="431"/>
      <c r="AK22" s="431"/>
      <c r="AL22" s="431"/>
      <c r="AM22" s="431"/>
      <c r="AN22" s="431"/>
      <c r="AO22" s="439"/>
    </row>
    <row r="23" spans="1:41" s="28" customFormat="1" ht="33.75" customHeight="1">
      <c r="A23" s="420" t="s">
        <v>470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6"/>
      <c r="S23" s="417" t="s">
        <v>431</v>
      </c>
      <c r="T23" s="418"/>
      <c r="U23" s="414"/>
      <c r="V23" s="415"/>
      <c r="W23" s="415"/>
      <c r="X23" s="415"/>
      <c r="Y23" s="415"/>
      <c r="Z23" s="415"/>
      <c r="AA23" s="419"/>
      <c r="AB23" s="414"/>
      <c r="AC23" s="415"/>
      <c r="AD23" s="415"/>
      <c r="AE23" s="415"/>
      <c r="AF23" s="415"/>
      <c r="AG23" s="415"/>
      <c r="AH23" s="419"/>
      <c r="AI23" s="414"/>
      <c r="AJ23" s="415"/>
      <c r="AK23" s="415"/>
      <c r="AL23" s="415"/>
      <c r="AM23" s="415"/>
      <c r="AN23" s="415"/>
      <c r="AO23" s="416"/>
    </row>
    <row r="24" spans="1:41" s="28" customFormat="1" ht="19.5" customHeight="1">
      <c r="A24" s="411" t="s">
        <v>471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3"/>
      <c r="S24" s="437" t="s">
        <v>432</v>
      </c>
      <c r="T24" s="438"/>
      <c r="U24" s="430"/>
      <c r="V24" s="431"/>
      <c r="W24" s="431"/>
      <c r="X24" s="431"/>
      <c r="Y24" s="431"/>
      <c r="Z24" s="431"/>
      <c r="AA24" s="432"/>
      <c r="AB24" s="430"/>
      <c r="AC24" s="431"/>
      <c r="AD24" s="431"/>
      <c r="AE24" s="431"/>
      <c r="AF24" s="431"/>
      <c r="AG24" s="431"/>
      <c r="AH24" s="432"/>
      <c r="AI24" s="430"/>
      <c r="AJ24" s="431"/>
      <c r="AK24" s="431"/>
      <c r="AL24" s="431"/>
      <c r="AM24" s="431"/>
      <c r="AN24" s="431"/>
      <c r="AO24" s="439"/>
    </row>
    <row r="25" spans="1:41" s="28" customFormat="1" ht="27.75" customHeight="1">
      <c r="A25" s="443" t="s">
        <v>486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5"/>
      <c r="S25" s="417" t="s">
        <v>433</v>
      </c>
      <c r="T25" s="418"/>
      <c r="U25" s="414"/>
      <c r="V25" s="415"/>
      <c r="W25" s="415"/>
      <c r="X25" s="415"/>
      <c r="Y25" s="415"/>
      <c r="Z25" s="415"/>
      <c r="AA25" s="419"/>
      <c r="AB25" s="414"/>
      <c r="AC25" s="415"/>
      <c r="AD25" s="415"/>
      <c r="AE25" s="415"/>
      <c r="AF25" s="415"/>
      <c r="AG25" s="415"/>
      <c r="AH25" s="419"/>
      <c r="AI25" s="414"/>
      <c r="AJ25" s="415"/>
      <c r="AK25" s="415"/>
      <c r="AL25" s="415"/>
      <c r="AM25" s="415"/>
      <c r="AN25" s="415"/>
      <c r="AO25" s="416"/>
    </row>
    <row r="26" spans="1:41" s="29" customFormat="1" ht="21.75" customHeight="1">
      <c r="A26" s="446" t="s">
        <v>487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8"/>
      <c r="S26" s="437" t="s">
        <v>434</v>
      </c>
      <c r="T26" s="438"/>
      <c r="U26" s="430"/>
      <c r="V26" s="431"/>
      <c r="W26" s="431"/>
      <c r="X26" s="431"/>
      <c r="Y26" s="431"/>
      <c r="Z26" s="431"/>
      <c r="AA26" s="432"/>
      <c r="AB26" s="430"/>
      <c r="AC26" s="431"/>
      <c r="AD26" s="431"/>
      <c r="AE26" s="431"/>
      <c r="AF26" s="431"/>
      <c r="AG26" s="431"/>
      <c r="AH26" s="432"/>
      <c r="AI26" s="430"/>
      <c r="AJ26" s="431"/>
      <c r="AK26" s="431"/>
      <c r="AL26" s="431"/>
      <c r="AM26" s="431"/>
      <c r="AN26" s="431"/>
      <c r="AO26" s="439"/>
    </row>
    <row r="27" spans="1:41" s="28" customFormat="1" ht="21.75" customHeight="1">
      <c r="A27" s="434" t="s">
        <v>472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6"/>
      <c r="S27" s="417" t="s">
        <v>435</v>
      </c>
      <c r="T27" s="418"/>
      <c r="U27" s="414"/>
      <c r="V27" s="415"/>
      <c r="W27" s="415"/>
      <c r="X27" s="415"/>
      <c r="Y27" s="415"/>
      <c r="Z27" s="415"/>
      <c r="AA27" s="419"/>
      <c r="AB27" s="414"/>
      <c r="AC27" s="415"/>
      <c r="AD27" s="415"/>
      <c r="AE27" s="415"/>
      <c r="AF27" s="415"/>
      <c r="AG27" s="415"/>
      <c r="AH27" s="419"/>
      <c r="AI27" s="414"/>
      <c r="AJ27" s="415"/>
      <c r="AK27" s="415"/>
      <c r="AL27" s="415"/>
      <c r="AM27" s="415"/>
      <c r="AN27" s="415"/>
      <c r="AO27" s="416"/>
    </row>
    <row r="28" spans="1:41" s="28" customFormat="1" ht="21" customHeight="1">
      <c r="A28" s="434" t="s">
        <v>473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6"/>
      <c r="S28" s="437" t="s">
        <v>436</v>
      </c>
      <c r="T28" s="438"/>
      <c r="U28" s="427">
        <v>5876</v>
      </c>
      <c r="V28" s="428"/>
      <c r="W28" s="428"/>
      <c r="X28" s="428"/>
      <c r="Y28" s="428"/>
      <c r="Z28" s="428"/>
      <c r="AA28" s="429"/>
      <c r="AB28" s="427">
        <v>5876</v>
      </c>
      <c r="AC28" s="428"/>
      <c r="AD28" s="428"/>
      <c r="AE28" s="428"/>
      <c r="AF28" s="428"/>
      <c r="AG28" s="428"/>
      <c r="AH28" s="429"/>
      <c r="AI28" s="427">
        <v>0</v>
      </c>
      <c r="AJ28" s="428"/>
      <c r="AK28" s="428"/>
      <c r="AL28" s="428"/>
      <c r="AM28" s="428"/>
      <c r="AN28" s="428"/>
      <c r="AO28" s="440"/>
    </row>
    <row r="29" spans="1:41" s="28" customFormat="1" ht="30" customHeight="1">
      <c r="A29" s="434" t="s">
        <v>488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6"/>
      <c r="S29" s="417" t="s">
        <v>437</v>
      </c>
      <c r="T29" s="418"/>
      <c r="U29" s="414"/>
      <c r="V29" s="415"/>
      <c r="W29" s="415"/>
      <c r="X29" s="415"/>
      <c r="Y29" s="415"/>
      <c r="Z29" s="415"/>
      <c r="AA29" s="419"/>
      <c r="AB29" s="414"/>
      <c r="AC29" s="415"/>
      <c r="AD29" s="415"/>
      <c r="AE29" s="415"/>
      <c r="AF29" s="415"/>
      <c r="AG29" s="415"/>
      <c r="AH29" s="419"/>
      <c r="AI29" s="414"/>
      <c r="AJ29" s="415"/>
      <c r="AK29" s="415"/>
      <c r="AL29" s="415"/>
      <c r="AM29" s="415"/>
      <c r="AN29" s="415"/>
      <c r="AO29" s="416"/>
    </row>
    <row r="30" spans="1:41" s="28" customFormat="1" ht="23.25" customHeight="1">
      <c r="A30" s="434" t="s">
        <v>498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6"/>
      <c r="S30" s="437" t="s">
        <v>438</v>
      </c>
      <c r="T30" s="438"/>
      <c r="U30" s="433"/>
      <c r="V30" s="415"/>
      <c r="W30" s="415"/>
      <c r="X30" s="415"/>
      <c r="Y30" s="415"/>
      <c r="Z30" s="415"/>
      <c r="AA30" s="419"/>
      <c r="AB30" s="414"/>
      <c r="AC30" s="415"/>
      <c r="AD30" s="415"/>
      <c r="AE30" s="415"/>
      <c r="AF30" s="415"/>
      <c r="AG30" s="415"/>
      <c r="AH30" s="419"/>
      <c r="AI30" s="414"/>
      <c r="AJ30" s="415"/>
      <c r="AK30" s="415"/>
      <c r="AL30" s="415"/>
      <c r="AM30" s="415"/>
      <c r="AN30" s="415"/>
      <c r="AO30" s="416"/>
    </row>
    <row r="31" spans="1:41" s="28" customFormat="1" ht="30.75" customHeight="1">
      <c r="A31" s="434" t="s">
        <v>499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6"/>
      <c r="S31" s="417" t="s">
        <v>439</v>
      </c>
      <c r="T31" s="418"/>
      <c r="U31" s="414"/>
      <c r="V31" s="415"/>
      <c r="W31" s="415"/>
      <c r="X31" s="415"/>
      <c r="Y31" s="415"/>
      <c r="Z31" s="415"/>
      <c r="AA31" s="419"/>
      <c r="AB31" s="414"/>
      <c r="AC31" s="415"/>
      <c r="AD31" s="415"/>
      <c r="AE31" s="415"/>
      <c r="AF31" s="415"/>
      <c r="AG31" s="415"/>
      <c r="AH31" s="419"/>
      <c r="AI31" s="414"/>
      <c r="AJ31" s="415"/>
      <c r="AK31" s="415"/>
      <c r="AL31" s="415"/>
      <c r="AM31" s="415"/>
      <c r="AN31" s="415"/>
      <c r="AO31" s="416"/>
    </row>
    <row r="32" spans="1:41" s="28" customFormat="1" ht="24.75" customHeight="1">
      <c r="A32" s="434" t="s">
        <v>489</v>
      </c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6"/>
      <c r="S32" s="437" t="s">
        <v>440</v>
      </c>
      <c r="T32" s="438"/>
      <c r="U32" s="430"/>
      <c r="V32" s="431"/>
      <c r="W32" s="431"/>
      <c r="X32" s="431"/>
      <c r="Y32" s="431"/>
      <c r="Z32" s="431"/>
      <c r="AA32" s="432"/>
      <c r="AB32" s="430"/>
      <c r="AC32" s="431"/>
      <c r="AD32" s="431"/>
      <c r="AE32" s="431"/>
      <c r="AF32" s="431"/>
      <c r="AG32" s="431"/>
      <c r="AH32" s="432"/>
      <c r="AI32" s="430"/>
      <c r="AJ32" s="431"/>
      <c r="AK32" s="431"/>
      <c r="AL32" s="431"/>
      <c r="AM32" s="431"/>
      <c r="AN32" s="431"/>
      <c r="AO32" s="439"/>
    </row>
    <row r="33" spans="1:41" s="28" customFormat="1" ht="24.75" customHeight="1">
      <c r="A33" s="434" t="s">
        <v>474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6"/>
      <c r="S33" s="417" t="s">
        <v>441</v>
      </c>
      <c r="T33" s="418"/>
      <c r="U33" s="430"/>
      <c r="V33" s="431"/>
      <c r="W33" s="431"/>
      <c r="X33" s="431"/>
      <c r="Y33" s="431"/>
      <c r="Z33" s="431"/>
      <c r="AA33" s="432"/>
      <c r="AB33" s="430"/>
      <c r="AC33" s="431"/>
      <c r="AD33" s="431"/>
      <c r="AE33" s="431"/>
      <c r="AF33" s="431"/>
      <c r="AG33" s="431"/>
      <c r="AH33" s="432"/>
      <c r="AI33" s="430"/>
      <c r="AJ33" s="431"/>
      <c r="AK33" s="431"/>
      <c r="AL33" s="431"/>
      <c r="AM33" s="431"/>
      <c r="AN33" s="431"/>
      <c r="AO33" s="439"/>
    </row>
    <row r="34" spans="1:41" s="28" customFormat="1" ht="24" customHeight="1">
      <c r="A34" s="434" t="s">
        <v>490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6"/>
      <c r="S34" s="437" t="s">
        <v>442</v>
      </c>
      <c r="T34" s="438"/>
      <c r="U34" s="430"/>
      <c r="V34" s="431"/>
      <c r="W34" s="431"/>
      <c r="X34" s="431"/>
      <c r="Y34" s="431"/>
      <c r="Z34" s="431"/>
      <c r="AA34" s="432"/>
      <c r="AB34" s="430"/>
      <c r="AC34" s="431"/>
      <c r="AD34" s="431"/>
      <c r="AE34" s="431"/>
      <c r="AF34" s="431"/>
      <c r="AG34" s="431"/>
      <c r="AH34" s="432"/>
      <c r="AI34" s="430"/>
      <c r="AJ34" s="431"/>
      <c r="AK34" s="431"/>
      <c r="AL34" s="431"/>
      <c r="AM34" s="431"/>
      <c r="AN34" s="431"/>
      <c r="AO34" s="439"/>
    </row>
    <row r="35" spans="1:41" s="28" customFormat="1" ht="24" customHeight="1">
      <c r="A35" s="434" t="s">
        <v>491</v>
      </c>
      <c r="B35" s="435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6"/>
      <c r="S35" s="417" t="s">
        <v>443</v>
      </c>
      <c r="T35" s="418"/>
      <c r="U35" s="414"/>
      <c r="V35" s="415"/>
      <c r="W35" s="415"/>
      <c r="X35" s="415"/>
      <c r="Y35" s="415"/>
      <c r="Z35" s="415"/>
      <c r="AA35" s="419"/>
      <c r="AB35" s="414"/>
      <c r="AC35" s="415"/>
      <c r="AD35" s="415"/>
      <c r="AE35" s="415"/>
      <c r="AF35" s="415"/>
      <c r="AG35" s="415"/>
      <c r="AH35" s="419"/>
      <c r="AI35" s="414"/>
      <c r="AJ35" s="415"/>
      <c r="AK35" s="415"/>
      <c r="AL35" s="415"/>
      <c r="AM35" s="415"/>
      <c r="AN35" s="415"/>
      <c r="AO35" s="416"/>
    </row>
    <row r="36" spans="1:41" s="28" customFormat="1" ht="24" customHeight="1">
      <c r="A36" s="434" t="s">
        <v>492</v>
      </c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6"/>
      <c r="S36" s="437" t="s">
        <v>444</v>
      </c>
      <c r="T36" s="438"/>
      <c r="U36" s="414"/>
      <c r="V36" s="415"/>
      <c r="W36" s="415"/>
      <c r="X36" s="415"/>
      <c r="Y36" s="415"/>
      <c r="Z36" s="415"/>
      <c r="AA36" s="419"/>
      <c r="AB36" s="414"/>
      <c r="AC36" s="415"/>
      <c r="AD36" s="415"/>
      <c r="AE36" s="415"/>
      <c r="AF36" s="415"/>
      <c r="AG36" s="415"/>
      <c r="AH36" s="419"/>
      <c r="AI36" s="414"/>
      <c r="AJ36" s="415"/>
      <c r="AK36" s="415"/>
      <c r="AL36" s="415"/>
      <c r="AM36" s="415"/>
      <c r="AN36" s="415"/>
      <c r="AO36" s="416"/>
    </row>
    <row r="37" spans="1:41" s="28" customFormat="1" ht="24" customHeight="1">
      <c r="A37" s="434" t="s">
        <v>493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6"/>
      <c r="S37" s="417" t="s">
        <v>445</v>
      </c>
      <c r="T37" s="418"/>
      <c r="U37" s="414"/>
      <c r="V37" s="415"/>
      <c r="W37" s="415"/>
      <c r="X37" s="415"/>
      <c r="Y37" s="415"/>
      <c r="Z37" s="415"/>
      <c r="AA37" s="419"/>
      <c r="AB37" s="414"/>
      <c r="AC37" s="415"/>
      <c r="AD37" s="415"/>
      <c r="AE37" s="415"/>
      <c r="AF37" s="415"/>
      <c r="AG37" s="415"/>
      <c r="AH37" s="419"/>
      <c r="AI37" s="414"/>
      <c r="AJ37" s="415"/>
      <c r="AK37" s="415"/>
      <c r="AL37" s="415"/>
      <c r="AM37" s="415"/>
      <c r="AN37" s="415"/>
      <c r="AO37" s="416"/>
    </row>
    <row r="38" spans="1:41" s="28" customFormat="1" ht="24" customHeight="1">
      <c r="A38" s="434" t="s">
        <v>494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6"/>
      <c r="S38" s="437" t="s">
        <v>446</v>
      </c>
      <c r="T38" s="438"/>
      <c r="U38" s="414"/>
      <c r="V38" s="415"/>
      <c r="W38" s="415"/>
      <c r="X38" s="415"/>
      <c r="Y38" s="415"/>
      <c r="Z38" s="415"/>
      <c r="AA38" s="419"/>
      <c r="AB38" s="414"/>
      <c r="AC38" s="415"/>
      <c r="AD38" s="415"/>
      <c r="AE38" s="415"/>
      <c r="AF38" s="415"/>
      <c r="AG38" s="415"/>
      <c r="AH38" s="419"/>
      <c r="AI38" s="414"/>
      <c r="AJ38" s="415"/>
      <c r="AK38" s="415"/>
      <c r="AL38" s="415"/>
      <c r="AM38" s="415"/>
      <c r="AN38" s="415"/>
      <c r="AO38" s="416"/>
    </row>
    <row r="39" spans="1:41" s="28" customFormat="1" ht="24" customHeight="1">
      <c r="A39" s="434" t="s">
        <v>495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6"/>
      <c r="S39" s="417" t="s">
        <v>447</v>
      </c>
      <c r="T39" s="418"/>
      <c r="U39" s="414"/>
      <c r="V39" s="415"/>
      <c r="W39" s="415"/>
      <c r="X39" s="415"/>
      <c r="Y39" s="415"/>
      <c r="Z39" s="415"/>
      <c r="AA39" s="419"/>
      <c r="AB39" s="414"/>
      <c r="AC39" s="415"/>
      <c r="AD39" s="415"/>
      <c r="AE39" s="415"/>
      <c r="AF39" s="415"/>
      <c r="AG39" s="415"/>
      <c r="AH39" s="419"/>
      <c r="AI39" s="414"/>
      <c r="AJ39" s="415"/>
      <c r="AK39" s="415"/>
      <c r="AL39" s="415"/>
      <c r="AM39" s="415"/>
      <c r="AN39" s="415"/>
      <c r="AO39" s="416"/>
    </row>
    <row r="40" spans="1:41" s="28" customFormat="1" ht="24" customHeight="1">
      <c r="A40" s="434" t="s">
        <v>496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6"/>
      <c r="S40" s="417" t="s">
        <v>448</v>
      </c>
      <c r="T40" s="418"/>
      <c r="U40" s="414"/>
      <c r="V40" s="415"/>
      <c r="W40" s="415"/>
      <c r="X40" s="415"/>
      <c r="Y40" s="415"/>
      <c r="Z40" s="415"/>
      <c r="AA40" s="419"/>
      <c r="AB40" s="414"/>
      <c r="AC40" s="415"/>
      <c r="AD40" s="415"/>
      <c r="AE40" s="415"/>
      <c r="AF40" s="415"/>
      <c r="AG40" s="415"/>
      <c r="AH40" s="419"/>
      <c r="AI40" s="414"/>
      <c r="AJ40" s="415"/>
      <c r="AK40" s="415"/>
      <c r="AL40" s="415"/>
      <c r="AM40" s="415"/>
      <c r="AN40" s="415"/>
      <c r="AO40" s="416"/>
    </row>
    <row r="41" spans="1:41" s="28" customFormat="1" ht="20.25" customHeight="1">
      <c r="A41" s="434" t="s">
        <v>497</v>
      </c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6"/>
      <c r="S41" s="417" t="s">
        <v>450</v>
      </c>
      <c r="T41" s="418"/>
      <c r="U41" s="414"/>
      <c r="V41" s="415"/>
      <c r="W41" s="415"/>
      <c r="X41" s="415"/>
      <c r="Y41" s="415"/>
      <c r="Z41" s="415"/>
      <c r="AA41" s="419"/>
      <c r="AB41" s="414"/>
      <c r="AC41" s="415"/>
      <c r="AD41" s="415"/>
      <c r="AE41" s="415"/>
      <c r="AF41" s="415"/>
      <c r="AG41" s="415"/>
      <c r="AH41" s="419"/>
      <c r="AI41" s="414"/>
      <c r="AJ41" s="415"/>
      <c r="AK41" s="415"/>
      <c r="AL41" s="415"/>
      <c r="AM41" s="415"/>
      <c r="AN41" s="415"/>
      <c r="AO41" s="416"/>
    </row>
    <row r="42" spans="1:41" s="28" customFormat="1" ht="20.25" customHeight="1">
      <c r="A42" s="420" t="s">
        <v>419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2"/>
      <c r="S42" s="417" t="s">
        <v>451</v>
      </c>
      <c r="T42" s="418"/>
      <c r="U42" s="414"/>
      <c r="V42" s="415"/>
      <c r="W42" s="415"/>
      <c r="X42" s="415"/>
      <c r="Y42" s="415"/>
      <c r="Z42" s="415"/>
      <c r="AA42" s="419"/>
      <c r="AB42" s="414"/>
      <c r="AC42" s="415"/>
      <c r="AD42" s="415"/>
      <c r="AE42" s="415"/>
      <c r="AF42" s="415"/>
      <c r="AG42" s="415"/>
      <c r="AH42" s="419"/>
      <c r="AI42" s="414"/>
      <c r="AJ42" s="415"/>
      <c r="AK42" s="415"/>
      <c r="AL42" s="415"/>
      <c r="AM42" s="415"/>
      <c r="AN42" s="415"/>
      <c r="AO42" s="416"/>
    </row>
    <row r="43" spans="1:41" s="29" customFormat="1" ht="20.25" customHeight="1">
      <c r="A43" s="441" t="s">
        <v>512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6"/>
      <c r="S43" s="417" t="s">
        <v>455</v>
      </c>
      <c r="T43" s="418"/>
      <c r="U43" s="427">
        <v>5876</v>
      </c>
      <c r="V43" s="428"/>
      <c r="W43" s="428"/>
      <c r="X43" s="428"/>
      <c r="Y43" s="428"/>
      <c r="Z43" s="428"/>
      <c r="AA43" s="429"/>
      <c r="AB43" s="427">
        <v>5876</v>
      </c>
      <c r="AC43" s="428"/>
      <c r="AD43" s="428"/>
      <c r="AE43" s="428"/>
      <c r="AF43" s="428"/>
      <c r="AG43" s="428"/>
      <c r="AH43" s="429"/>
      <c r="AI43" s="427">
        <v>0</v>
      </c>
      <c r="AJ43" s="428"/>
      <c r="AK43" s="428"/>
      <c r="AL43" s="428"/>
      <c r="AM43" s="428"/>
      <c r="AN43" s="428"/>
      <c r="AO43" s="440"/>
    </row>
    <row r="44" spans="1:41" s="28" customFormat="1" ht="26.25" customHeight="1">
      <c r="A44" s="420" t="s">
        <v>500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2"/>
      <c r="S44" s="417" t="s">
        <v>501</v>
      </c>
      <c r="T44" s="418"/>
      <c r="U44" s="430"/>
      <c r="V44" s="431"/>
      <c r="W44" s="431"/>
      <c r="X44" s="431"/>
      <c r="Y44" s="431"/>
      <c r="Z44" s="431"/>
      <c r="AA44" s="432"/>
      <c r="AB44" s="430"/>
      <c r="AC44" s="431"/>
      <c r="AD44" s="431"/>
      <c r="AE44" s="431"/>
      <c r="AF44" s="431"/>
      <c r="AG44" s="431"/>
      <c r="AH44" s="432"/>
      <c r="AI44" s="430"/>
      <c r="AJ44" s="431"/>
      <c r="AK44" s="431"/>
      <c r="AL44" s="431"/>
      <c r="AM44" s="431"/>
      <c r="AN44" s="431"/>
      <c r="AO44" s="439"/>
    </row>
    <row r="45" spans="1:41" s="28" customFormat="1" ht="20.25" customHeight="1">
      <c r="A45" s="411" t="s">
        <v>475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3"/>
      <c r="S45" s="417" t="s">
        <v>456</v>
      </c>
      <c r="T45" s="418"/>
      <c r="U45" s="430"/>
      <c r="V45" s="431"/>
      <c r="W45" s="431"/>
      <c r="X45" s="431"/>
      <c r="Y45" s="431"/>
      <c r="Z45" s="431"/>
      <c r="AA45" s="432"/>
      <c r="AB45" s="430"/>
      <c r="AC45" s="431"/>
      <c r="AD45" s="431"/>
      <c r="AE45" s="431"/>
      <c r="AF45" s="431"/>
      <c r="AG45" s="431"/>
      <c r="AH45" s="432"/>
      <c r="AI45" s="430"/>
      <c r="AJ45" s="431"/>
      <c r="AK45" s="431"/>
      <c r="AL45" s="431"/>
      <c r="AM45" s="431"/>
      <c r="AN45" s="431"/>
      <c r="AO45" s="439"/>
    </row>
    <row r="46" spans="1:41" s="28" customFormat="1" ht="27.75" customHeight="1">
      <c r="A46" s="332" t="s">
        <v>513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1"/>
      <c r="S46" s="417" t="s">
        <v>457</v>
      </c>
      <c r="T46" s="418"/>
      <c r="U46" s="430"/>
      <c r="V46" s="431"/>
      <c r="W46" s="431"/>
      <c r="X46" s="431"/>
      <c r="Y46" s="431"/>
      <c r="Z46" s="431"/>
      <c r="AA46" s="432"/>
      <c r="AB46" s="430"/>
      <c r="AC46" s="431"/>
      <c r="AD46" s="431"/>
      <c r="AE46" s="431"/>
      <c r="AF46" s="431"/>
      <c r="AG46" s="431"/>
      <c r="AH46" s="432"/>
      <c r="AI46" s="430"/>
      <c r="AJ46" s="431"/>
      <c r="AK46" s="431"/>
      <c r="AL46" s="431"/>
      <c r="AM46" s="431"/>
      <c r="AN46" s="431"/>
      <c r="AO46" s="439"/>
    </row>
    <row r="47" spans="1:41" s="28" customFormat="1" ht="20.25" customHeight="1">
      <c r="A47" s="420" t="s">
        <v>467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2"/>
      <c r="S47" s="417" t="s">
        <v>459</v>
      </c>
      <c r="T47" s="418"/>
      <c r="U47" s="414"/>
      <c r="V47" s="415"/>
      <c r="W47" s="415"/>
      <c r="X47" s="415"/>
      <c r="Y47" s="415"/>
      <c r="Z47" s="415"/>
      <c r="AA47" s="419"/>
      <c r="AB47" s="414"/>
      <c r="AC47" s="415"/>
      <c r="AD47" s="415"/>
      <c r="AE47" s="415"/>
      <c r="AF47" s="415"/>
      <c r="AG47" s="415"/>
      <c r="AH47" s="419"/>
      <c r="AI47" s="414"/>
      <c r="AJ47" s="415"/>
      <c r="AK47" s="415"/>
      <c r="AL47" s="415"/>
      <c r="AM47" s="415"/>
      <c r="AN47" s="415"/>
      <c r="AO47" s="416"/>
    </row>
    <row r="48" spans="1:41" s="28" customFormat="1" ht="23.25" customHeight="1">
      <c r="A48" s="420" t="s">
        <v>502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2"/>
      <c r="S48" s="417" t="s">
        <v>460</v>
      </c>
      <c r="T48" s="418"/>
      <c r="U48" s="414"/>
      <c r="V48" s="415"/>
      <c r="W48" s="415"/>
      <c r="X48" s="415"/>
      <c r="Y48" s="415"/>
      <c r="Z48" s="415"/>
      <c r="AA48" s="419"/>
      <c r="AB48" s="414"/>
      <c r="AC48" s="415"/>
      <c r="AD48" s="415"/>
      <c r="AE48" s="415"/>
      <c r="AF48" s="415"/>
      <c r="AG48" s="415"/>
      <c r="AH48" s="419"/>
      <c r="AI48" s="414"/>
      <c r="AJ48" s="415"/>
      <c r="AK48" s="415"/>
      <c r="AL48" s="415"/>
      <c r="AM48" s="415"/>
      <c r="AN48" s="415"/>
      <c r="AO48" s="416"/>
    </row>
    <row r="49" spans="1:41" s="28" customFormat="1" ht="23.25" customHeight="1">
      <c r="A49" s="411" t="s">
        <v>468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4"/>
      <c r="S49" s="417" t="s">
        <v>461</v>
      </c>
      <c r="T49" s="418"/>
      <c r="U49" s="414"/>
      <c r="V49" s="415"/>
      <c r="W49" s="415"/>
      <c r="X49" s="415"/>
      <c r="Y49" s="415"/>
      <c r="Z49" s="415"/>
      <c r="AA49" s="419"/>
      <c r="AB49" s="414"/>
      <c r="AC49" s="415"/>
      <c r="AD49" s="415"/>
      <c r="AE49" s="415"/>
      <c r="AF49" s="415"/>
      <c r="AG49" s="415"/>
      <c r="AH49" s="419"/>
      <c r="AI49" s="414"/>
      <c r="AJ49" s="415"/>
      <c r="AK49" s="415"/>
      <c r="AL49" s="415"/>
      <c r="AM49" s="415"/>
      <c r="AN49" s="415"/>
      <c r="AO49" s="416"/>
    </row>
    <row r="50" spans="1:41" s="28" customFormat="1" ht="23.25" customHeight="1">
      <c r="A50" s="459" t="s">
        <v>503</v>
      </c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1"/>
      <c r="S50" s="417" t="s">
        <v>462</v>
      </c>
      <c r="T50" s="418"/>
      <c r="U50" s="414"/>
      <c r="V50" s="415"/>
      <c r="W50" s="415"/>
      <c r="X50" s="415"/>
      <c r="Y50" s="415"/>
      <c r="Z50" s="415"/>
      <c r="AA50" s="419"/>
      <c r="AB50" s="414"/>
      <c r="AC50" s="415"/>
      <c r="AD50" s="415"/>
      <c r="AE50" s="415"/>
      <c r="AF50" s="415"/>
      <c r="AG50" s="415"/>
      <c r="AH50" s="419"/>
      <c r="AI50" s="414"/>
      <c r="AJ50" s="415"/>
      <c r="AK50" s="415"/>
      <c r="AL50" s="415"/>
      <c r="AM50" s="415"/>
      <c r="AN50" s="415"/>
      <c r="AO50" s="416"/>
    </row>
    <row r="51" spans="1:41" s="28" customFormat="1" ht="23.25" customHeight="1">
      <c r="A51" s="411" t="s">
        <v>504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3"/>
      <c r="S51" s="417" t="s">
        <v>463</v>
      </c>
      <c r="T51" s="418"/>
      <c r="U51" s="414"/>
      <c r="V51" s="415"/>
      <c r="W51" s="415"/>
      <c r="X51" s="415"/>
      <c r="Y51" s="415"/>
      <c r="Z51" s="415"/>
      <c r="AA51" s="419"/>
      <c r="AB51" s="414"/>
      <c r="AC51" s="415"/>
      <c r="AD51" s="415"/>
      <c r="AE51" s="415"/>
      <c r="AF51" s="415"/>
      <c r="AG51" s="415"/>
      <c r="AH51" s="419"/>
      <c r="AI51" s="414"/>
      <c r="AJ51" s="415"/>
      <c r="AK51" s="415"/>
      <c r="AL51" s="415"/>
      <c r="AM51" s="415"/>
      <c r="AN51" s="415"/>
      <c r="AO51" s="416"/>
    </row>
    <row r="52" spans="1:41" s="28" customFormat="1" ht="23.25" customHeight="1">
      <c r="A52" s="411" t="s">
        <v>505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3"/>
      <c r="S52" s="417" t="s">
        <v>476</v>
      </c>
      <c r="T52" s="418"/>
      <c r="U52" s="414"/>
      <c r="V52" s="415"/>
      <c r="W52" s="415"/>
      <c r="X52" s="415"/>
      <c r="Y52" s="415"/>
      <c r="Z52" s="415"/>
      <c r="AA52" s="419"/>
      <c r="AB52" s="414"/>
      <c r="AC52" s="415"/>
      <c r="AD52" s="415"/>
      <c r="AE52" s="415"/>
      <c r="AF52" s="415"/>
      <c r="AG52" s="415"/>
      <c r="AH52" s="419"/>
      <c r="AI52" s="414"/>
      <c r="AJ52" s="415"/>
      <c r="AK52" s="415"/>
      <c r="AL52" s="415"/>
      <c r="AM52" s="415"/>
      <c r="AN52" s="415"/>
      <c r="AO52" s="416"/>
    </row>
    <row r="53" spans="1:41" s="28" customFormat="1" ht="21.75" customHeight="1">
      <c r="A53" s="420" t="s">
        <v>506</v>
      </c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2"/>
      <c r="S53" s="417" t="s">
        <v>477</v>
      </c>
      <c r="T53" s="418"/>
      <c r="U53" s="414"/>
      <c r="V53" s="415"/>
      <c r="W53" s="415"/>
      <c r="X53" s="415"/>
      <c r="Y53" s="415"/>
      <c r="Z53" s="415"/>
      <c r="AA53" s="419"/>
      <c r="AB53" s="414"/>
      <c r="AC53" s="415"/>
      <c r="AD53" s="415"/>
      <c r="AE53" s="415"/>
      <c r="AF53" s="415"/>
      <c r="AG53" s="415"/>
      <c r="AH53" s="419"/>
      <c r="AI53" s="414"/>
      <c r="AJ53" s="415"/>
      <c r="AK53" s="415"/>
      <c r="AL53" s="415"/>
      <c r="AM53" s="415"/>
      <c r="AN53" s="415"/>
      <c r="AO53" s="416"/>
    </row>
    <row r="54" spans="1:41" s="28" customFormat="1" ht="21.75" customHeight="1">
      <c r="A54" s="462" t="s">
        <v>507</v>
      </c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4"/>
      <c r="S54" s="417" t="s">
        <v>478</v>
      </c>
      <c r="T54" s="418"/>
      <c r="U54" s="414"/>
      <c r="V54" s="415"/>
      <c r="W54" s="415"/>
      <c r="X54" s="415"/>
      <c r="Y54" s="415"/>
      <c r="Z54" s="415"/>
      <c r="AA54" s="419"/>
      <c r="AB54" s="414"/>
      <c r="AC54" s="415"/>
      <c r="AD54" s="415"/>
      <c r="AE54" s="415"/>
      <c r="AF54" s="415"/>
      <c r="AG54" s="415"/>
      <c r="AH54" s="419"/>
      <c r="AI54" s="414"/>
      <c r="AJ54" s="415"/>
      <c r="AK54" s="415"/>
      <c r="AL54" s="415"/>
      <c r="AM54" s="415"/>
      <c r="AN54" s="415"/>
      <c r="AO54" s="416"/>
    </row>
    <row r="55" spans="1:41" s="28" customFormat="1" ht="21.75" customHeight="1">
      <c r="A55" s="411" t="s">
        <v>508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3"/>
      <c r="S55" s="417" t="s">
        <v>479</v>
      </c>
      <c r="T55" s="418"/>
      <c r="U55" s="414"/>
      <c r="V55" s="415"/>
      <c r="W55" s="415"/>
      <c r="X55" s="415"/>
      <c r="Y55" s="415"/>
      <c r="Z55" s="415"/>
      <c r="AA55" s="419"/>
      <c r="AB55" s="414"/>
      <c r="AC55" s="415"/>
      <c r="AD55" s="415"/>
      <c r="AE55" s="415"/>
      <c r="AF55" s="415"/>
      <c r="AG55" s="415"/>
      <c r="AH55" s="419"/>
      <c r="AI55" s="414"/>
      <c r="AJ55" s="415"/>
      <c r="AK55" s="415"/>
      <c r="AL55" s="415"/>
      <c r="AM55" s="415"/>
      <c r="AN55" s="415"/>
      <c r="AO55" s="416"/>
    </row>
    <row r="56" spans="1:41" s="28" customFormat="1" ht="21.75" customHeight="1">
      <c r="A56" s="411" t="s">
        <v>482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3"/>
      <c r="S56" s="417" t="s">
        <v>480</v>
      </c>
      <c r="T56" s="418"/>
      <c r="U56" s="414"/>
      <c r="V56" s="415"/>
      <c r="W56" s="415"/>
      <c r="X56" s="415"/>
      <c r="Y56" s="415"/>
      <c r="Z56" s="415"/>
      <c r="AA56" s="419"/>
      <c r="AB56" s="414"/>
      <c r="AC56" s="415"/>
      <c r="AD56" s="415"/>
      <c r="AE56" s="415"/>
      <c r="AF56" s="415"/>
      <c r="AG56" s="415"/>
      <c r="AH56" s="419"/>
      <c r="AI56" s="414"/>
      <c r="AJ56" s="415"/>
      <c r="AK56" s="415"/>
      <c r="AL56" s="415"/>
      <c r="AM56" s="415"/>
      <c r="AN56" s="415"/>
      <c r="AO56" s="416"/>
    </row>
    <row r="57" spans="1:41" s="28" customFormat="1" ht="30.75" customHeight="1">
      <c r="A57" s="411" t="s">
        <v>509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3"/>
      <c r="S57" s="417" t="s">
        <v>510</v>
      </c>
      <c r="T57" s="418"/>
      <c r="U57" s="414"/>
      <c r="V57" s="415"/>
      <c r="W57" s="415"/>
      <c r="X57" s="415"/>
      <c r="Y57" s="415"/>
      <c r="Z57" s="415"/>
      <c r="AA57" s="419"/>
      <c r="AB57" s="414"/>
      <c r="AC57" s="415"/>
      <c r="AD57" s="415"/>
      <c r="AE57" s="415"/>
      <c r="AF57" s="415"/>
      <c r="AG57" s="415"/>
      <c r="AH57" s="419"/>
      <c r="AI57" s="414"/>
      <c r="AJ57" s="415"/>
      <c r="AK57" s="415"/>
      <c r="AL57" s="415"/>
      <c r="AM57" s="415"/>
      <c r="AN57" s="415"/>
      <c r="AO57" s="416"/>
    </row>
    <row r="58" spans="1:43" s="31" customFormat="1" ht="34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</sheetData>
  <mergeCells count="242">
    <mergeCell ref="A55:R55"/>
    <mergeCell ref="S55:T55"/>
    <mergeCell ref="AB51:AH51"/>
    <mergeCell ref="AB52:AH52"/>
    <mergeCell ref="U53:AA53"/>
    <mergeCell ref="AB53:AH53"/>
    <mergeCell ref="A50:R50"/>
    <mergeCell ref="S49:T49"/>
    <mergeCell ref="S50:T50"/>
    <mergeCell ref="S54:T54"/>
    <mergeCell ref="A54:R54"/>
    <mergeCell ref="AB19:AH19"/>
    <mergeCell ref="U18:AA18"/>
    <mergeCell ref="U54:AA54"/>
    <mergeCell ref="U55:AA55"/>
    <mergeCell ref="AB12:AH12"/>
    <mergeCell ref="AI12:AO12"/>
    <mergeCell ref="U15:AA15"/>
    <mergeCell ref="AB15:AH15"/>
    <mergeCell ref="AI15:AO15"/>
    <mergeCell ref="U13:AA13"/>
    <mergeCell ref="AB13:AH13"/>
    <mergeCell ref="AI13:AO13"/>
    <mergeCell ref="AI14:AO14"/>
    <mergeCell ref="AB14:AH14"/>
    <mergeCell ref="A11:R11"/>
    <mergeCell ref="A47:R47"/>
    <mergeCell ref="A53:R53"/>
    <mergeCell ref="A29:R29"/>
    <mergeCell ref="A32:R32"/>
    <mergeCell ref="A34:R34"/>
    <mergeCell ref="A22:R22"/>
    <mergeCell ref="A17:R17"/>
    <mergeCell ref="A18:R18"/>
    <mergeCell ref="A33:R33"/>
    <mergeCell ref="A19:R19"/>
    <mergeCell ref="A20:R20"/>
    <mergeCell ref="A21:R21"/>
    <mergeCell ref="A12:R12"/>
    <mergeCell ref="A13:R13"/>
    <mergeCell ref="A14:R14"/>
    <mergeCell ref="A15:R15"/>
    <mergeCell ref="A16:R16"/>
    <mergeCell ref="U28:AA28"/>
    <mergeCell ref="AB28:AH28"/>
    <mergeCell ref="AI28:AO28"/>
    <mergeCell ref="S33:T33"/>
    <mergeCell ref="U33:AA33"/>
    <mergeCell ref="AB33:AH33"/>
    <mergeCell ref="AI33:AO33"/>
    <mergeCell ref="S32:T32"/>
    <mergeCell ref="AB29:AH29"/>
    <mergeCell ref="AI29:AO29"/>
    <mergeCell ref="A30:R30"/>
    <mergeCell ref="S30:T30"/>
    <mergeCell ref="A24:R24"/>
    <mergeCell ref="A28:R28"/>
    <mergeCell ref="S28:T28"/>
    <mergeCell ref="S29:T29"/>
    <mergeCell ref="S26:T26"/>
    <mergeCell ref="S24:T24"/>
    <mergeCell ref="S25:T25"/>
    <mergeCell ref="S10:T10"/>
    <mergeCell ref="M8:O8"/>
    <mergeCell ref="A10:R10"/>
    <mergeCell ref="A36:R36"/>
    <mergeCell ref="A31:R31"/>
    <mergeCell ref="S31:T31"/>
    <mergeCell ref="A25:R25"/>
    <mergeCell ref="A26:R26"/>
    <mergeCell ref="A27:R27"/>
    <mergeCell ref="S27:T27"/>
    <mergeCell ref="A45:R45"/>
    <mergeCell ref="A46:R46"/>
    <mergeCell ref="S45:T45"/>
    <mergeCell ref="A1:AO1"/>
    <mergeCell ref="U11:AA11"/>
    <mergeCell ref="AB11:AH11"/>
    <mergeCell ref="AI11:AO11"/>
    <mergeCell ref="U10:AA10"/>
    <mergeCell ref="AB10:AH10"/>
    <mergeCell ref="AI10:AO10"/>
    <mergeCell ref="U29:AA29"/>
    <mergeCell ref="S53:T53"/>
    <mergeCell ref="S47:T47"/>
    <mergeCell ref="S46:T46"/>
    <mergeCell ref="U36:AA36"/>
    <mergeCell ref="U37:AA37"/>
    <mergeCell ref="U38:AA38"/>
    <mergeCell ref="U39:AA39"/>
    <mergeCell ref="S51:T51"/>
    <mergeCell ref="S52:T52"/>
    <mergeCell ref="U24:AA24"/>
    <mergeCell ref="S12:T12"/>
    <mergeCell ref="S13:T13"/>
    <mergeCell ref="S14:T14"/>
    <mergeCell ref="S17:T17"/>
    <mergeCell ref="S15:T15"/>
    <mergeCell ref="U14:AA14"/>
    <mergeCell ref="U12:AA12"/>
    <mergeCell ref="U20:AA20"/>
    <mergeCell ref="U22:AA22"/>
    <mergeCell ref="AB22:AH22"/>
    <mergeCell ref="U17:AA17"/>
    <mergeCell ref="AB17:AH17"/>
    <mergeCell ref="U16:AA16"/>
    <mergeCell ref="AB16:AH16"/>
    <mergeCell ref="U21:AA21"/>
    <mergeCell ref="AB21:AH21"/>
    <mergeCell ref="AB20:AH20"/>
    <mergeCell ref="AB18:AH18"/>
    <mergeCell ref="U19:AA19"/>
    <mergeCell ref="AI41:AO41"/>
    <mergeCell ref="S43:T43"/>
    <mergeCell ref="A37:R37"/>
    <mergeCell ref="A38:R38"/>
    <mergeCell ref="A39:R39"/>
    <mergeCell ref="A40:R40"/>
    <mergeCell ref="A41:R41"/>
    <mergeCell ref="A42:R42"/>
    <mergeCell ref="S42:T42"/>
    <mergeCell ref="S41:T41"/>
    <mergeCell ref="AB30:AH30"/>
    <mergeCell ref="U31:AA31"/>
    <mergeCell ref="AB31:AH31"/>
    <mergeCell ref="A44:R44"/>
    <mergeCell ref="A43:R43"/>
    <mergeCell ref="AB32:AH32"/>
    <mergeCell ref="AB34:AH34"/>
    <mergeCell ref="U42:AA42"/>
    <mergeCell ref="AB42:AH42"/>
    <mergeCell ref="S34:T34"/>
    <mergeCell ref="AB47:AH47"/>
    <mergeCell ref="AI47:AO47"/>
    <mergeCell ref="U44:AA44"/>
    <mergeCell ref="U45:AA45"/>
    <mergeCell ref="AB44:AH44"/>
    <mergeCell ref="AI44:AO44"/>
    <mergeCell ref="U46:AA46"/>
    <mergeCell ref="AB46:AH46"/>
    <mergeCell ref="AB45:AH45"/>
    <mergeCell ref="AI45:AO45"/>
    <mergeCell ref="AB40:AH40"/>
    <mergeCell ref="AB41:AH41"/>
    <mergeCell ref="AB35:AH35"/>
    <mergeCell ref="AB36:AH36"/>
    <mergeCell ref="AB37:AH37"/>
    <mergeCell ref="AB38:AH38"/>
    <mergeCell ref="AI46:AO46"/>
    <mergeCell ref="AI21:AO21"/>
    <mergeCell ref="AI36:AO36"/>
    <mergeCell ref="AI37:AO37"/>
    <mergeCell ref="AI38:AO38"/>
    <mergeCell ref="AI39:AO39"/>
    <mergeCell ref="AI40:AO40"/>
    <mergeCell ref="AI32:AO32"/>
    <mergeCell ref="AI34:AO34"/>
    <mergeCell ref="AI42:AO42"/>
    <mergeCell ref="AB43:AH43"/>
    <mergeCell ref="AI20:AO20"/>
    <mergeCell ref="AI19:AO19"/>
    <mergeCell ref="AI22:AO22"/>
    <mergeCell ref="AI35:AO35"/>
    <mergeCell ref="AB39:AH39"/>
    <mergeCell ref="AI43:AO43"/>
    <mergeCell ref="AI27:AO27"/>
    <mergeCell ref="AI30:AO30"/>
    <mergeCell ref="AI31:AO31"/>
    <mergeCell ref="AI18:AO18"/>
    <mergeCell ref="AB24:AH24"/>
    <mergeCell ref="AI24:AO24"/>
    <mergeCell ref="U27:AA27"/>
    <mergeCell ref="AB27:AH27"/>
    <mergeCell ref="U26:AA26"/>
    <mergeCell ref="AB26:AH26"/>
    <mergeCell ref="AI26:AO26"/>
    <mergeCell ref="AB25:AH25"/>
    <mergeCell ref="AI25:AO25"/>
    <mergeCell ref="AB23:AH23"/>
    <mergeCell ref="AI16:AO16"/>
    <mergeCell ref="S22:T22"/>
    <mergeCell ref="S21:T21"/>
    <mergeCell ref="AI23:AO23"/>
    <mergeCell ref="S16:T16"/>
    <mergeCell ref="S18:T18"/>
    <mergeCell ref="S19:T19"/>
    <mergeCell ref="S20:T20"/>
    <mergeCell ref="AI17:AO17"/>
    <mergeCell ref="U47:AA47"/>
    <mergeCell ref="U32:AA32"/>
    <mergeCell ref="S44:T44"/>
    <mergeCell ref="A35:R35"/>
    <mergeCell ref="U41:AA41"/>
    <mergeCell ref="U35:AA35"/>
    <mergeCell ref="U40:AA40"/>
    <mergeCell ref="S36:T36"/>
    <mergeCell ref="S37:T37"/>
    <mergeCell ref="S38:T38"/>
    <mergeCell ref="A23:R23"/>
    <mergeCell ref="S23:T23"/>
    <mergeCell ref="U23:AA23"/>
    <mergeCell ref="U43:AA43"/>
    <mergeCell ref="U34:AA34"/>
    <mergeCell ref="U30:AA30"/>
    <mergeCell ref="S39:T39"/>
    <mergeCell ref="S35:T35"/>
    <mergeCell ref="S40:T40"/>
    <mergeCell ref="U25:AA25"/>
    <mergeCell ref="A56:R56"/>
    <mergeCell ref="A57:R57"/>
    <mergeCell ref="U57:AA57"/>
    <mergeCell ref="U56:AA56"/>
    <mergeCell ref="AI54:AO54"/>
    <mergeCell ref="AI55:AO55"/>
    <mergeCell ref="AB54:AH54"/>
    <mergeCell ref="AB55:AH55"/>
    <mergeCell ref="AI49:AO49"/>
    <mergeCell ref="U50:AA50"/>
    <mergeCell ref="AB50:AH50"/>
    <mergeCell ref="AI50:AO50"/>
    <mergeCell ref="U49:AA49"/>
    <mergeCell ref="AB49:AH49"/>
    <mergeCell ref="AI52:AO52"/>
    <mergeCell ref="A48:R48"/>
    <mergeCell ref="S48:T48"/>
    <mergeCell ref="U48:AA48"/>
    <mergeCell ref="AB48:AH48"/>
    <mergeCell ref="AI48:AO48"/>
    <mergeCell ref="U51:AA51"/>
    <mergeCell ref="U52:AA52"/>
    <mergeCell ref="A52:R52"/>
    <mergeCell ref="A49:R49"/>
    <mergeCell ref="AC4:AK4"/>
    <mergeCell ref="A51:R51"/>
    <mergeCell ref="AI56:AO56"/>
    <mergeCell ref="AI57:AO57"/>
    <mergeCell ref="S56:T56"/>
    <mergeCell ref="S57:T57"/>
    <mergeCell ref="AB56:AH56"/>
    <mergeCell ref="AB57:AH57"/>
    <mergeCell ref="AI53:AO53"/>
    <mergeCell ref="AI51:AO51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360" verticalDpi="36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7"/>
  <sheetViews>
    <sheetView zoomScale="75" zoomScaleNormal="75" workbookViewId="0" topLeftCell="A19">
      <selection activeCell="BF35" sqref="BF35"/>
    </sheetView>
  </sheetViews>
  <sheetFormatPr defaultColWidth="9.00390625" defaultRowHeight="12.75"/>
  <cols>
    <col min="1" max="52" width="3.75390625" style="366" customWidth="1"/>
    <col min="53" max="16384" width="9.125" style="366" customWidth="1"/>
  </cols>
  <sheetData>
    <row r="1" spans="51:52" ht="18.75" customHeight="1" thickBot="1">
      <c r="AY1" s="367">
        <v>0</v>
      </c>
      <c r="AZ1" s="368"/>
    </row>
    <row r="2" spans="51:52" ht="12.75">
      <c r="AY2" s="369" t="s">
        <v>518</v>
      </c>
      <c r="AZ2" s="370"/>
    </row>
    <row r="3" spans="2:52" ht="20.25" customHeight="1">
      <c r="B3" s="1070" t="s">
        <v>776</v>
      </c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070"/>
      <c r="AQ3" s="1070"/>
      <c r="AR3" s="1070"/>
      <c r="AS3" s="1070"/>
      <c r="AT3" s="1070"/>
      <c r="AU3" s="1070"/>
      <c r="AV3" s="1070"/>
      <c r="AW3" s="1070"/>
      <c r="AX3" s="1070"/>
      <c r="AY3" s="1070"/>
      <c r="AZ3" s="1070"/>
    </row>
    <row r="4" spans="2:52" ht="16.5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1090" t="s">
        <v>514</v>
      </c>
      <c r="AS4" s="1090"/>
      <c r="AT4" s="1090"/>
      <c r="AU4" s="1090"/>
      <c r="AV4" s="1090"/>
      <c r="AW4" s="1090"/>
      <c r="AX4" s="1090"/>
      <c r="AY4" s="1090"/>
      <c r="AZ4" s="1090"/>
    </row>
    <row r="5" spans="44:52" ht="13.5" thickBot="1">
      <c r="AR5" s="372" t="s">
        <v>410</v>
      </c>
      <c r="AS5" s="372"/>
      <c r="AT5" s="372"/>
      <c r="AU5" s="372"/>
      <c r="AV5" s="372"/>
      <c r="AW5" s="372"/>
      <c r="AX5" s="372"/>
      <c r="AY5" s="372"/>
      <c r="AZ5" s="372"/>
    </row>
    <row r="6" spans="2:40" ht="18.75" customHeight="1" thickBot="1">
      <c r="B6" s="367">
        <v>7</v>
      </c>
      <c r="C6" s="373">
        <v>3</v>
      </c>
      <c r="D6" s="373">
        <v>5</v>
      </c>
      <c r="E6" s="373">
        <v>7</v>
      </c>
      <c r="F6" s="373">
        <v>6</v>
      </c>
      <c r="G6" s="374">
        <v>0</v>
      </c>
      <c r="I6" s="367">
        <v>1</v>
      </c>
      <c r="J6" s="373">
        <v>2</v>
      </c>
      <c r="K6" s="373">
        <v>5</v>
      </c>
      <c r="L6" s="374">
        <v>4</v>
      </c>
      <c r="N6" s="367">
        <v>0</v>
      </c>
      <c r="O6" s="374">
        <v>1</v>
      </c>
      <c r="P6" s="375"/>
      <c r="Q6" s="367">
        <v>2</v>
      </c>
      <c r="R6" s="373">
        <v>8</v>
      </c>
      <c r="S6" s="373">
        <v>0</v>
      </c>
      <c r="T6" s="374">
        <v>0</v>
      </c>
      <c r="V6" s="367">
        <v>8</v>
      </c>
      <c r="W6" s="373">
        <v>4</v>
      </c>
      <c r="X6" s="373">
        <v>1</v>
      </c>
      <c r="Y6" s="373">
        <v>1</v>
      </c>
      <c r="Z6" s="373">
        <v>0</v>
      </c>
      <c r="AA6" s="374">
        <v>5</v>
      </c>
      <c r="AB6" s="375"/>
      <c r="AD6" s="376">
        <v>5</v>
      </c>
      <c r="AE6" s="377">
        <v>9</v>
      </c>
      <c r="AF6" s="378"/>
      <c r="AG6" s="378"/>
      <c r="AI6" s="379">
        <v>2</v>
      </c>
      <c r="AJ6" s="380">
        <v>0</v>
      </c>
      <c r="AK6" s="380">
        <v>1</v>
      </c>
      <c r="AL6" s="381">
        <v>0</v>
      </c>
      <c r="AN6" s="382">
        <v>2</v>
      </c>
    </row>
    <row r="7" spans="2:40" ht="25.5" customHeight="1">
      <c r="B7" s="383" t="s">
        <v>405</v>
      </c>
      <c r="C7" s="383"/>
      <c r="D7" s="383"/>
      <c r="E7" s="383"/>
      <c r="F7" s="383"/>
      <c r="G7" s="383"/>
      <c r="H7" s="384"/>
      <c r="I7" s="383" t="s">
        <v>406</v>
      </c>
      <c r="J7" s="383"/>
      <c r="K7" s="383"/>
      <c r="L7" s="383"/>
      <c r="M7" s="384"/>
      <c r="N7" s="385" t="s">
        <v>696</v>
      </c>
      <c r="O7" s="385"/>
      <c r="P7" s="384"/>
      <c r="Q7" s="385" t="s">
        <v>411</v>
      </c>
      <c r="R7" s="385"/>
      <c r="S7" s="385"/>
      <c r="T7" s="385"/>
      <c r="U7" s="384"/>
      <c r="V7" s="383" t="s">
        <v>407</v>
      </c>
      <c r="W7" s="383"/>
      <c r="X7" s="383"/>
      <c r="Y7" s="383"/>
      <c r="Z7" s="383"/>
      <c r="AA7" s="369"/>
      <c r="AB7" s="369"/>
      <c r="AD7" s="383" t="s">
        <v>412</v>
      </c>
      <c r="AE7" s="383"/>
      <c r="AF7" s="383"/>
      <c r="AG7" s="383"/>
      <c r="AI7" s="383" t="s">
        <v>408</v>
      </c>
      <c r="AJ7" s="383"/>
      <c r="AK7" s="383"/>
      <c r="AL7" s="383"/>
      <c r="AN7" s="383" t="s">
        <v>409</v>
      </c>
    </row>
    <row r="8" ht="12.75">
      <c r="AW8" s="386" t="s">
        <v>726</v>
      </c>
    </row>
    <row r="9" spans="1:52" s="387" customFormat="1" ht="62.25" customHeight="1">
      <c r="A9" s="1041" t="s">
        <v>698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3"/>
      <c r="O9" s="1045" t="s">
        <v>753</v>
      </c>
      <c r="P9" s="1046"/>
      <c r="Q9" s="1044" t="s">
        <v>777</v>
      </c>
      <c r="R9" s="1044"/>
      <c r="S9" s="1044"/>
      <c r="T9" s="1044" t="s">
        <v>778</v>
      </c>
      <c r="U9" s="1044"/>
      <c r="V9" s="1044"/>
      <c r="W9" s="1044" t="s">
        <v>779</v>
      </c>
      <c r="X9" s="1044"/>
      <c r="Y9" s="1044"/>
      <c r="Z9" s="1044" t="s">
        <v>757</v>
      </c>
      <c r="AA9" s="1044"/>
      <c r="AB9" s="1044"/>
      <c r="AC9" s="1044"/>
      <c r="AD9" s="1044"/>
      <c r="AE9" s="1044"/>
      <c r="AF9" s="1044" t="s">
        <v>780</v>
      </c>
      <c r="AG9" s="1044"/>
      <c r="AH9" s="1044"/>
      <c r="AI9" s="1044" t="s">
        <v>759</v>
      </c>
      <c r="AJ9" s="1044"/>
      <c r="AK9" s="1044"/>
      <c r="AL9" s="1044" t="s">
        <v>760</v>
      </c>
      <c r="AM9" s="1044"/>
      <c r="AN9" s="1044"/>
      <c r="AO9" s="1044"/>
      <c r="AP9" s="1044"/>
      <c r="AQ9" s="1044"/>
      <c r="AR9" s="1044" t="s">
        <v>781</v>
      </c>
      <c r="AS9" s="1044"/>
      <c r="AT9" s="1044"/>
      <c r="AU9" s="1044"/>
      <c r="AV9" s="1044"/>
      <c r="AW9" s="1044"/>
      <c r="AX9" s="1044"/>
      <c r="AY9" s="1044"/>
      <c r="AZ9" s="1044"/>
    </row>
    <row r="10" spans="1:52" s="387" customFormat="1" ht="56.25" customHeight="1">
      <c r="A10" s="1041"/>
      <c r="B10" s="1042"/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3"/>
      <c r="O10" s="1047"/>
      <c r="P10" s="1048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 t="s">
        <v>762</v>
      </c>
      <c r="AA10" s="1044"/>
      <c r="AB10" s="1044"/>
      <c r="AC10" s="1044" t="s">
        <v>763</v>
      </c>
      <c r="AD10" s="1044"/>
      <c r="AE10" s="1044"/>
      <c r="AF10" s="1044"/>
      <c r="AG10" s="1044"/>
      <c r="AH10" s="1044"/>
      <c r="AI10" s="1044"/>
      <c r="AJ10" s="1044"/>
      <c r="AK10" s="1044"/>
      <c r="AL10" s="1044" t="s">
        <v>782</v>
      </c>
      <c r="AM10" s="1044"/>
      <c r="AN10" s="1044"/>
      <c r="AO10" s="1044" t="s">
        <v>783</v>
      </c>
      <c r="AP10" s="1044"/>
      <c r="AQ10" s="1044"/>
      <c r="AR10" s="1044" t="s">
        <v>762</v>
      </c>
      <c r="AS10" s="1044"/>
      <c r="AT10" s="1044"/>
      <c r="AU10" s="1044" t="s">
        <v>763</v>
      </c>
      <c r="AV10" s="1044"/>
      <c r="AW10" s="1044"/>
      <c r="AX10" s="1044" t="s">
        <v>768</v>
      </c>
      <c r="AY10" s="1044"/>
      <c r="AZ10" s="1044"/>
    </row>
    <row r="11" spans="1:52" ht="12.75">
      <c r="A11" s="1077">
        <v>1</v>
      </c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9"/>
      <c r="O11" s="1078">
        <v>2</v>
      </c>
      <c r="P11" s="1079"/>
      <c r="Q11" s="1066">
        <v>3</v>
      </c>
      <c r="R11" s="1066"/>
      <c r="S11" s="1066"/>
      <c r="T11" s="1066">
        <v>4</v>
      </c>
      <c r="U11" s="1066"/>
      <c r="V11" s="1066"/>
      <c r="W11" s="1066">
        <v>5</v>
      </c>
      <c r="X11" s="1066"/>
      <c r="Y11" s="1066"/>
      <c r="Z11" s="1066">
        <v>6</v>
      </c>
      <c r="AA11" s="1066"/>
      <c r="AB11" s="1066"/>
      <c r="AC11" s="1066">
        <v>7</v>
      </c>
      <c r="AD11" s="1066"/>
      <c r="AE11" s="1066"/>
      <c r="AF11" s="1066">
        <v>8</v>
      </c>
      <c r="AG11" s="1066"/>
      <c r="AH11" s="1066"/>
      <c r="AI11" s="1066">
        <v>9</v>
      </c>
      <c r="AJ11" s="1066"/>
      <c r="AK11" s="1066"/>
      <c r="AL11" s="1066">
        <v>10</v>
      </c>
      <c r="AM11" s="1066"/>
      <c r="AN11" s="1066"/>
      <c r="AO11" s="1066">
        <v>11</v>
      </c>
      <c r="AP11" s="1066"/>
      <c r="AQ11" s="1066"/>
      <c r="AR11" s="1066">
        <v>12</v>
      </c>
      <c r="AS11" s="1066"/>
      <c r="AT11" s="1066"/>
      <c r="AU11" s="1066">
        <v>13</v>
      </c>
      <c r="AV11" s="1066"/>
      <c r="AW11" s="1066"/>
      <c r="AX11" s="1066">
        <v>14</v>
      </c>
      <c r="AY11" s="1066"/>
      <c r="AZ11" s="1066"/>
    </row>
    <row r="12" spans="1:52" s="388" customFormat="1" ht="28.5" customHeight="1">
      <c r="A12" s="1053" t="s">
        <v>784</v>
      </c>
      <c r="B12" s="1054"/>
      <c r="C12" s="1054"/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5"/>
      <c r="O12" s="1080" t="s">
        <v>420</v>
      </c>
      <c r="P12" s="1081"/>
      <c r="Q12" s="1059">
        <f>SUM(Q13+Q14+Q15+Q16+Q17+Q18)</f>
        <v>152684</v>
      </c>
      <c r="R12" s="1059"/>
      <c r="S12" s="1059"/>
      <c r="T12" s="1059">
        <f>SUM(T13+T14+T15+T16+T17+T18)</f>
        <v>0</v>
      </c>
      <c r="U12" s="1059"/>
      <c r="V12" s="1059"/>
      <c r="W12" s="1059">
        <f>SUM(W13+W14+W15+W16+W17+W18)</f>
        <v>0</v>
      </c>
      <c r="X12" s="1059"/>
      <c r="Y12" s="1059"/>
      <c r="Z12" s="1059">
        <f>SUM(Z13+Z14+Z15+Z16+Z17+Z18)</f>
        <v>0</v>
      </c>
      <c r="AA12" s="1059"/>
      <c r="AB12" s="1059"/>
      <c r="AC12" s="1059">
        <f>SUM(AC13+AC14+AC15+AC16+AC17+AC18)</f>
        <v>0</v>
      </c>
      <c r="AD12" s="1059"/>
      <c r="AE12" s="1059"/>
      <c r="AF12" s="1059">
        <f>SUM(AF13+AF14+AF15+AF16+AF17+AF18)</f>
        <v>152684</v>
      </c>
      <c r="AG12" s="1059"/>
      <c r="AH12" s="1059"/>
      <c r="AI12" s="1059">
        <f>SUM(AI13+AI14+AI15+AI16+AI17+AI18)</f>
        <v>0</v>
      </c>
      <c r="AJ12" s="1059"/>
      <c r="AK12" s="1059"/>
      <c r="AL12" s="1059">
        <f>SUM(AL13+AL14+AL15+AL16+AL17+AL18)</f>
        <v>81685</v>
      </c>
      <c r="AM12" s="1059"/>
      <c r="AN12" s="1059"/>
      <c r="AO12" s="1059">
        <f>SUM(AO13+AO14+AO15+AO16+AO17+AO18)</f>
        <v>0</v>
      </c>
      <c r="AP12" s="1059"/>
      <c r="AQ12" s="1059"/>
      <c r="AR12" s="1059">
        <f>SUM(AR13+AR14+AR15+AR16+AR17+AR18)</f>
        <v>70999</v>
      </c>
      <c r="AS12" s="1059"/>
      <c r="AT12" s="1059"/>
      <c r="AU12" s="1059">
        <f>SUM(AU13+AU14+AU15+AU16+AU17+AU18)</f>
        <v>0</v>
      </c>
      <c r="AV12" s="1059"/>
      <c r="AW12" s="1059"/>
      <c r="AX12" s="1059">
        <f>SUM(AX13+AX14+AX15+AX16+AX17+AX18)</f>
        <v>70999</v>
      </c>
      <c r="AY12" s="1059"/>
      <c r="AZ12" s="1059"/>
    </row>
    <row r="13" spans="1:52" s="389" customFormat="1" ht="18" customHeight="1">
      <c r="A13" s="1050" t="s">
        <v>785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2"/>
      <c r="O13" s="1080" t="s">
        <v>421</v>
      </c>
      <c r="P13" s="1081"/>
      <c r="Q13" s="1082">
        <v>10687</v>
      </c>
      <c r="R13" s="1082"/>
      <c r="S13" s="1082"/>
      <c r="T13" s="1082"/>
      <c r="U13" s="1082"/>
      <c r="V13" s="1082"/>
      <c r="W13" s="1082"/>
      <c r="X13" s="1082"/>
      <c r="Y13" s="1082"/>
      <c r="Z13" s="1049"/>
      <c r="AA13" s="1049"/>
      <c r="AB13" s="1049"/>
      <c r="AC13" s="1049"/>
      <c r="AD13" s="1049"/>
      <c r="AE13" s="1049"/>
      <c r="AF13" s="1049">
        <v>10687</v>
      </c>
      <c r="AG13" s="1049"/>
      <c r="AH13" s="1049"/>
      <c r="AI13" s="1049"/>
      <c r="AJ13" s="1049"/>
      <c r="AK13" s="1049"/>
      <c r="AL13" s="1049">
        <v>10687</v>
      </c>
      <c r="AM13" s="1049"/>
      <c r="AN13" s="1049"/>
      <c r="AO13" s="1049"/>
      <c r="AP13" s="1049"/>
      <c r="AQ13" s="1049"/>
      <c r="AR13" s="1049"/>
      <c r="AS13" s="1049"/>
      <c r="AT13" s="1049"/>
      <c r="AU13" s="1049"/>
      <c r="AV13" s="1049"/>
      <c r="AW13" s="1049"/>
      <c r="AX13" s="1049"/>
      <c r="AY13" s="1049"/>
      <c r="AZ13" s="1049"/>
    </row>
    <row r="14" spans="1:52" s="389" customFormat="1" ht="18" customHeight="1">
      <c r="A14" s="1050" t="s">
        <v>786</v>
      </c>
      <c r="B14" s="1051"/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2"/>
      <c r="O14" s="1080" t="s">
        <v>422</v>
      </c>
      <c r="P14" s="1081"/>
      <c r="Q14" s="1082"/>
      <c r="R14" s="1082"/>
      <c r="S14" s="1082"/>
      <c r="T14" s="1082"/>
      <c r="U14" s="1082"/>
      <c r="V14" s="1082"/>
      <c r="W14" s="1082"/>
      <c r="X14" s="1082"/>
      <c r="Y14" s="1082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49"/>
      <c r="AN14" s="1049"/>
      <c r="AO14" s="1049"/>
      <c r="AP14" s="1049"/>
      <c r="AQ14" s="1049"/>
      <c r="AR14" s="1049"/>
      <c r="AS14" s="1049"/>
      <c r="AT14" s="1049"/>
      <c r="AU14" s="1049"/>
      <c r="AV14" s="1049"/>
      <c r="AW14" s="1049"/>
      <c r="AX14" s="1049"/>
      <c r="AY14" s="1049"/>
      <c r="AZ14" s="1049"/>
    </row>
    <row r="15" spans="1:52" s="389" customFormat="1" ht="18" customHeight="1">
      <c r="A15" s="1050" t="s">
        <v>787</v>
      </c>
      <c r="B15" s="1051"/>
      <c r="C15" s="1051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2"/>
      <c r="O15" s="1080" t="s">
        <v>423</v>
      </c>
      <c r="P15" s="1081"/>
      <c r="Q15" s="1082"/>
      <c r="R15" s="1082"/>
      <c r="S15" s="1082"/>
      <c r="T15" s="1082"/>
      <c r="U15" s="1082"/>
      <c r="V15" s="1082"/>
      <c r="W15" s="1082"/>
      <c r="X15" s="1082"/>
      <c r="Y15" s="1082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49"/>
      <c r="AN15" s="1049"/>
      <c r="AO15" s="1049"/>
      <c r="AP15" s="1049"/>
      <c r="AQ15" s="1049"/>
      <c r="AR15" s="1049"/>
      <c r="AS15" s="1049"/>
      <c r="AT15" s="1049"/>
      <c r="AU15" s="1049"/>
      <c r="AV15" s="1049"/>
      <c r="AW15" s="1049"/>
      <c r="AX15" s="1049"/>
      <c r="AY15" s="1049"/>
      <c r="AZ15" s="1049"/>
    </row>
    <row r="16" spans="1:52" s="389" customFormat="1" ht="18" customHeight="1">
      <c r="A16" s="1050" t="s">
        <v>788</v>
      </c>
      <c r="B16" s="1051"/>
      <c r="C16" s="1051"/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2"/>
      <c r="O16" s="1080" t="s">
        <v>424</v>
      </c>
      <c r="P16" s="1081"/>
      <c r="Q16" s="1082"/>
      <c r="R16" s="1082"/>
      <c r="S16" s="1082"/>
      <c r="T16" s="1082"/>
      <c r="U16" s="1082"/>
      <c r="V16" s="1082"/>
      <c r="W16" s="1082"/>
      <c r="X16" s="1082"/>
      <c r="Y16" s="1082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49"/>
      <c r="AN16" s="1049"/>
      <c r="AO16" s="1049"/>
      <c r="AP16" s="1049"/>
      <c r="AQ16" s="1049"/>
      <c r="AR16" s="1049"/>
      <c r="AS16" s="1049"/>
      <c r="AT16" s="1049"/>
      <c r="AU16" s="1049"/>
      <c r="AV16" s="1049"/>
      <c r="AW16" s="1049"/>
      <c r="AX16" s="1049"/>
      <c r="AY16" s="1049"/>
      <c r="AZ16" s="1049"/>
    </row>
    <row r="17" spans="1:52" s="389" customFormat="1" ht="18" customHeight="1">
      <c r="A17" s="1050" t="s">
        <v>789</v>
      </c>
      <c r="B17" s="1051"/>
      <c r="C17" s="1051"/>
      <c r="D17" s="1051"/>
      <c r="E17" s="1051"/>
      <c r="F17" s="1051"/>
      <c r="G17" s="1051"/>
      <c r="H17" s="1051"/>
      <c r="I17" s="1051"/>
      <c r="J17" s="1051"/>
      <c r="K17" s="1051"/>
      <c r="L17" s="1051"/>
      <c r="M17" s="1051"/>
      <c r="N17" s="1052"/>
      <c r="O17" s="1080" t="s">
        <v>425</v>
      </c>
      <c r="P17" s="1081"/>
      <c r="Q17" s="1082"/>
      <c r="R17" s="1082"/>
      <c r="S17" s="1082"/>
      <c r="T17" s="1082"/>
      <c r="U17" s="1082"/>
      <c r="V17" s="1082"/>
      <c r="W17" s="1082"/>
      <c r="X17" s="1082"/>
      <c r="Y17" s="1082"/>
      <c r="Z17" s="1049"/>
      <c r="AA17" s="1049"/>
      <c r="AB17" s="1049"/>
      <c r="AC17" s="1049"/>
      <c r="AD17" s="1049"/>
      <c r="AE17" s="1049"/>
      <c r="AF17" s="1049"/>
      <c r="AG17" s="1049"/>
      <c r="AH17" s="1049"/>
      <c r="AI17" s="1049"/>
      <c r="AJ17" s="1049"/>
      <c r="AK17" s="1049"/>
      <c r="AL17" s="1049"/>
      <c r="AM17" s="1049"/>
      <c r="AN17" s="1049"/>
      <c r="AO17" s="1049"/>
      <c r="AP17" s="1049"/>
      <c r="AQ17" s="1049"/>
      <c r="AR17" s="1049"/>
      <c r="AS17" s="1049"/>
      <c r="AT17" s="1049"/>
      <c r="AU17" s="1049"/>
      <c r="AV17" s="1049"/>
      <c r="AW17" s="1049"/>
      <c r="AX17" s="1049"/>
      <c r="AY17" s="1049"/>
      <c r="AZ17" s="1049"/>
    </row>
    <row r="18" spans="1:52" s="389" customFormat="1" ht="18" customHeight="1">
      <c r="A18" s="1050" t="s">
        <v>790</v>
      </c>
      <c r="B18" s="1051"/>
      <c r="C18" s="1051"/>
      <c r="D18" s="1051"/>
      <c r="E18" s="1051"/>
      <c r="F18" s="1051"/>
      <c r="G18" s="1051"/>
      <c r="H18" s="1051"/>
      <c r="I18" s="1051"/>
      <c r="J18" s="1051"/>
      <c r="K18" s="1051"/>
      <c r="L18" s="1051"/>
      <c r="M18" s="1051"/>
      <c r="N18" s="1052"/>
      <c r="O18" s="1080" t="s">
        <v>426</v>
      </c>
      <c r="P18" s="1081"/>
      <c r="Q18" s="1082">
        <v>141997</v>
      </c>
      <c r="R18" s="1082"/>
      <c r="S18" s="1082"/>
      <c r="T18" s="1082"/>
      <c r="U18" s="1082"/>
      <c r="V18" s="1082"/>
      <c r="W18" s="1082"/>
      <c r="X18" s="1082"/>
      <c r="Y18" s="1082"/>
      <c r="Z18" s="1049"/>
      <c r="AA18" s="1049"/>
      <c r="AB18" s="1049"/>
      <c r="AC18" s="1049"/>
      <c r="AD18" s="1049"/>
      <c r="AE18" s="1049"/>
      <c r="AF18" s="1049">
        <v>141997</v>
      </c>
      <c r="AG18" s="1049"/>
      <c r="AH18" s="1049"/>
      <c r="AI18" s="1049"/>
      <c r="AJ18" s="1049"/>
      <c r="AK18" s="1049"/>
      <c r="AL18" s="1049">
        <v>70998</v>
      </c>
      <c r="AM18" s="1049"/>
      <c r="AN18" s="1049"/>
      <c r="AO18" s="1049"/>
      <c r="AP18" s="1049"/>
      <c r="AQ18" s="1049"/>
      <c r="AR18" s="1049">
        <v>70999</v>
      </c>
      <c r="AS18" s="1049"/>
      <c r="AT18" s="1049"/>
      <c r="AU18" s="1049"/>
      <c r="AV18" s="1049"/>
      <c r="AW18" s="1049"/>
      <c r="AX18" s="1049">
        <v>70999</v>
      </c>
      <c r="AY18" s="1049"/>
      <c r="AZ18" s="1049"/>
    </row>
    <row r="19" spans="1:52" s="389" customFormat="1" ht="28.5" customHeight="1">
      <c r="A19" s="1053" t="s">
        <v>791</v>
      </c>
      <c r="B19" s="1054"/>
      <c r="C19" s="1054"/>
      <c r="D19" s="1054"/>
      <c r="E19" s="1054"/>
      <c r="F19" s="1054"/>
      <c r="G19" s="1054"/>
      <c r="H19" s="1054"/>
      <c r="I19" s="1054"/>
      <c r="J19" s="1054"/>
      <c r="K19" s="1054"/>
      <c r="L19" s="1054"/>
      <c r="M19" s="1054"/>
      <c r="N19" s="1055"/>
      <c r="O19" s="1080" t="s">
        <v>427</v>
      </c>
      <c r="P19" s="1081"/>
      <c r="Q19" s="1071">
        <f>SUM(Q20+Q21+Q28+Q23)</f>
        <v>2038055</v>
      </c>
      <c r="R19" s="1072"/>
      <c r="S19" s="1073"/>
      <c r="T19" s="1071">
        <f>SUM(T20+T21+T28+T23)</f>
        <v>11818</v>
      </c>
      <c r="U19" s="1072"/>
      <c r="V19" s="1073"/>
      <c r="W19" s="1071">
        <f>SUM(W20+W21+W28+W23)</f>
        <v>12959743</v>
      </c>
      <c r="X19" s="1072"/>
      <c r="Y19" s="1073"/>
      <c r="Z19" s="1071">
        <f>SUM(Z20+Z21+Z28+Z23)</f>
        <v>251940</v>
      </c>
      <c r="AA19" s="1072"/>
      <c r="AB19" s="1073"/>
      <c r="AC19" s="1071">
        <f>SUM(AC20+AC21+AC28+AC23)</f>
        <v>0</v>
      </c>
      <c r="AD19" s="1072"/>
      <c r="AE19" s="1073"/>
      <c r="AF19" s="1071">
        <f>SUM(AF20+AF21+AF28+AF23)</f>
        <v>15261556</v>
      </c>
      <c r="AG19" s="1072"/>
      <c r="AH19" s="1073"/>
      <c r="AI19" s="1071">
        <f>SUM(AI20+AI21+AI28+AI23)</f>
        <v>0</v>
      </c>
      <c r="AJ19" s="1072"/>
      <c r="AK19" s="1073"/>
      <c r="AL19" s="1071">
        <f>SUM(AL20+AL21+AL28+AL23)</f>
        <v>789179</v>
      </c>
      <c r="AM19" s="1072"/>
      <c r="AN19" s="1073"/>
      <c r="AO19" s="1071">
        <f>SUM(AO20+AO21+AO28+AO23)</f>
        <v>12617439</v>
      </c>
      <c r="AP19" s="1072"/>
      <c r="AQ19" s="1073"/>
      <c r="AR19" s="1071">
        <f>SUM(AR20+AR21+AR28+AR23)</f>
        <v>1512634</v>
      </c>
      <c r="AS19" s="1072"/>
      <c r="AT19" s="1073"/>
      <c r="AU19" s="1071">
        <f>SUM(AU20+AU21+AU28+AU23)</f>
        <v>342304</v>
      </c>
      <c r="AV19" s="1072"/>
      <c r="AW19" s="1073"/>
      <c r="AX19" s="1071">
        <f>SUM(AX20+AX21+AX28+AX23)</f>
        <v>1854938</v>
      </c>
      <c r="AY19" s="1072"/>
      <c r="AZ19" s="1073"/>
    </row>
    <row r="20" spans="1:52" s="389" customFormat="1" ht="18" customHeight="1">
      <c r="A20" s="1050" t="s">
        <v>792</v>
      </c>
      <c r="B20" s="1051"/>
      <c r="C20" s="1051"/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2"/>
      <c r="O20" s="1080" t="s">
        <v>428</v>
      </c>
      <c r="P20" s="1081"/>
      <c r="Q20" s="1084"/>
      <c r="R20" s="1085"/>
      <c r="S20" s="1086"/>
      <c r="T20" s="1084"/>
      <c r="U20" s="1085"/>
      <c r="V20" s="1086"/>
      <c r="W20" s="1084"/>
      <c r="X20" s="1085"/>
      <c r="Y20" s="1086"/>
      <c r="Z20" s="1074"/>
      <c r="AA20" s="1075"/>
      <c r="AB20" s="1076"/>
      <c r="AC20" s="1074"/>
      <c r="AD20" s="1075"/>
      <c r="AE20" s="1076"/>
      <c r="AF20" s="1074"/>
      <c r="AG20" s="1075"/>
      <c r="AH20" s="1076"/>
      <c r="AI20" s="1074"/>
      <c r="AJ20" s="1075"/>
      <c r="AK20" s="1076"/>
      <c r="AL20" s="1074"/>
      <c r="AM20" s="1075"/>
      <c r="AN20" s="1076"/>
      <c r="AO20" s="1074"/>
      <c r="AP20" s="1075"/>
      <c r="AQ20" s="1076"/>
      <c r="AR20" s="1074"/>
      <c r="AS20" s="1075"/>
      <c r="AT20" s="1076"/>
      <c r="AU20" s="1074"/>
      <c r="AV20" s="1075"/>
      <c r="AW20" s="1076"/>
      <c r="AX20" s="1074"/>
      <c r="AY20" s="1075"/>
      <c r="AZ20" s="1076"/>
    </row>
    <row r="21" spans="1:52" s="388" customFormat="1" ht="18" customHeight="1">
      <c r="A21" s="1050" t="s">
        <v>793</v>
      </c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2"/>
      <c r="O21" s="1056">
        <v>10</v>
      </c>
      <c r="P21" s="1057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49"/>
      <c r="AG21" s="1049"/>
      <c r="AH21" s="1049"/>
      <c r="AI21" s="1049"/>
      <c r="AJ21" s="1049"/>
      <c r="AK21" s="1049"/>
      <c r="AL21" s="1049"/>
      <c r="AM21" s="1049"/>
      <c r="AN21" s="1049"/>
      <c r="AO21" s="1049"/>
      <c r="AP21" s="1049"/>
      <c r="AQ21" s="1049"/>
      <c r="AR21" s="1049"/>
      <c r="AS21" s="1049"/>
      <c r="AT21" s="1049"/>
      <c r="AU21" s="1049"/>
      <c r="AV21" s="1049"/>
      <c r="AW21" s="1049"/>
      <c r="AX21" s="1049"/>
      <c r="AY21" s="1049"/>
      <c r="AZ21" s="1049"/>
    </row>
    <row r="22" spans="1:52" s="388" customFormat="1" ht="30.75" customHeight="1">
      <c r="A22" s="1050" t="s">
        <v>794</v>
      </c>
      <c r="B22" s="1051"/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2"/>
      <c r="O22" s="1058">
        <v>11</v>
      </c>
      <c r="P22" s="1057"/>
      <c r="Q22" s="1049"/>
      <c r="R22" s="1049"/>
      <c r="S22" s="1049"/>
      <c r="T22" s="1049"/>
      <c r="U22" s="1049"/>
      <c r="V22" s="1049"/>
      <c r="W22" s="1049"/>
      <c r="X22" s="1049"/>
      <c r="Y22" s="1049"/>
      <c r="Z22" s="1049"/>
      <c r="AA22" s="1049"/>
      <c r="AB22" s="1049"/>
      <c r="AC22" s="1049"/>
      <c r="AD22" s="1049"/>
      <c r="AE22" s="1049"/>
      <c r="AF22" s="1049"/>
      <c r="AG22" s="1049"/>
      <c r="AH22" s="1049"/>
      <c r="AI22" s="1049"/>
      <c r="AJ22" s="1049"/>
      <c r="AK22" s="1049"/>
      <c r="AL22" s="1049"/>
      <c r="AM22" s="1049"/>
      <c r="AN22" s="1049"/>
      <c r="AO22" s="1049"/>
      <c r="AP22" s="1049"/>
      <c r="AQ22" s="1049"/>
      <c r="AR22" s="1049"/>
      <c r="AS22" s="1049"/>
      <c r="AT22" s="1049"/>
      <c r="AU22" s="1049"/>
      <c r="AV22" s="1049"/>
      <c r="AW22" s="1049"/>
      <c r="AX22" s="1049"/>
      <c r="AY22" s="1049"/>
      <c r="AZ22" s="1049"/>
    </row>
    <row r="23" spans="1:52" s="388" customFormat="1" ht="28.5" customHeight="1">
      <c r="A23" s="1053" t="s">
        <v>795</v>
      </c>
      <c r="B23" s="1054"/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5"/>
      <c r="O23" s="1056">
        <v>12</v>
      </c>
      <c r="P23" s="1057"/>
      <c r="Q23" s="1049">
        <f>SUM(Q24+Q25+Q26+Q27)</f>
        <v>276284</v>
      </c>
      <c r="R23" s="1049"/>
      <c r="S23" s="1049"/>
      <c r="T23" s="1049">
        <f>SUM(T24+T25+T26+T27)</f>
        <v>0</v>
      </c>
      <c r="U23" s="1049"/>
      <c r="V23" s="1049"/>
      <c r="W23" s="1049">
        <f>SUM(W24+W25+W26+W27)</f>
        <v>12680010</v>
      </c>
      <c r="X23" s="1049"/>
      <c r="Y23" s="1049"/>
      <c r="Z23" s="1049">
        <f>SUM(Z24+Z25+Z26+Z27)</f>
        <v>0</v>
      </c>
      <c r="AA23" s="1049"/>
      <c r="AB23" s="1049"/>
      <c r="AC23" s="1049">
        <f>SUM(AC24+AC25+AC26+AC27)</f>
        <v>0</v>
      </c>
      <c r="AD23" s="1049"/>
      <c r="AE23" s="1049"/>
      <c r="AF23" s="1049">
        <f>SUM(AF24+AF25+AF26+AF27)</f>
        <v>12956294</v>
      </c>
      <c r="AG23" s="1049"/>
      <c r="AH23" s="1049"/>
      <c r="AI23" s="1049">
        <f>SUM(AI24+AI25+AI26+AI27)</f>
        <v>0</v>
      </c>
      <c r="AJ23" s="1049"/>
      <c r="AK23" s="1049"/>
      <c r="AL23" s="1049">
        <f>SUM(AL24+AL25+AL26+AL27)</f>
        <v>276284</v>
      </c>
      <c r="AM23" s="1049"/>
      <c r="AN23" s="1049"/>
      <c r="AO23" s="1049">
        <f>SUM(AO24+AO25+AO26+AO27)</f>
        <v>12617439</v>
      </c>
      <c r="AP23" s="1049"/>
      <c r="AQ23" s="1049"/>
      <c r="AR23" s="1049">
        <f>SUM(AR24+AR25+AR26+AR27)</f>
        <v>0</v>
      </c>
      <c r="AS23" s="1049"/>
      <c r="AT23" s="1049"/>
      <c r="AU23" s="1049">
        <f>SUM(AU24+AU25+AU26+AU27)</f>
        <v>62571</v>
      </c>
      <c r="AV23" s="1049"/>
      <c r="AW23" s="1049"/>
      <c r="AX23" s="1049">
        <f>SUM(AX24+AX25+AX26+AX27)</f>
        <v>62571</v>
      </c>
      <c r="AY23" s="1049"/>
      <c r="AZ23" s="1049"/>
    </row>
    <row r="24" spans="1:52" s="388" customFormat="1" ht="18" customHeight="1">
      <c r="A24" s="1050" t="s">
        <v>796</v>
      </c>
      <c r="B24" s="1051"/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2"/>
      <c r="O24" s="1056">
        <v>13</v>
      </c>
      <c r="P24" s="1057"/>
      <c r="Q24" s="1049">
        <v>192101</v>
      </c>
      <c r="R24" s="1049"/>
      <c r="S24" s="1049"/>
      <c r="T24" s="1049"/>
      <c r="U24" s="1049"/>
      <c r="V24" s="1049"/>
      <c r="W24" s="1049">
        <v>7680161</v>
      </c>
      <c r="X24" s="1049"/>
      <c r="Y24" s="1049"/>
      <c r="Z24" s="1049"/>
      <c r="AA24" s="1049"/>
      <c r="AB24" s="1049"/>
      <c r="AC24" s="1049"/>
      <c r="AD24" s="1049"/>
      <c r="AE24" s="1049"/>
      <c r="AF24" s="1049">
        <v>7872262</v>
      </c>
      <c r="AG24" s="1049"/>
      <c r="AH24" s="1049"/>
      <c r="AI24" s="1049"/>
      <c r="AJ24" s="1049"/>
      <c r="AK24" s="1049"/>
      <c r="AL24" s="1049">
        <v>192101</v>
      </c>
      <c r="AM24" s="1049"/>
      <c r="AN24" s="1049"/>
      <c r="AO24" s="1049">
        <v>7675290</v>
      </c>
      <c r="AP24" s="1049"/>
      <c r="AQ24" s="1049"/>
      <c r="AR24" s="1049"/>
      <c r="AS24" s="1049"/>
      <c r="AT24" s="1049"/>
      <c r="AU24" s="1049">
        <v>4871</v>
      </c>
      <c r="AV24" s="1049"/>
      <c r="AW24" s="1049"/>
      <c r="AX24" s="1049">
        <v>4871</v>
      </c>
      <c r="AY24" s="1049"/>
      <c r="AZ24" s="1049"/>
    </row>
    <row r="25" spans="1:52" s="388" customFormat="1" ht="18" customHeight="1">
      <c r="A25" s="1050" t="s">
        <v>797</v>
      </c>
      <c r="B25" s="1051"/>
      <c r="C25" s="1051"/>
      <c r="D25" s="1051"/>
      <c r="E25" s="1051"/>
      <c r="F25" s="1051"/>
      <c r="G25" s="1051"/>
      <c r="H25" s="1051"/>
      <c r="I25" s="1051"/>
      <c r="J25" s="1051"/>
      <c r="K25" s="1051"/>
      <c r="L25" s="1051"/>
      <c r="M25" s="1051"/>
      <c r="N25" s="1052"/>
      <c r="O25" s="1056">
        <v>14</v>
      </c>
      <c r="P25" s="1057"/>
      <c r="Q25" s="1049"/>
      <c r="R25" s="1049"/>
      <c r="S25" s="1049"/>
      <c r="T25" s="1049"/>
      <c r="U25" s="1049"/>
      <c r="V25" s="1049"/>
      <c r="W25" s="1049">
        <v>1283641</v>
      </c>
      <c r="X25" s="1049"/>
      <c r="Y25" s="1049"/>
      <c r="Z25" s="1049"/>
      <c r="AA25" s="1049"/>
      <c r="AB25" s="1049"/>
      <c r="AC25" s="1049"/>
      <c r="AD25" s="1049"/>
      <c r="AE25" s="1049"/>
      <c r="AF25" s="1049">
        <v>1283641</v>
      </c>
      <c r="AG25" s="1049"/>
      <c r="AH25" s="1049"/>
      <c r="AI25" s="1049"/>
      <c r="AJ25" s="1049"/>
      <c r="AK25" s="1049"/>
      <c r="AL25" s="1049"/>
      <c r="AM25" s="1049"/>
      <c r="AN25" s="1049"/>
      <c r="AO25" s="1049">
        <v>1283641</v>
      </c>
      <c r="AP25" s="1049"/>
      <c r="AQ25" s="1049"/>
      <c r="AR25" s="1049"/>
      <c r="AS25" s="1049"/>
      <c r="AT25" s="1049"/>
      <c r="AU25" s="1049"/>
      <c r="AV25" s="1049"/>
      <c r="AW25" s="1049"/>
      <c r="AX25" s="1049"/>
      <c r="AY25" s="1049"/>
      <c r="AZ25" s="1049"/>
    </row>
    <row r="26" spans="1:52" s="388" customFormat="1" ht="18" customHeight="1">
      <c r="A26" s="1050" t="s">
        <v>798</v>
      </c>
      <c r="B26" s="1051"/>
      <c r="C26" s="1051"/>
      <c r="D26" s="1051"/>
      <c r="E26" s="1051"/>
      <c r="F26" s="1051"/>
      <c r="G26" s="1051"/>
      <c r="H26" s="1051"/>
      <c r="I26" s="1051"/>
      <c r="J26" s="1051"/>
      <c r="K26" s="1051"/>
      <c r="L26" s="1051"/>
      <c r="M26" s="1051"/>
      <c r="N26" s="1052"/>
      <c r="O26" s="1056">
        <v>15</v>
      </c>
      <c r="P26" s="1057"/>
      <c r="Q26" s="1049"/>
      <c r="R26" s="1049"/>
      <c r="S26" s="1049"/>
      <c r="T26" s="1049"/>
      <c r="U26" s="1049"/>
      <c r="V26" s="1049"/>
      <c r="W26" s="1049">
        <v>81560</v>
      </c>
      <c r="X26" s="1049"/>
      <c r="Y26" s="1049"/>
      <c r="Z26" s="1049"/>
      <c r="AA26" s="1049"/>
      <c r="AB26" s="1049"/>
      <c r="AC26" s="1049"/>
      <c r="AD26" s="1049"/>
      <c r="AE26" s="1049"/>
      <c r="AF26" s="1049">
        <v>81560</v>
      </c>
      <c r="AG26" s="1049"/>
      <c r="AH26" s="1049"/>
      <c r="AI26" s="1049"/>
      <c r="AJ26" s="1049"/>
      <c r="AK26" s="1049"/>
      <c r="AL26" s="1049"/>
      <c r="AM26" s="1049"/>
      <c r="AN26" s="1049"/>
      <c r="AO26" s="1049">
        <v>77142</v>
      </c>
      <c r="AP26" s="1049"/>
      <c r="AQ26" s="1049"/>
      <c r="AR26" s="1049"/>
      <c r="AS26" s="1049"/>
      <c r="AT26" s="1049"/>
      <c r="AU26" s="1049">
        <v>4418</v>
      </c>
      <c r="AV26" s="1049"/>
      <c r="AW26" s="1049"/>
      <c r="AX26" s="1049">
        <v>4418</v>
      </c>
      <c r="AY26" s="1049"/>
      <c r="AZ26" s="1049"/>
    </row>
    <row r="27" spans="1:52" s="388" customFormat="1" ht="18" customHeight="1">
      <c r="A27" s="1050" t="s">
        <v>799</v>
      </c>
      <c r="B27" s="1051"/>
      <c r="C27" s="1051"/>
      <c r="D27" s="1051"/>
      <c r="E27" s="1051"/>
      <c r="F27" s="1051"/>
      <c r="G27" s="1051"/>
      <c r="H27" s="1051"/>
      <c r="I27" s="1051"/>
      <c r="J27" s="1051"/>
      <c r="K27" s="1051"/>
      <c r="L27" s="1051"/>
      <c r="M27" s="1051"/>
      <c r="N27" s="1052"/>
      <c r="O27" s="1056">
        <v>16</v>
      </c>
      <c r="P27" s="1057"/>
      <c r="Q27" s="1049">
        <v>84183</v>
      </c>
      <c r="R27" s="1049"/>
      <c r="S27" s="1049"/>
      <c r="T27" s="1049"/>
      <c r="U27" s="1049"/>
      <c r="V27" s="1049"/>
      <c r="W27" s="1049">
        <v>3634648</v>
      </c>
      <c r="X27" s="1049"/>
      <c r="Y27" s="1049"/>
      <c r="Z27" s="1049"/>
      <c r="AA27" s="1049"/>
      <c r="AB27" s="1049"/>
      <c r="AC27" s="1049"/>
      <c r="AD27" s="1049"/>
      <c r="AE27" s="1049"/>
      <c r="AF27" s="1049">
        <v>3718831</v>
      </c>
      <c r="AG27" s="1049"/>
      <c r="AH27" s="1049"/>
      <c r="AI27" s="1049"/>
      <c r="AJ27" s="1049"/>
      <c r="AK27" s="1049"/>
      <c r="AL27" s="1049">
        <v>84183</v>
      </c>
      <c r="AM27" s="1049"/>
      <c r="AN27" s="1049"/>
      <c r="AO27" s="1049">
        <v>3581366</v>
      </c>
      <c r="AP27" s="1049"/>
      <c r="AQ27" s="1049"/>
      <c r="AR27" s="1049"/>
      <c r="AS27" s="1049"/>
      <c r="AT27" s="1049"/>
      <c r="AU27" s="1049">
        <v>53282</v>
      </c>
      <c r="AV27" s="1049"/>
      <c r="AW27" s="1049"/>
      <c r="AX27" s="1049">
        <v>53282</v>
      </c>
      <c r="AY27" s="1049"/>
      <c r="AZ27" s="1049"/>
    </row>
    <row r="28" spans="1:52" s="388" customFormat="1" ht="18" customHeight="1">
      <c r="A28" s="1060" t="s">
        <v>800</v>
      </c>
      <c r="B28" s="1061"/>
      <c r="C28" s="1061"/>
      <c r="D28" s="1061"/>
      <c r="E28" s="1061"/>
      <c r="F28" s="1061"/>
      <c r="G28" s="1061"/>
      <c r="H28" s="1061"/>
      <c r="I28" s="1061"/>
      <c r="J28" s="1061"/>
      <c r="K28" s="1061"/>
      <c r="L28" s="1061"/>
      <c r="M28" s="1061"/>
      <c r="N28" s="1062"/>
      <c r="O28" s="1056">
        <v>17</v>
      </c>
      <c r="P28" s="1057"/>
      <c r="Q28" s="1059">
        <f>SUM(Q29+Q30+Q31+Q32+Q33+Q34+Q35+Q36+Q37+Q38+Q39+Q40+Q41+Q42+Q43+Q44+Q45+Q46)</f>
        <v>1761771</v>
      </c>
      <c r="R28" s="1059"/>
      <c r="S28" s="1059"/>
      <c r="T28" s="1059">
        <f>SUM(T29+T30+T31+T32+T33+T34+T35+T36+T37+T38+T39+T40+T41+T42+T43+T44+T45+T46)</f>
        <v>11818</v>
      </c>
      <c r="U28" s="1059"/>
      <c r="V28" s="1059"/>
      <c r="W28" s="1059">
        <f>SUM(W29+W30+W31+W32+W33+W34+W35+W36+W37+W38+W39+W40+W41+W42+W43+W44+W45+W46)</f>
        <v>279733</v>
      </c>
      <c r="X28" s="1059"/>
      <c r="Y28" s="1059"/>
      <c r="Z28" s="1059">
        <f>SUM(Z29+Z30+Z31+Z32+Z33+Z34+Z35+Z36+Z37+Z38+Z39+Z40+Z41+Z42+Z43+Z44+Z45+Z46)</f>
        <v>251940</v>
      </c>
      <c r="AA28" s="1059"/>
      <c r="AB28" s="1059"/>
      <c r="AC28" s="1059">
        <f>SUM(AC29+AC30+AC31+AC32+AC33+AC34+AC35+AC36+AC37+AC38+AC39+AC40+AC41+AC42+AC43+AC44+AC45+AC46)</f>
        <v>0</v>
      </c>
      <c r="AD28" s="1059"/>
      <c r="AE28" s="1059"/>
      <c r="AF28" s="1059">
        <f>SUM(AF29+AF30+AF31+AF32+AF33+AF34+AF35+AF36+AF37+AF38+AF39+AF40+AF41+AF42+AF43+AF44+AF45+AF46)</f>
        <v>2305262</v>
      </c>
      <c r="AG28" s="1059"/>
      <c r="AH28" s="1059"/>
      <c r="AI28" s="1059">
        <f>SUM(AI29+AI30+AI31+AI32+AI33+AI34+AI35+AI36+AI37+AI38+AI39+AI40+AI41+AI42+AI43+AI44+AI45+AI46)</f>
        <v>0</v>
      </c>
      <c r="AJ28" s="1059"/>
      <c r="AK28" s="1059"/>
      <c r="AL28" s="1059">
        <f>SUM(AL29+AL30+AL31+AL32+AL33+AL34+AL35+AL36+AL37+AL38+AL39+AL40+AL41+AL42+AL43+AL44+AL45+AL46)</f>
        <v>512895</v>
      </c>
      <c r="AM28" s="1059"/>
      <c r="AN28" s="1059"/>
      <c r="AO28" s="1059">
        <f>SUM(AO29+AO30+AO31+AO32+AO33+AO34+AO35+AO36+AO37+AO38+AO39+AO40+AO41+AO42+AO43+AO44+AO45+AO46)</f>
        <v>0</v>
      </c>
      <c r="AP28" s="1059"/>
      <c r="AQ28" s="1059"/>
      <c r="AR28" s="1059">
        <f>SUM(AR29+AR30+AR31+AR32+AR33+AR34+AR35+AR36+AR37+AR38+AR39+AR40+AR41+AR42+AR43+AR44+AR45+AR46)</f>
        <v>1512634</v>
      </c>
      <c r="AS28" s="1059"/>
      <c r="AT28" s="1059"/>
      <c r="AU28" s="1059">
        <f>SUM(AU29+AU30+AU31+AU32+AU33+AU34+AU35+AU36+AU37+AU38+AU39+AU40+AU41+AU42+AU43+AU44+AU45+AU46)</f>
        <v>279733</v>
      </c>
      <c r="AV28" s="1059"/>
      <c r="AW28" s="1059"/>
      <c r="AX28" s="1059">
        <f>SUM(AX29+AX30+AX31+AX32+AX33+AX34+AX35+AX36+AX37+AX38+AX39+AX40+AX41+AX42+AX43+AX44+AX45+AX46)</f>
        <v>1792367</v>
      </c>
      <c r="AY28" s="1059"/>
      <c r="AZ28" s="1059"/>
    </row>
    <row r="29" spans="1:52" s="388" customFormat="1" ht="18" customHeight="1">
      <c r="A29" s="1050" t="s">
        <v>801</v>
      </c>
      <c r="B29" s="1051"/>
      <c r="C29" s="1051"/>
      <c r="D29" s="1051"/>
      <c r="E29" s="1051"/>
      <c r="F29" s="1051"/>
      <c r="G29" s="1051"/>
      <c r="H29" s="1051"/>
      <c r="I29" s="1051"/>
      <c r="J29" s="1051"/>
      <c r="K29" s="1051"/>
      <c r="L29" s="1051"/>
      <c r="M29" s="1051"/>
      <c r="N29" s="1052"/>
      <c r="O29" s="1056">
        <v>18</v>
      </c>
      <c r="P29" s="1057"/>
      <c r="Q29" s="1049">
        <v>1233688</v>
      </c>
      <c r="R29" s="1049"/>
      <c r="S29" s="1049"/>
      <c r="T29" s="1049">
        <v>11818</v>
      </c>
      <c r="U29" s="1049"/>
      <c r="V29" s="1049"/>
      <c r="W29" s="1049"/>
      <c r="X29" s="1049"/>
      <c r="Y29" s="1049"/>
      <c r="Z29" s="1049">
        <v>251940</v>
      </c>
      <c r="AA29" s="1049"/>
      <c r="AB29" s="1049"/>
      <c r="AC29" s="1049"/>
      <c r="AD29" s="1049"/>
      <c r="AE29" s="1049"/>
      <c r="AF29" s="1049">
        <v>1497446</v>
      </c>
      <c r="AG29" s="1049"/>
      <c r="AH29" s="1049"/>
      <c r="AI29" s="1049"/>
      <c r="AJ29" s="1049"/>
      <c r="AK29" s="1049"/>
      <c r="AL29" s="1049">
        <v>106718</v>
      </c>
      <c r="AM29" s="1049"/>
      <c r="AN29" s="1049"/>
      <c r="AO29" s="1049"/>
      <c r="AP29" s="1049"/>
      <c r="AQ29" s="1049"/>
      <c r="AR29" s="1049">
        <v>1390728</v>
      </c>
      <c r="AS29" s="1049"/>
      <c r="AT29" s="1049"/>
      <c r="AU29" s="1049"/>
      <c r="AV29" s="1049"/>
      <c r="AW29" s="1049"/>
      <c r="AX29" s="1049">
        <v>1390728</v>
      </c>
      <c r="AY29" s="1049"/>
      <c r="AZ29" s="1049"/>
    </row>
    <row r="30" spans="1:52" s="388" customFormat="1" ht="24.75" customHeight="1">
      <c r="A30" s="1050" t="s">
        <v>802</v>
      </c>
      <c r="B30" s="1051"/>
      <c r="C30" s="1051"/>
      <c r="D30" s="1051"/>
      <c r="E30" s="1051"/>
      <c r="F30" s="1051"/>
      <c r="G30" s="1051"/>
      <c r="H30" s="1051"/>
      <c r="I30" s="1051"/>
      <c r="J30" s="1051"/>
      <c r="K30" s="1051"/>
      <c r="L30" s="1051"/>
      <c r="M30" s="1051"/>
      <c r="N30" s="1052"/>
      <c r="O30" s="1056">
        <v>19</v>
      </c>
      <c r="P30" s="1057"/>
      <c r="Q30" s="1049"/>
      <c r="R30" s="1049"/>
      <c r="S30" s="1049"/>
      <c r="T30" s="1049"/>
      <c r="U30" s="1049"/>
      <c r="V30" s="1049"/>
      <c r="W30" s="1049"/>
      <c r="X30" s="1049"/>
      <c r="Y30" s="1049"/>
      <c r="Z30" s="1049"/>
      <c r="AA30" s="1049"/>
      <c r="AB30" s="1049"/>
      <c r="AC30" s="1049"/>
      <c r="AD30" s="1049"/>
      <c r="AE30" s="1049"/>
      <c r="AF30" s="1049"/>
      <c r="AG30" s="1049"/>
      <c r="AH30" s="1049"/>
      <c r="AI30" s="1049"/>
      <c r="AJ30" s="1049"/>
      <c r="AK30" s="1049"/>
      <c r="AL30" s="1049"/>
      <c r="AM30" s="1049"/>
      <c r="AN30" s="1049"/>
      <c r="AO30" s="1049"/>
      <c r="AP30" s="1049"/>
      <c r="AQ30" s="1049"/>
      <c r="AR30" s="1049"/>
      <c r="AS30" s="1049"/>
      <c r="AT30" s="1049"/>
      <c r="AU30" s="1049"/>
      <c r="AV30" s="1049"/>
      <c r="AW30" s="1049"/>
      <c r="AX30" s="1049"/>
      <c r="AY30" s="1049"/>
      <c r="AZ30" s="1049"/>
    </row>
    <row r="31" spans="1:52" s="388" customFormat="1" ht="25.5" customHeight="1">
      <c r="A31" s="1050" t="s">
        <v>803</v>
      </c>
      <c r="B31" s="1051"/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2"/>
      <c r="O31" s="1056">
        <v>20</v>
      </c>
      <c r="P31" s="1057"/>
      <c r="Q31" s="1049">
        <v>279</v>
      </c>
      <c r="R31" s="1049"/>
      <c r="S31" s="1049"/>
      <c r="T31" s="1049"/>
      <c r="U31" s="1049"/>
      <c r="V31" s="1049"/>
      <c r="W31" s="1049">
        <v>238</v>
      </c>
      <c r="X31" s="1049"/>
      <c r="Y31" s="1049"/>
      <c r="Z31" s="1049"/>
      <c r="AA31" s="1049"/>
      <c r="AB31" s="1049"/>
      <c r="AC31" s="1049"/>
      <c r="AD31" s="1049"/>
      <c r="AE31" s="1049"/>
      <c r="AF31" s="1049">
        <v>517</v>
      </c>
      <c r="AG31" s="1049"/>
      <c r="AH31" s="1049"/>
      <c r="AI31" s="1049"/>
      <c r="AJ31" s="1049"/>
      <c r="AK31" s="1049"/>
      <c r="AL31" s="1049">
        <v>279</v>
      </c>
      <c r="AM31" s="1049"/>
      <c r="AN31" s="1049"/>
      <c r="AO31" s="1049"/>
      <c r="AP31" s="1049"/>
      <c r="AQ31" s="1049"/>
      <c r="AR31" s="1049"/>
      <c r="AS31" s="1049"/>
      <c r="AT31" s="1049"/>
      <c r="AU31" s="1049">
        <v>238</v>
      </c>
      <c r="AV31" s="1049"/>
      <c r="AW31" s="1049"/>
      <c r="AX31" s="1049">
        <v>238</v>
      </c>
      <c r="AY31" s="1049"/>
      <c r="AZ31" s="1049"/>
    </row>
    <row r="32" spans="1:52" s="388" customFormat="1" ht="18" customHeight="1">
      <c r="A32" s="1050" t="s">
        <v>804</v>
      </c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2"/>
      <c r="O32" s="1056">
        <v>21</v>
      </c>
      <c r="P32" s="1057"/>
      <c r="Q32" s="1049">
        <v>27009</v>
      </c>
      <c r="R32" s="1049"/>
      <c r="S32" s="1049"/>
      <c r="T32" s="1049"/>
      <c r="U32" s="1049"/>
      <c r="V32" s="1049"/>
      <c r="W32" s="1049">
        <v>16985</v>
      </c>
      <c r="X32" s="1049"/>
      <c r="Y32" s="1049"/>
      <c r="Z32" s="1049"/>
      <c r="AA32" s="1049"/>
      <c r="AB32" s="1049"/>
      <c r="AC32" s="1049"/>
      <c r="AD32" s="1049"/>
      <c r="AE32" s="1049"/>
      <c r="AF32" s="1049">
        <v>43994</v>
      </c>
      <c r="AG32" s="1049"/>
      <c r="AH32" s="1049"/>
      <c r="AI32" s="1049"/>
      <c r="AJ32" s="1049"/>
      <c r="AK32" s="1049"/>
      <c r="AL32" s="1049">
        <v>27009</v>
      </c>
      <c r="AM32" s="1049"/>
      <c r="AN32" s="1049"/>
      <c r="AO32" s="1049"/>
      <c r="AP32" s="1049"/>
      <c r="AQ32" s="1049"/>
      <c r="AR32" s="1049"/>
      <c r="AS32" s="1049"/>
      <c r="AT32" s="1049"/>
      <c r="AU32" s="1049">
        <v>16985</v>
      </c>
      <c r="AV32" s="1049"/>
      <c r="AW32" s="1049"/>
      <c r="AX32" s="1049">
        <v>16985</v>
      </c>
      <c r="AY32" s="1049"/>
      <c r="AZ32" s="1049"/>
    </row>
    <row r="33" spans="1:52" s="388" customFormat="1" ht="18" customHeight="1">
      <c r="A33" s="1050" t="s">
        <v>805</v>
      </c>
      <c r="B33" s="1051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  <c r="N33" s="1052"/>
      <c r="O33" s="1056">
        <v>22</v>
      </c>
      <c r="P33" s="1057"/>
      <c r="Q33" s="1083"/>
      <c r="R33" s="1049"/>
      <c r="S33" s="1049"/>
      <c r="T33" s="1083"/>
      <c r="U33" s="1049"/>
      <c r="V33" s="1049"/>
      <c r="W33" s="1049"/>
      <c r="X33" s="1049"/>
      <c r="Y33" s="1049"/>
      <c r="Z33" s="1083"/>
      <c r="AA33" s="1049"/>
      <c r="AB33" s="1049"/>
      <c r="AC33" s="1049"/>
      <c r="AD33" s="1049"/>
      <c r="AE33" s="1049"/>
      <c r="AF33" s="1049"/>
      <c r="AG33" s="1049"/>
      <c r="AH33" s="1049"/>
      <c r="AI33" s="1049"/>
      <c r="AJ33" s="1049"/>
      <c r="AK33" s="1049"/>
      <c r="AL33" s="1083"/>
      <c r="AM33" s="1049"/>
      <c r="AN33" s="1049"/>
      <c r="AO33" s="1049"/>
      <c r="AP33" s="1049"/>
      <c r="AQ33" s="1049"/>
      <c r="AR33" s="1083"/>
      <c r="AS33" s="1049"/>
      <c r="AT33" s="1049"/>
      <c r="AU33" s="1049"/>
      <c r="AV33" s="1049"/>
      <c r="AW33" s="1049"/>
      <c r="AX33" s="1049"/>
      <c r="AY33" s="1049"/>
      <c r="AZ33" s="1049"/>
    </row>
    <row r="34" spans="1:52" s="388" customFormat="1" ht="18" customHeight="1">
      <c r="A34" s="1050" t="s">
        <v>806</v>
      </c>
      <c r="B34" s="1051"/>
      <c r="C34" s="1051"/>
      <c r="D34" s="1051"/>
      <c r="E34" s="1051"/>
      <c r="F34" s="1051"/>
      <c r="G34" s="1051"/>
      <c r="H34" s="1051"/>
      <c r="I34" s="1051"/>
      <c r="J34" s="1051"/>
      <c r="K34" s="1051"/>
      <c r="L34" s="1051"/>
      <c r="M34" s="1051"/>
      <c r="N34" s="1052"/>
      <c r="O34" s="1056">
        <v>23</v>
      </c>
      <c r="P34" s="1057"/>
      <c r="Q34" s="1049">
        <v>40220</v>
      </c>
      <c r="R34" s="1049"/>
      <c r="S34" s="1049"/>
      <c r="T34" s="1049"/>
      <c r="U34" s="1049"/>
      <c r="V34" s="1049"/>
      <c r="W34" s="1049">
        <v>2228</v>
      </c>
      <c r="X34" s="1049"/>
      <c r="Y34" s="1049"/>
      <c r="Z34" s="1049"/>
      <c r="AA34" s="1049"/>
      <c r="AB34" s="1049"/>
      <c r="AC34" s="1049"/>
      <c r="AD34" s="1049"/>
      <c r="AE34" s="1049"/>
      <c r="AF34" s="1049">
        <v>42448</v>
      </c>
      <c r="AG34" s="1049"/>
      <c r="AH34" s="1049"/>
      <c r="AI34" s="1049"/>
      <c r="AJ34" s="1049"/>
      <c r="AK34" s="1049"/>
      <c r="AL34" s="1049"/>
      <c r="AM34" s="1049"/>
      <c r="AN34" s="1049"/>
      <c r="AO34" s="1049"/>
      <c r="AP34" s="1049"/>
      <c r="AQ34" s="1049"/>
      <c r="AR34" s="1049">
        <v>40220</v>
      </c>
      <c r="AS34" s="1049"/>
      <c r="AT34" s="1049"/>
      <c r="AU34" s="1049">
        <v>2228</v>
      </c>
      <c r="AV34" s="1049"/>
      <c r="AW34" s="1049"/>
      <c r="AX34" s="1049">
        <v>42448</v>
      </c>
      <c r="AY34" s="1049"/>
      <c r="AZ34" s="1049"/>
    </row>
    <row r="35" spans="1:52" s="388" customFormat="1" ht="18" customHeight="1">
      <c r="A35" s="1063" t="s">
        <v>807</v>
      </c>
      <c r="B35" s="1064"/>
      <c r="C35" s="1064"/>
      <c r="D35" s="1064"/>
      <c r="E35" s="1064"/>
      <c r="F35" s="1064"/>
      <c r="G35" s="1064"/>
      <c r="H35" s="1064"/>
      <c r="I35" s="1064"/>
      <c r="J35" s="1064"/>
      <c r="K35" s="1064"/>
      <c r="L35" s="1064"/>
      <c r="M35" s="1064"/>
      <c r="N35" s="1065"/>
      <c r="O35" s="1056">
        <v>24</v>
      </c>
      <c r="P35" s="1057"/>
      <c r="Q35" s="1074"/>
      <c r="R35" s="1075"/>
      <c r="S35" s="1076"/>
      <c r="T35" s="1074"/>
      <c r="U35" s="1075"/>
      <c r="V35" s="1076"/>
      <c r="W35" s="1074"/>
      <c r="X35" s="1075"/>
      <c r="Y35" s="1076"/>
      <c r="Z35" s="1074"/>
      <c r="AA35" s="1075"/>
      <c r="AB35" s="1076"/>
      <c r="AC35" s="1074"/>
      <c r="AD35" s="1075"/>
      <c r="AE35" s="1076"/>
      <c r="AF35" s="1074"/>
      <c r="AG35" s="1075"/>
      <c r="AH35" s="1076"/>
      <c r="AI35" s="1074"/>
      <c r="AJ35" s="1075"/>
      <c r="AK35" s="1076"/>
      <c r="AL35" s="1074"/>
      <c r="AM35" s="1075"/>
      <c r="AN35" s="1076"/>
      <c r="AO35" s="1074"/>
      <c r="AP35" s="1075"/>
      <c r="AQ35" s="1076"/>
      <c r="AR35" s="1074"/>
      <c r="AS35" s="1075"/>
      <c r="AT35" s="1076"/>
      <c r="AU35" s="1074"/>
      <c r="AV35" s="1075"/>
      <c r="AW35" s="1076"/>
      <c r="AX35" s="1074"/>
      <c r="AY35" s="1075"/>
      <c r="AZ35" s="1076"/>
    </row>
    <row r="36" spans="1:52" s="388" customFormat="1" ht="18" customHeight="1">
      <c r="A36" s="1050" t="s">
        <v>808</v>
      </c>
      <c r="B36" s="1051"/>
      <c r="C36" s="1051"/>
      <c r="D36" s="1051"/>
      <c r="E36" s="1051"/>
      <c r="F36" s="1051"/>
      <c r="G36" s="1051"/>
      <c r="H36" s="1051"/>
      <c r="I36" s="1051"/>
      <c r="J36" s="1051"/>
      <c r="K36" s="1051"/>
      <c r="L36" s="1051"/>
      <c r="M36" s="1051"/>
      <c r="N36" s="1052"/>
      <c r="O36" s="1056">
        <v>25</v>
      </c>
      <c r="P36" s="1057"/>
      <c r="Q36" s="1049"/>
      <c r="R36" s="1049"/>
      <c r="S36" s="1049"/>
      <c r="T36" s="1049"/>
      <c r="U36" s="1049"/>
      <c r="V36" s="1049"/>
      <c r="W36" s="1049"/>
      <c r="X36" s="1049"/>
      <c r="Y36" s="1049"/>
      <c r="Z36" s="1049"/>
      <c r="AA36" s="1049"/>
      <c r="AB36" s="1049"/>
      <c r="AC36" s="1049"/>
      <c r="AD36" s="1049"/>
      <c r="AE36" s="1049"/>
      <c r="AF36" s="1049"/>
      <c r="AG36" s="1049"/>
      <c r="AH36" s="1049"/>
      <c r="AI36" s="1049"/>
      <c r="AJ36" s="1049"/>
      <c r="AK36" s="1049"/>
      <c r="AL36" s="1049"/>
      <c r="AM36" s="1049"/>
      <c r="AN36" s="1049"/>
      <c r="AO36" s="1049"/>
      <c r="AP36" s="1049"/>
      <c r="AQ36" s="1049"/>
      <c r="AR36" s="1049"/>
      <c r="AS36" s="1049"/>
      <c r="AT36" s="1049"/>
      <c r="AU36" s="1049"/>
      <c r="AV36" s="1049"/>
      <c r="AW36" s="1049"/>
      <c r="AX36" s="1049"/>
      <c r="AY36" s="1049"/>
      <c r="AZ36" s="1049"/>
    </row>
    <row r="37" spans="1:52" s="388" customFormat="1" ht="18" customHeight="1">
      <c r="A37" s="1050" t="s">
        <v>809</v>
      </c>
      <c r="B37" s="1051"/>
      <c r="C37" s="1051"/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2"/>
      <c r="O37" s="1056">
        <v>26</v>
      </c>
      <c r="P37" s="1057"/>
      <c r="Q37" s="1049"/>
      <c r="R37" s="1049"/>
      <c r="S37" s="1049"/>
      <c r="T37" s="1049"/>
      <c r="U37" s="1049"/>
      <c r="V37" s="1049"/>
      <c r="W37" s="1049"/>
      <c r="X37" s="1049"/>
      <c r="Y37" s="1049"/>
      <c r="Z37" s="1049"/>
      <c r="AA37" s="1049"/>
      <c r="AB37" s="1049"/>
      <c r="AC37" s="1049"/>
      <c r="AD37" s="1049"/>
      <c r="AE37" s="1049"/>
      <c r="AF37" s="1049"/>
      <c r="AG37" s="1049"/>
      <c r="AH37" s="1049"/>
      <c r="AI37" s="1049"/>
      <c r="AJ37" s="1049"/>
      <c r="AK37" s="1049"/>
      <c r="AL37" s="1049"/>
      <c r="AM37" s="1049"/>
      <c r="AN37" s="1049"/>
      <c r="AO37" s="1049"/>
      <c r="AP37" s="1049"/>
      <c r="AQ37" s="1049"/>
      <c r="AR37" s="1049"/>
      <c r="AS37" s="1049"/>
      <c r="AT37" s="1049"/>
      <c r="AU37" s="1049"/>
      <c r="AV37" s="1049"/>
      <c r="AW37" s="1049"/>
      <c r="AX37" s="1049"/>
      <c r="AY37" s="1049"/>
      <c r="AZ37" s="1049"/>
    </row>
    <row r="38" spans="1:52" s="388" customFormat="1" ht="28.5" customHeight="1">
      <c r="A38" s="1050" t="s">
        <v>810</v>
      </c>
      <c r="B38" s="1051"/>
      <c r="C38" s="1051"/>
      <c r="D38" s="1051"/>
      <c r="E38" s="1051"/>
      <c r="F38" s="1051"/>
      <c r="G38" s="1051"/>
      <c r="H38" s="1051"/>
      <c r="I38" s="1051"/>
      <c r="J38" s="1051"/>
      <c r="K38" s="1051"/>
      <c r="L38" s="1051"/>
      <c r="M38" s="1051"/>
      <c r="N38" s="1052"/>
      <c r="O38" s="1056">
        <v>27</v>
      </c>
      <c r="P38" s="1057"/>
      <c r="Q38" s="1049">
        <v>16312</v>
      </c>
      <c r="R38" s="1049"/>
      <c r="S38" s="1049"/>
      <c r="T38" s="1049"/>
      <c r="U38" s="1049"/>
      <c r="V38" s="1049"/>
      <c r="W38" s="1049"/>
      <c r="X38" s="1049"/>
      <c r="Y38" s="1049"/>
      <c r="Z38" s="1049"/>
      <c r="AA38" s="1049"/>
      <c r="AB38" s="1049"/>
      <c r="AC38" s="1049"/>
      <c r="AD38" s="1049"/>
      <c r="AE38" s="1049"/>
      <c r="AF38" s="1049">
        <v>16312</v>
      </c>
      <c r="AG38" s="1049"/>
      <c r="AH38" s="1049"/>
      <c r="AI38" s="1049"/>
      <c r="AJ38" s="1049"/>
      <c r="AK38" s="1049"/>
      <c r="AL38" s="1049">
        <v>5625</v>
      </c>
      <c r="AM38" s="1049"/>
      <c r="AN38" s="1049"/>
      <c r="AO38" s="1049"/>
      <c r="AP38" s="1049"/>
      <c r="AQ38" s="1049"/>
      <c r="AR38" s="1049">
        <v>10687</v>
      </c>
      <c r="AS38" s="1049"/>
      <c r="AT38" s="1049"/>
      <c r="AU38" s="1049"/>
      <c r="AV38" s="1049"/>
      <c r="AW38" s="1049"/>
      <c r="AX38" s="1049">
        <v>10687</v>
      </c>
      <c r="AY38" s="1049"/>
      <c r="AZ38" s="1049"/>
    </row>
    <row r="39" spans="1:52" s="388" customFormat="1" ht="28.5" customHeight="1">
      <c r="A39" s="1050" t="s">
        <v>811</v>
      </c>
      <c r="B39" s="1051"/>
      <c r="C39" s="1051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2"/>
      <c r="O39" s="1056">
        <v>28</v>
      </c>
      <c r="P39" s="1057"/>
      <c r="Q39" s="1049"/>
      <c r="R39" s="1049"/>
      <c r="S39" s="1049"/>
      <c r="T39" s="1049"/>
      <c r="U39" s="1049"/>
      <c r="V39" s="1049"/>
      <c r="W39" s="1049"/>
      <c r="X39" s="1049"/>
      <c r="Y39" s="1049"/>
      <c r="Z39" s="1049"/>
      <c r="AA39" s="1049"/>
      <c r="AB39" s="1049"/>
      <c r="AC39" s="1049"/>
      <c r="AD39" s="1049"/>
      <c r="AE39" s="1049"/>
      <c r="AF39" s="1049"/>
      <c r="AG39" s="1049"/>
      <c r="AH39" s="1049"/>
      <c r="AI39" s="1049"/>
      <c r="AJ39" s="1049"/>
      <c r="AK39" s="1049"/>
      <c r="AL39" s="1049"/>
      <c r="AM39" s="1049"/>
      <c r="AN39" s="1049"/>
      <c r="AO39" s="1049"/>
      <c r="AP39" s="1049"/>
      <c r="AQ39" s="1049"/>
      <c r="AR39" s="1049"/>
      <c r="AS39" s="1049"/>
      <c r="AT39" s="1049"/>
      <c r="AU39" s="1049"/>
      <c r="AV39" s="1049"/>
      <c r="AW39" s="1049"/>
      <c r="AX39" s="1049"/>
      <c r="AY39" s="1049"/>
      <c r="AZ39" s="1049"/>
    </row>
    <row r="40" spans="1:52" s="388" customFormat="1" ht="28.5" customHeight="1">
      <c r="A40" s="1050" t="s">
        <v>812</v>
      </c>
      <c r="B40" s="1051"/>
      <c r="C40" s="1051"/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2"/>
      <c r="O40" s="1056">
        <v>29</v>
      </c>
      <c r="P40" s="1057"/>
      <c r="Q40" s="1049"/>
      <c r="R40" s="1049"/>
      <c r="S40" s="1049"/>
      <c r="T40" s="1049"/>
      <c r="U40" s="1049"/>
      <c r="V40" s="1049"/>
      <c r="W40" s="1049"/>
      <c r="X40" s="1049"/>
      <c r="Y40" s="1049"/>
      <c r="Z40" s="1049"/>
      <c r="AA40" s="1049"/>
      <c r="AB40" s="1049"/>
      <c r="AC40" s="1049"/>
      <c r="AD40" s="1049"/>
      <c r="AE40" s="1049"/>
      <c r="AF40" s="1049"/>
      <c r="AG40" s="1049"/>
      <c r="AH40" s="1049"/>
      <c r="AI40" s="1049"/>
      <c r="AJ40" s="1049"/>
      <c r="AK40" s="1049"/>
      <c r="AL40" s="1049"/>
      <c r="AM40" s="1049"/>
      <c r="AN40" s="1049"/>
      <c r="AO40" s="1049"/>
      <c r="AP40" s="1049"/>
      <c r="AQ40" s="1049"/>
      <c r="AR40" s="1049"/>
      <c r="AS40" s="1049"/>
      <c r="AT40" s="1049"/>
      <c r="AU40" s="1049"/>
      <c r="AV40" s="1049"/>
      <c r="AW40" s="1049"/>
      <c r="AX40" s="1049"/>
      <c r="AY40" s="1049"/>
      <c r="AZ40" s="1049"/>
    </row>
    <row r="41" spans="1:52" s="388" customFormat="1" ht="28.5" customHeight="1">
      <c r="A41" s="1050" t="s">
        <v>813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2"/>
      <c r="O41" s="1056">
        <v>30</v>
      </c>
      <c r="P41" s="1057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049"/>
      <c r="AC41" s="1049"/>
      <c r="AD41" s="1049"/>
      <c r="AE41" s="1049"/>
      <c r="AF41" s="1049"/>
      <c r="AG41" s="1049"/>
      <c r="AH41" s="1049"/>
      <c r="AI41" s="1049"/>
      <c r="AJ41" s="1049"/>
      <c r="AK41" s="1049"/>
      <c r="AL41" s="1049"/>
      <c r="AM41" s="1049"/>
      <c r="AN41" s="1049"/>
      <c r="AO41" s="1049"/>
      <c r="AP41" s="1049"/>
      <c r="AQ41" s="1049"/>
      <c r="AR41" s="1049"/>
      <c r="AS41" s="1049"/>
      <c r="AT41" s="1049"/>
      <c r="AU41" s="1049"/>
      <c r="AV41" s="1049"/>
      <c r="AW41" s="1049"/>
      <c r="AX41" s="1049"/>
      <c r="AY41" s="1049"/>
      <c r="AZ41" s="1049"/>
    </row>
    <row r="42" spans="1:52" s="388" customFormat="1" ht="28.5" customHeight="1">
      <c r="A42" s="1050" t="s">
        <v>814</v>
      </c>
      <c r="B42" s="1051"/>
      <c r="C42" s="1051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2"/>
      <c r="O42" s="1056">
        <v>31</v>
      </c>
      <c r="P42" s="1057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49"/>
      <c r="AC42" s="1049"/>
      <c r="AD42" s="1049"/>
      <c r="AE42" s="1049"/>
      <c r="AF42" s="1049"/>
      <c r="AG42" s="1049"/>
      <c r="AH42" s="1049"/>
      <c r="AI42" s="1049"/>
      <c r="AJ42" s="1049"/>
      <c r="AK42" s="1049"/>
      <c r="AL42" s="1049"/>
      <c r="AM42" s="1049"/>
      <c r="AN42" s="1049"/>
      <c r="AO42" s="1049"/>
      <c r="AP42" s="1049"/>
      <c r="AQ42" s="1049"/>
      <c r="AR42" s="1049"/>
      <c r="AS42" s="1049"/>
      <c r="AT42" s="1049"/>
      <c r="AU42" s="1049"/>
      <c r="AV42" s="1049"/>
      <c r="AW42" s="1049"/>
      <c r="AX42" s="1049"/>
      <c r="AY42" s="1049"/>
      <c r="AZ42" s="1049"/>
    </row>
    <row r="43" spans="1:52" s="388" customFormat="1" ht="28.5" customHeight="1">
      <c r="A43" s="1050" t="s">
        <v>815</v>
      </c>
      <c r="B43" s="1051"/>
      <c r="C43" s="1051"/>
      <c r="D43" s="1051"/>
      <c r="E43" s="1051"/>
      <c r="F43" s="1051"/>
      <c r="G43" s="1051"/>
      <c r="H43" s="1051"/>
      <c r="I43" s="1051"/>
      <c r="J43" s="1051"/>
      <c r="K43" s="1051"/>
      <c r="L43" s="1051"/>
      <c r="M43" s="1051"/>
      <c r="N43" s="1052"/>
      <c r="O43" s="1056">
        <v>32</v>
      </c>
      <c r="P43" s="1057"/>
      <c r="Q43" s="1049">
        <v>70999</v>
      </c>
      <c r="R43" s="1049"/>
      <c r="S43" s="1049"/>
      <c r="T43" s="1049"/>
      <c r="U43" s="1049"/>
      <c r="V43" s="1049"/>
      <c r="W43" s="1049"/>
      <c r="X43" s="1049"/>
      <c r="Y43" s="1049"/>
      <c r="Z43" s="1049"/>
      <c r="AA43" s="1049"/>
      <c r="AB43" s="1049"/>
      <c r="AC43" s="1049"/>
      <c r="AD43" s="1049"/>
      <c r="AE43" s="1049"/>
      <c r="AF43" s="1049">
        <v>70999</v>
      </c>
      <c r="AG43" s="1049"/>
      <c r="AH43" s="1049"/>
      <c r="AI43" s="1049"/>
      <c r="AJ43" s="1049"/>
      <c r="AK43" s="1049"/>
      <c r="AL43" s="1049"/>
      <c r="AM43" s="1049"/>
      <c r="AN43" s="1049"/>
      <c r="AO43" s="1049"/>
      <c r="AP43" s="1049"/>
      <c r="AQ43" s="1049"/>
      <c r="AR43" s="1049">
        <v>70999</v>
      </c>
      <c r="AS43" s="1049"/>
      <c r="AT43" s="1049"/>
      <c r="AU43" s="1049"/>
      <c r="AV43" s="1049"/>
      <c r="AW43" s="1049"/>
      <c r="AX43" s="1049">
        <v>70999</v>
      </c>
      <c r="AY43" s="1049"/>
      <c r="AZ43" s="1049"/>
    </row>
    <row r="44" spans="1:52" s="388" customFormat="1" ht="28.5" customHeight="1">
      <c r="A44" s="1050" t="s">
        <v>816</v>
      </c>
      <c r="B44" s="1051"/>
      <c r="C44" s="1051"/>
      <c r="D44" s="1051"/>
      <c r="E44" s="1051"/>
      <c r="F44" s="1051"/>
      <c r="G44" s="1051"/>
      <c r="H44" s="1051"/>
      <c r="I44" s="1051"/>
      <c r="J44" s="1051"/>
      <c r="K44" s="1051"/>
      <c r="L44" s="1051"/>
      <c r="M44" s="1051"/>
      <c r="N44" s="1052"/>
      <c r="O44" s="1056">
        <v>33</v>
      </c>
      <c r="P44" s="1057"/>
      <c r="Q44" s="1049">
        <v>373264</v>
      </c>
      <c r="R44" s="1049"/>
      <c r="S44" s="1049"/>
      <c r="T44" s="1049"/>
      <c r="U44" s="1049"/>
      <c r="V44" s="1049"/>
      <c r="W44" s="1049">
        <v>260282</v>
      </c>
      <c r="X44" s="1049"/>
      <c r="Y44" s="1049"/>
      <c r="Z44" s="1049"/>
      <c r="AA44" s="1049"/>
      <c r="AB44" s="1049"/>
      <c r="AC44" s="1049"/>
      <c r="AD44" s="1049"/>
      <c r="AE44" s="1049"/>
      <c r="AF44" s="1049">
        <v>633546</v>
      </c>
      <c r="AG44" s="1049"/>
      <c r="AH44" s="1049"/>
      <c r="AI44" s="1049"/>
      <c r="AJ44" s="1049"/>
      <c r="AK44" s="1049"/>
      <c r="AL44" s="1049">
        <v>373264</v>
      </c>
      <c r="AM44" s="1049"/>
      <c r="AN44" s="1049"/>
      <c r="AO44" s="1049"/>
      <c r="AP44" s="1049"/>
      <c r="AQ44" s="1049"/>
      <c r="AR44" s="1049"/>
      <c r="AS44" s="1049"/>
      <c r="AT44" s="1049"/>
      <c r="AU44" s="1049">
        <v>260282</v>
      </c>
      <c r="AV44" s="1049"/>
      <c r="AW44" s="1049"/>
      <c r="AX44" s="1049">
        <v>260282</v>
      </c>
      <c r="AY44" s="1049"/>
      <c r="AZ44" s="1049"/>
    </row>
    <row r="45" spans="1:52" s="388" customFormat="1" ht="28.5" customHeight="1">
      <c r="A45" s="1050" t="s">
        <v>817</v>
      </c>
      <c r="B45" s="1051"/>
      <c r="C45" s="1051"/>
      <c r="D45" s="1051"/>
      <c r="E45" s="1051"/>
      <c r="F45" s="1051"/>
      <c r="G45" s="1051"/>
      <c r="H45" s="1051"/>
      <c r="I45" s="1051"/>
      <c r="J45" s="1051"/>
      <c r="K45" s="1051"/>
      <c r="L45" s="1051"/>
      <c r="M45" s="1051"/>
      <c r="N45" s="1052"/>
      <c r="O45" s="1056">
        <v>34</v>
      </c>
      <c r="P45" s="1057"/>
      <c r="Q45" s="1049"/>
      <c r="R45" s="1049"/>
      <c r="S45" s="1049"/>
      <c r="T45" s="1049"/>
      <c r="U45" s="1049"/>
      <c r="V45" s="1049"/>
      <c r="W45" s="1049"/>
      <c r="X45" s="1049"/>
      <c r="Y45" s="1049"/>
      <c r="Z45" s="1049"/>
      <c r="AA45" s="1049"/>
      <c r="AB45" s="1049"/>
      <c r="AC45" s="1049"/>
      <c r="AD45" s="1049"/>
      <c r="AE45" s="1049"/>
      <c r="AF45" s="1049"/>
      <c r="AG45" s="1049"/>
      <c r="AH45" s="1049"/>
      <c r="AI45" s="1049"/>
      <c r="AJ45" s="1049"/>
      <c r="AK45" s="1049"/>
      <c r="AL45" s="1049"/>
      <c r="AM45" s="1049"/>
      <c r="AN45" s="1049"/>
      <c r="AO45" s="1049"/>
      <c r="AP45" s="1049"/>
      <c r="AQ45" s="1049"/>
      <c r="AR45" s="1049"/>
      <c r="AS45" s="1049"/>
      <c r="AT45" s="1049"/>
      <c r="AU45" s="1049"/>
      <c r="AV45" s="1049"/>
      <c r="AW45" s="1049"/>
      <c r="AX45" s="1049"/>
      <c r="AY45" s="1049"/>
      <c r="AZ45" s="1049"/>
    </row>
    <row r="46" spans="1:52" s="388" customFormat="1" ht="18" customHeight="1">
      <c r="A46" s="1050" t="s">
        <v>818</v>
      </c>
      <c r="B46" s="1051"/>
      <c r="C46" s="1051"/>
      <c r="D46" s="1051"/>
      <c r="E46" s="1051"/>
      <c r="F46" s="1051"/>
      <c r="G46" s="1051"/>
      <c r="H46" s="1051"/>
      <c r="I46" s="1051"/>
      <c r="J46" s="1051"/>
      <c r="K46" s="1051"/>
      <c r="L46" s="1051"/>
      <c r="M46" s="1051"/>
      <c r="N46" s="1052"/>
      <c r="O46" s="1056">
        <v>35</v>
      </c>
      <c r="P46" s="1057"/>
      <c r="Q46" s="1049"/>
      <c r="R46" s="1049"/>
      <c r="S46" s="1049"/>
      <c r="T46" s="1049"/>
      <c r="U46" s="1049"/>
      <c r="V46" s="1049"/>
      <c r="W46" s="1049"/>
      <c r="X46" s="1049"/>
      <c r="Y46" s="1049"/>
      <c r="Z46" s="1049"/>
      <c r="AA46" s="1049"/>
      <c r="AB46" s="1049"/>
      <c r="AC46" s="1049"/>
      <c r="AD46" s="1049"/>
      <c r="AE46" s="1049"/>
      <c r="AF46" s="1049"/>
      <c r="AG46" s="1049"/>
      <c r="AH46" s="1049"/>
      <c r="AI46" s="1049"/>
      <c r="AJ46" s="1049"/>
      <c r="AK46" s="1049"/>
      <c r="AL46" s="1049"/>
      <c r="AM46" s="1049"/>
      <c r="AN46" s="1049"/>
      <c r="AO46" s="1049"/>
      <c r="AP46" s="1049"/>
      <c r="AQ46" s="1049"/>
      <c r="AR46" s="1049"/>
      <c r="AS46" s="1049"/>
      <c r="AT46" s="1049"/>
      <c r="AU46" s="1049"/>
      <c r="AV46" s="1049"/>
      <c r="AW46" s="1049"/>
      <c r="AX46" s="1049"/>
      <c r="AY46" s="1049"/>
      <c r="AZ46" s="1049"/>
    </row>
    <row r="47" spans="1:52" s="388" customFormat="1" ht="18" customHeight="1">
      <c r="A47" s="1067" t="s">
        <v>819</v>
      </c>
      <c r="B47" s="1068"/>
      <c r="C47" s="1068"/>
      <c r="D47" s="1068"/>
      <c r="E47" s="1068"/>
      <c r="F47" s="1068"/>
      <c r="G47" s="1068"/>
      <c r="H47" s="1068"/>
      <c r="I47" s="1068"/>
      <c r="J47" s="1068"/>
      <c r="K47" s="1068"/>
      <c r="L47" s="1068"/>
      <c r="M47" s="1068"/>
      <c r="N47" s="1069"/>
      <c r="O47" s="1087">
        <v>36</v>
      </c>
      <c r="P47" s="1088"/>
      <c r="Q47" s="1089">
        <f>SUM(Q12+Q19)</f>
        <v>2190739</v>
      </c>
      <c r="R47" s="1089"/>
      <c r="S47" s="1089"/>
      <c r="T47" s="1089">
        <f>SUM(T12+T19)</f>
        <v>11818</v>
      </c>
      <c r="U47" s="1089"/>
      <c r="V47" s="1089"/>
      <c r="W47" s="1089">
        <f>SUM(W12+W19)</f>
        <v>12959743</v>
      </c>
      <c r="X47" s="1089"/>
      <c r="Y47" s="1089"/>
      <c r="Z47" s="1089">
        <f>SUM(Z12+Z19)</f>
        <v>251940</v>
      </c>
      <c r="AA47" s="1089"/>
      <c r="AB47" s="1089"/>
      <c r="AC47" s="1089">
        <f>SUM(AC12+AC19)</f>
        <v>0</v>
      </c>
      <c r="AD47" s="1089"/>
      <c r="AE47" s="1089"/>
      <c r="AF47" s="1089">
        <f>SUM(AF12+AF19)</f>
        <v>15414240</v>
      </c>
      <c r="AG47" s="1089"/>
      <c r="AH47" s="1089"/>
      <c r="AI47" s="1089">
        <f>SUM(AI12+AI19)</f>
        <v>0</v>
      </c>
      <c r="AJ47" s="1089"/>
      <c r="AK47" s="1089"/>
      <c r="AL47" s="1089">
        <f>SUM(AL12+AL19)</f>
        <v>870864</v>
      </c>
      <c r="AM47" s="1089"/>
      <c r="AN47" s="1089"/>
      <c r="AO47" s="1089">
        <f>SUM(AO12+AO19)</f>
        <v>12617439</v>
      </c>
      <c r="AP47" s="1089"/>
      <c r="AQ47" s="1089"/>
      <c r="AR47" s="1089">
        <f>SUM(AR12+AR19)</f>
        <v>1583633</v>
      </c>
      <c r="AS47" s="1089"/>
      <c r="AT47" s="1089"/>
      <c r="AU47" s="1089">
        <f>SUM(AU12+AU19)</f>
        <v>342304</v>
      </c>
      <c r="AV47" s="1089"/>
      <c r="AW47" s="1089"/>
      <c r="AX47" s="1089">
        <f>SUM(AX12+AX19)</f>
        <v>1925937</v>
      </c>
      <c r="AY47" s="1089"/>
      <c r="AZ47" s="1089"/>
    </row>
  </sheetData>
  <mergeCells count="537">
    <mergeCell ref="AR4:AZ4"/>
    <mergeCell ref="AX35:AZ35"/>
    <mergeCell ref="Z35:AB35"/>
    <mergeCell ref="AC35:AE35"/>
    <mergeCell ref="AF35:AH35"/>
    <mergeCell ref="AI35:AK35"/>
    <mergeCell ref="AL35:AN35"/>
    <mergeCell ref="AR17:AT17"/>
    <mergeCell ref="AO18:AQ18"/>
    <mergeCell ref="AO34:AQ34"/>
    <mergeCell ref="AX47:AZ47"/>
    <mergeCell ref="A33:N33"/>
    <mergeCell ref="AL47:AN47"/>
    <mergeCell ref="AO47:AQ47"/>
    <mergeCell ref="AR47:AT47"/>
    <mergeCell ref="AU47:AW47"/>
    <mergeCell ref="Z47:AB47"/>
    <mergeCell ref="AC47:AE47"/>
    <mergeCell ref="AF47:AH47"/>
    <mergeCell ref="AI47:AK47"/>
    <mergeCell ref="O47:P47"/>
    <mergeCell ref="Q47:S47"/>
    <mergeCell ref="T47:V47"/>
    <mergeCell ref="W47:Y47"/>
    <mergeCell ref="AO46:AQ46"/>
    <mergeCell ref="AR46:AT46"/>
    <mergeCell ref="AU46:AW46"/>
    <mergeCell ref="AX46:AZ46"/>
    <mergeCell ref="AX45:AZ45"/>
    <mergeCell ref="O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L45:AN45"/>
    <mergeCell ref="AO45:AQ45"/>
    <mergeCell ref="AR45:AT45"/>
    <mergeCell ref="AU45:AW45"/>
    <mergeCell ref="Z45:AB45"/>
    <mergeCell ref="AC45:AE45"/>
    <mergeCell ref="AF45:AH45"/>
    <mergeCell ref="AI45:AK45"/>
    <mergeCell ref="O45:P45"/>
    <mergeCell ref="Q45:S45"/>
    <mergeCell ref="T45:V45"/>
    <mergeCell ref="W45:Y45"/>
    <mergeCell ref="AO44:AQ44"/>
    <mergeCell ref="AR44:AT44"/>
    <mergeCell ref="AU44:AW44"/>
    <mergeCell ref="AX44:AZ44"/>
    <mergeCell ref="AX43:AZ43"/>
    <mergeCell ref="O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L43:AN43"/>
    <mergeCell ref="AO43:AQ43"/>
    <mergeCell ref="AR43:AT43"/>
    <mergeCell ref="AU43:AW43"/>
    <mergeCell ref="Z43:AB43"/>
    <mergeCell ref="AC43:AE43"/>
    <mergeCell ref="AF43:AH43"/>
    <mergeCell ref="AI43:AK43"/>
    <mergeCell ref="O43:P43"/>
    <mergeCell ref="Q43:S43"/>
    <mergeCell ref="T43:V43"/>
    <mergeCell ref="W43:Y43"/>
    <mergeCell ref="AX20:AZ20"/>
    <mergeCell ref="AR42:AT42"/>
    <mergeCell ref="AU42:AW42"/>
    <mergeCell ref="AX42:AZ42"/>
    <mergeCell ref="Z41:AB41"/>
    <mergeCell ref="AO42:AQ42"/>
    <mergeCell ref="AU20:AW20"/>
    <mergeCell ref="AR20:AT20"/>
    <mergeCell ref="AO41:AQ41"/>
    <mergeCell ref="AO20:AQ20"/>
    <mergeCell ref="AO38:AQ38"/>
    <mergeCell ref="AI20:AK20"/>
    <mergeCell ref="AL20:AN20"/>
    <mergeCell ref="AC42:AE42"/>
    <mergeCell ref="AF42:AH42"/>
    <mergeCell ref="AI42:AK42"/>
    <mergeCell ref="AL42:AN42"/>
    <mergeCell ref="O29:P29"/>
    <mergeCell ref="Q29:S29"/>
    <mergeCell ref="T29:V29"/>
    <mergeCell ref="T32:V32"/>
    <mergeCell ref="AX30:AZ30"/>
    <mergeCell ref="AX39:AZ39"/>
    <mergeCell ref="AX34:AZ34"/>
    <mergeCell ref="O42:P42"/>
    <mergeCell ref="Q42:S42"/>
    <mergeCell ref="T42:V42"/>
    <mergeCell ref="T31:V31"/>
    <mergeCell ref="T30:V30"/>
    <mergeCell ref="W42:Y42"/>
    <mergeCell ref="Z42:AB42"/>
    <mergeCell ref="AR40:AT40"/>
    <mergeCell ref="AR41:AT41"/>
    <mergeCell ref="AU41:AW41"/>
    <mergeCell ref="AX41:AZ41"/>
    <mergeCell ref="AU40:AW40"/>
    <mergeCell ref="AX40:AZ40"/>
    <mergeCell ref="AU19:AW19"/>
    <mergeCell ref="AR19:AT19"/>
    <mergeCell ref="AX19:AZ19"/>
    <mergeCell ref="AX29:AZ29"/>
    <mergeCell ref="AX25:AZ25"/>
    <mergeCell ref="AX23:AZ23"/>
    <mergeCell ref="AU24:AW24"/>
    <mergeCell ref="AX24:AZ24"/>
    <mergeCell ref="AU21:AW21"/>
    <mergeCell ref="AX21:AZ21"/>
    <mergeCell ref="W36:Y36"/>
    <mergeCell ref="O40:P40"/>
    <mergeCell ref="Q40:S40"/>
    <mergeCell ref="T40:V40"/>
    <mergeCell ref="W39:Y39"/>
    <mergeCell ref="W38:Y38"/>
    <mergeCell ref="Q37:S37"/>
    <mergeCell ref="AL39:AN39"/>
    <mergeCell ref="O41:P41"/>
    <mergeCell ref="Q41:S41"/>
    <mergeCell ref="T41:V41"/>
    <mergeCell ref="AC41:AE41"/>
    <mergeCell ref="AF41:AH41"/>
    <mergeCell ref="AI41:AK41"/>
    <mergeCell ref="AL41:AN41"/>
    <mergeCell ref="AL40:AN40"/>
    <mergeCell ref="W41:Y41"/>
    <mergeCell ref="AO35:AQ35"/>
    <mergeCell ref="W40:Y40"/>
    <mergeCell ref="Z40:AB40"/>
    <mergeCell ref="AI18:AK18"/>
    <mergeCell ref="AL18:AN18"/>
    <mergeCell ref="AI19:AK19"/>
    <mergeCell ref="AL19:AN19"/>
    <mergeCell ref="AC40:AE40"/>
    <mergeCell ref="AF40:AH40"/>
    <mergeCell ref="AI40:AK40"/>
    <mergeCell ref="Q36:S36"/>
    <mergeCell ref="T36:V36"/>
    <mergeCell ref="AO40:AQ40"/>
    <mergeCell ref="AU18:AW18"/>
    <mergeCell ref="AR18:AT18"/>
    <mergeCell ref="AO19:AQ19"/>
    <mergeCell ref="AU35:AW35"/>
    <mergeCell ref="AO39:AQ39"/>
    <mergeCell ref="AO36:AQ36"/>
    <mergeCell ref="AR36:AT36"/>
    <mergeCell ref="W21:Y21"/>
    <mergeCell ref="Z36:AB36"/>
    <mergeCell ref="T37:V37"/>
    <mergeCell ref="O36:P36"/>
    <mergeCell ref="O34:P34"/>
    <mergeCell ref="Q34:S34"/>
    <mergeCell ref="O35:P35"/>
    <mergeCell ref="Q35:S35"/>
    <mergeCell ref="T35:V35"/>
    <mergeCell ref="O37:P37"/>
    <mergeCell ref="W35:Y35"/>
    <mergeCell ref="W31:Y31"/>
    <mergeCell ref="W30:Y30"/>
    <mergeCell ref="W29:Y29"/>
    <mergeCell ref="AR39:AT39"/>
    <mergeCell ref="AU39:AW39"/>
    <mergeCell ref="AU34:AW34"/>
    <mergeCell ref="AU33:AW33"/>
    <mergeCell ref="AU38:AW38"/>
    <mergeCell ref="AR34:AT34"/>
    <mergeCell ref="AR35:AT35"/>
    <mergeCell ref="O39:P39"/>
    <mergeCell ref="Q39:S39"/>
    <mergeCell ref="T39:V39"/>
    <mergeCell ref="Z39:AB39"/>
    <mergeCell ref="AF37:AH37"/>
    <mergeCell ref="AI37:AK37"/>
    <mergeCell ref="Z33:AB33"/>
    <mergeCell ref="O38:P38"/>
    <mergeCell ref="Q38:S38"/>
    <mergeCell ref="T38:V38"/>
    <mergeCell ref="Z38:AB38"/>
    <mergeCell ref="W37:Y37"/>
    <mergeCell ref="W34:Y34"/>
    <mergeCell ref="W33:Y33"/>
    <mergeCell ref="AC39:AE39"/>
    <mergeCell ref="AF39:AH39"/>
    <mergeCell ref="AI39:AK39"/>
    <mergeCell ref="AC38:AE38"/>
    <mergeCell ref="AF38:AH38"/>
    <mergeCell ref="AI38:AK38"/>
    <mergeCell ref="AX33:AZ33"/>
    <mergeCell ref="W18:Y18"/>
    <mergeCell ref="AO33:AQ33"/>
    <mergeCell ref="AR33:AT33"/>
    <mergeCell ref="AI32:AK32"/>
    <mergeCell ref="AL32:AN32"/>
    <mergeCell ref="W32:Y32"/>
    <mergeCell ref="Z32:AB32"/>
    <mergeCell ref="AC32:AE32"/>
    <mergeCell ref="AF32:AH32"/>
    <mergeCell ref="T34:V34"/>
    <mergeCell ref="Q33:S33"/>
    <mergeCell ref="T18:V18"/>
    <mergeCell ref="Q30:S30"/>
    <mergeCell ref="Q32:S32"/>
    <mergeCell ref="Q19:S19"/>
    <mergeCell ref="Q28:S28"/>
    <mergeCell ref="T23:V23"/>
    <mergeCell ref="T28:V28"/>
    <mergeCell ref="T19:V19"/>
    <mergeCell ref="O33:P33"/>
    <mergeCell ref="AX17:AZ17"/>
    <mergeCell ref="AU32:AW32"/>
    <mergeCell ref="AX32:AZ32"/>
    <mergeCell ref="AX31:AZ31"/>
    <mergeCell ref="AX18:AZ18"/>
    <mergeCell ref="T33:V33"/>
    <mergeCell ref="AO32:AQ32"/>
    <mergeCell ref="AR32:AT32"/>
    <mergeCell ref="O32:P32"/>
    <mergeCell ref="AX38:AZ38"/>
    <mergeCell ref="AU36:AW36"/>
    <mergeCell ref="AX36:AZ36"/>
    <mergeCell ref="AX37:AZ37"/>
    <mergeCell ref="AU37:AW37"/>
    <mergeCell ref="AL38:AN38"/>
    <mergeCell ref="W17:Y17"/>
    <mergeCell ref="AR38:AT38"/>
    <mergeCell ref="AL37:AN37"/>
    <mergeCell ref="AO37:AQ37"/>
    <mergeCell ref="AR37:AT37"/>
    <mergeCell ref="Z37:AB37"/>
    <mergeCell ref="AC37:AE37"/>
    <mergeCell ref="AI33:AK33"/>
    <mergeCell ref="AL33:AN33"/>
    <mergeCell ref="AI17:AK17"/>
    <mergeCell ref="AC36:AE36"/>
    <mergeCell ref="AF36:AH36"/>
    <mergeCell ref="AI36:AK36"/>
    <mergeCell ref="AF26:AH26"/>
    <mergeCell ref="AI26:AK26"/>
    <mergeCell ref="AC18:AE18"/>
    <mergeCell ref="AC22:AE22"/>
    <mergeCell ref="AF22:AH22"/>
    <mergeCell ref="AI22:AK22"/>
    <mergeCell ref="AL36:AN36"/>
    <mergeCell ref="AL17:AN17"/>
    <mergeCell ref="AO29:AQ29"/>
    <mergeCell ref="AO17:AQ17"/>
    <mergeCell ref="AL21:AN21"/>
    <mergeCell ref="AL30:AN30"/>
    <mergeCell ref="AO30:AQ30"/>
    <mergeCell ref="AL31:AN31"/>
    <mergeCell ref="AO31:AQ31"/>
    <mergeCell ref="AL22:AN22"/>
    <mergeCell ref="AL15:AN15"/>
    <mergeCell ref="Z34:AB34"/>
    <mergeCell ref="AC34:AE34"/>
    <mergeCell ref="AF34:AH34"/>
    <mergeCell ref="AI34:AK34"/>
    <mergeCell ref="AL34:AN34"/>
    <mergeCell ref="AC33:AE33"/>
    <mergeCell ref="AF33:AH33"/>
    <mergeCell ref="AC15:AE15"/>
    <mergeCell ref="AI21:AK21"/>
    <mergeCell ref="AR31:AT31"/>
    <mergeCell ref="AU31:AW31"/>
    <mergeCell ref="AU30:AW30"/>
    <mergeCell ref="AR30:AT30"/>
    <mergeCell ref="A18:N18"/>
    <mergeCell ref="O18:P18"/>
    <mergeCell ref="A19:N19"/>
    <mergeCell ref="O19:P19"/>
    <mergeCell ref="A20:N20"/>
    <mergeCell ref="O20:P20"/>
    <mergeCell ref="O31:P31"/>
    <mergeCell ref="Q31:S31"/>
    <mergeCell ref="O30:P30"/>
    <mergeCell ref="A30:N30"/>
    <mergeCell ref="A31:N31"/>
    <mergeCell ref="A24:N24"/>
    <mergeCell ref="A25:N25"/>
    <mergeCell ref="A26:N26"/>
    <mergeCell ref="A17:N17"/>
    <mergeCell ref="O17:P17"/>
    <mergeCell ref="T14:V14"/>
    <mergeCell ref="W14:Y14"/>
    <mergeCell ref="Q15:S15"/>
    <mergeCell ref="T15:V15"/>
    <mergeCell ref="W15:Y15"/>
    <mergeCell ref="A14:N14"/>
    <mergeCell ref="O14:P14"/>
    <mergeCell ref="AI13:AK13"/>
    <mergeCell ref="AL13:AN13"/>
    <mergeCell ref="Z13:AB13"/>
    <mergeCell ref="AC13:AE13"/>
    <mergeCell ref="AF13:AH13"/>
    <mergeCell ref="AI16:AK16"/>
    <mergeCell ref="AL16:AN16"/>
    <mergeCell ref="AI15:AK15"/>
    <mergeCell ref="AL29:AN29"/>
    <mergeCell ref="AI25:AK25"/>
    <mergeCell ref="AL25:AN25"/>
    <mergeCell ref="AL27:AN27"/>
    <mergeCell ref="AI24:AK24"/>
    <mergeCell ref="AI23:AK23"/>
    <mergeCell ref="AL23:AN23"/>
    <mergeCell ref="AI14:AK14"/>
    <mergeCell ref="AL14:AN14"/>
    <mergeCell ref="Q14:S14"/>
    <mergeCell ref="A15:N15"/>
    <mergeCell ref="O15:P15"/>
    <mergeCell ref="AF15:AH15"/>
    <mergeCell ref="AC14:AE14"/>
    <mergeCell ref="AF14:AH14"/>
    <mergeCell ref="Z15:AB15"/>
    <mergeCell ref="Z14:AB14"/>
    <mergeCell ref="A16:N16"/>
    <mergeCell ref="O16:P16"/>
    <mergeCell ref="Z31:AB31"/>
    <mergeCell ref="AC31:AE31"/>
    <mergeCell ref="Q16:S16"/>
    <mergeCell ref="T16:V16"/>
    <mergeCell ref="T17:V17"/>
    <mergeCell ref="Q18:S18"/>
    <mergeCell ref="Q17:S17"/>
    <mergeCell ref="Z24:AB24"/>
    <mergeCell ref="AF31:AH31"/>
    <mergeCell ref="AI30:AK30"/>
    <mergeCell ref="AI31:AK31"/>
    <mergeCell ref="Z30:AB30"/>
    <mergeCell ref="AC30:AE30"/>
    <mergeCell ref="AF30:AH30"/>
    <mergeCell ref="AU12:AW12"/>
    <mergeCell ref="AR12:AT12"/>
    <mergeCell ref="AR29:AT29"/>
    <mergeCell ref="AU29:AW29"/>
    <mergeCell ref="AR15:AT15"/>
    <mergeCell ref="AU15:AW15"/>
    <mergeCell ref="AU23:AW23"/>
    <mergeCell ref="AU16:AW16"/>
    <mergeCell ref="AR16:AT16"/>
    <mergeCell ref="AR28:AT28"/>
    <mergeCell ref="AO13:AQ13"/>
    <mergeCell ref="AU13:AW13"/>
    <mergeCell ref="AR13:AT13"/>
    <mergeCell ref="AO28:AQ28"/>
    <mergeCell ref="AU27:AW27"/>
    <mergeCell ref="AR22:AT22"/>
    <mergeCell ref="AU22:AW22"/>
    <mergeCell ref="AO15:AQ15"/>
    <mergeCell ref="AO16:AQ16"/>
    <mergeCell ref="AU17:AW17"/>
    <mergeCell ref="AO12:AQ12"/>
    <mergeCell ref="Z29:AB29"/>
    <mergeCell ref="AC29:AE29"/>
    <mergeCell ref="AF29:AH29"/>
    <mergeCell ref="AI29:AK29"/>
    <mergeCell ref="AL26:AN26"/>
    <mergeCell ref="AO26:AQ26"/>
    <mergeCell ref="AO27:AQ27"/>
    <mergeCell ref="Z26:AB26"/>
    <mergeCell ref="AC26:AE26"/>
    <mergeCell ref="A12:N12"/>
    <mergeCell ref="O12:P12"/>
    <mergeCell ref="A13:N13"/>
    <mergeCell ref="O13:P13"/>
    <mergeCell ref="AX16:AZ16"/>
    <mergeCell ref="AX26:AZ26"/>
    <mergeCell ref="AR23:AT23"/>
    <mergeCell ref="AU28:AW28"/>
    <mergeCell ref="AX28:AZ28"/>
    <mergeCell ref="AX27:AZ27"/>
    <mergeCell ref="AU25:AW25"/>
    <mergeCell ref="AX22:AZ22"/>
    <mergeCell ref="AR26:AT26"/>
    <mergeCell ref="AR27:AT27"/>
    <mergeCell ref="AI11:AK11"/>
    <mergeCell ref="AL11:AN11"/>
    <mergeCell ref="Z28:AB28"/>
    <mergeCell ref="AC28:AE28"/>
    <mergeCell ref="AF28:AH28"/>
    <mergeCell ref="AI28:AK28"/>
    <mergeCell ref="AL28:AN28"/>
    <mergeCell ref="AI27:AK27"/>
    <mergeCell ref="AI12:AK12"/>
    <mergeCell ref="AL12:AN12"/>
    <mergeCell ref="AO23:AQ23"/>
    <mergeCell ref="AO21:AQ21"/>
    <mergeCell ref="AR21:AT21"/>
    <mergeCell ref="AO22:AQ22"/>
    <mergeCell ref="AX11:AZ11"/>
    <mergeCell ref="AO14:AQ14"/>
    <mergeCell ref="AX15:AZ15"/>
    <mergeCell ref="AO11:AQ11"/>
    <mergeCell ref="AX12:AZ12"/>
    <mergeCell ref="AX13:AZ13"/>
    <mergeCell ref="AX14:AZ14"/>
    <mergeCell ref="AU14:AW14"/>
    <mergeCell ref="AR14:AT14"/>
    <mergeCell ref="AR11:AT11"/>
    <mergeCell ref="Z27:AB27"/>
    <mergeCell ref="AC27:AE27"/>
    <mergeCell ref="AF27:AH27"/>
    <mergeCell ref="O11:P11"/>
    <mergeCell ref="T12:V12"/>
    <mergeCell ref="Q12:S12"/>
    <mergeCell ref="W12:Y12"/>
    <mergeCell ref="Q13:S13"/>
    <mergeCell ref="T13:V13"/>
    <mergeCell ref="W13:Y13"/>
    <mergeCell ref="O25:P25"/>
    <mergeCell ref="Q25:S25"/>
    <mergeCell ref="A11:N11"/>
    <mergeCell ref="AU26:AW26"/>
    <mergeCell ref="AU11:AW11"/>
    <mergeCell ref="AO25:AQ25"/>
    <mergeCell ref="AR25:AT25"/>
    <mergeCell ref="AL24:AN24"/>
    <mergeCell ref="AO24:AQ24"/>
    <mergeCell ref="AR24:AT24"/>
    <mergeCell ref="O26:P26"/>
    <mergeCell ref="Q26:S26"/>
    <mergeCell ref="T26:V26"/>
    <mergeCell ref="W26:Y26"/>
    <mergeCell ref="AF20:AH20"/>
    <mergeCell ref="Q11:S11"/>
    <mergeCell ref="T11:V11"/>
    <mergeCell ref="W11:Y11"/>
    <mergeCell ref="W16:Y16"/>
    <mergeCell ref="Q20:S20"/>
    <mergeCell ref="W19:Y19"/>
    <mergeCell ref="W20:Y20"/>
    <mergeCell ref="T20:V20"/>
    <mergeCell ref="AF25:AH25"/>
    <mergeCell ref="AC21:AE21"/>
    <mergeCell ref="AC23:AE23"/>
    <mergeCell ref="Z18:AB18"/>
    <mergeCell ref="Z22:AB22"/>
    <mergeCell ref="Z20:AB20"/>
    <mergeCell ref="AC20:AE20"/>
    <mergeCell ref="AC24:AE24"/>
    <mergeCell ref="Z21:AB21"/>
    <mergeCell ref="Z23:AB23"/>
    <mergeCell ref="AC16:AE16"/>
    <mergeCell ref="AF18:AH18"/>
    <mergeCell ref="Z19:AB19"/>
    <mergeCell ref="AC19:AE19"/>
    <mergeCell ref="AC17:AE17"/>
    <mergeCell ref="AF17:AH17"/>
    <mergeCell ref="AF19:AH19"/>
    <mergeCell ref="AF16:AH16"/>
    <mergeCell ref="Z16:AB16"/>
    <mergeCell ref="Z17:AB17"/>
    <mergeCell ref="B3:AZ3"/>
    <mergeCell ref="Z12:AB12"/>
    <mergeCell ref="AC12:AE12"/>
    <mergeCell ref="AF12:AH12"/>
    <mergeCell ref="T9:V10"/>
    <mergeCell ref="W9:Y10"/>
    <mergeCell ref="AL10:AN10"/>
    <mergeCell ref="AO10:AQ10"/>
    <mergeCell ref="AR10:AT10"/>
    <mergeCell ref="Z11:AB11"/>
    <mergeCell ref="AC11:AE11"/>
    <mergeCell ref="AF11:AH11"/>
    <mergeCell ref="A47:N47"/>
    <mergeCell ref="AF21:AH21"/>
    <mergeCell ref="AF23:AH23"/>
    <mergeCell ref="AF24:AH24"/>
    <mergeCell ref="T25:V25"/>
    <mergeCell ref="W25:Y25"/>
    <mergeCell ref="Z25:AB25"/>
    <mergeCell ref="AC25:AE25"/>
    <mergeCell ref="A34:N34"/>
    <mergeCell ref="A36:N36"/>
    <mergeCell ref="A37:N37"/>
    <mergeCell ref="A38:N38"/>
    <mergeCell ref="A35:N35"/>
    <mergeCell ref="A45:N45"/>
    <mergeCell ref="A46:N46"/>
    <mergeCell ref="A39:N39"/>
    <mergeCell ref="A40:N40"/>
    <mergeCell ref="A41:N41"/>
    <mergeCell ref="A42:N42"/>
    <mergeCell ref="A43:N43"/>
    <mergeCell ref="A44:N44"/>
    <mergeCell ref="W28:Y28"/>
    <mergeCell ref="O28:P28"/>
    <mergeCell ref="A32:N32"/>
    <mergeCell ref="A27:N27"/>
    <mergeCell ref="A28:N28"/>
    <mergeCell ref="A29:N29"/>
    <mergeCell ref="O27:P27"/>
    <mergeCell ref="Q27:S27"/>
    <mergeCell ref="T27:V27"/>
    <mergeCell ref="W27:Y27"/>
    <mergeCell ref="W23:Y23"/>
    <mergeCell ref="T22:V22"/>
    <mergeCell ref="W22:Y22"/>
    <mergeCell ref="O24:P24"/>
    <mergeCell ref="Q24:S24"/>
    <mergeCell ref="T24:V24"/>
    <mergeCell ref="W24:Y24"/>
    <mergeCell ref="T21:V21"/>
    <mergeCell ref="A21:N21"/>
    <mergeCell ref="A23:N23"/>
    <mergeCell ref="O21:P21"/>
    <mergeCell ref="Q21:S21"/>
    <mergeCell ref="A22:N22"/>
    <mergeCell ref="O22:P22"/>
    <mergeCell ref="Q22:S22"/>
    <mergeCell ref="O23:P23"/>
    <mergeCell ref="Q23:S23"/>
    <mergeCell ref="AI9:AK10"/>
    <mergeCell ref="AR9:AZ9"/>
    <mergeCell ref="AL9:AQ9"/>
    <mergeCell ref="AU10:AW10"/>
    <mergeCell ref="AX10:AZ10"/>
    <mergeCell ref="A9:N10"/>
    <mergeCell ref="Q9:S10"/>
    <mergeCell ref="AF9:AH10"/>
    <mergeCell ref="Z9:AE9"/>
    <mergeCell ref="AC10:AE10"/>
    <mergeCell ref="Z10:AB10"/>
    <mergeCell ref="O9:P10"/>
  </mergeCells>
  <printOptions horizontalCentered="1"/>
  <pageMargins left="0.3937007874015748" right="0.3937007874015748" top="0.7086614173228347" bottom="0.42" header="0.3937007874015748" footer="0.29"/>
  <pageSetup horizontalDpi="300" verticalDpi="300" orientation="landscape" paperSize="9" scale="68" r:id="rId1"/>
  <rowBreaks count="1" manualBreakCount="1">
    <brk id="27" max="5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3"/>
  <sheetViews>
    <sheetView workbookViewId="0" topLeftCell="P16">
      <selection activeCell="AY34" sqref="AY34"/>
    </sheetView>
  </sheetViews>
  <sheetFormatPr defaultColWidth="9.00390625" defaultRowHeight="12.75"/>
  <cols>
    <col min="1" max="46" width="3.375" style="390" customWidth="1"/>
    <col min="47" max="16384" width="9.125" style="390" customWidth="1"/>
  </cols>
  <sheetData>
    <row r="1" spans="45:46" ht="15.75" customHeight="1" thickBot="1">
      <c r="AS1" s="391">
        <v>0</v>
      </c>
      <c r="AT1" s="392">
        <v>1</v>
      </c>
    </row>
    <row r="2" spans="45:46" ht="21" customHeight="1">
      <c r="AS2" s="1099" t="s">
        <v>518</v>
      </c>
      <c r="AT2" s="1099"/>
    </row>
    <row r="3" spans="1:46" ht="42" customHeight="1">
      <c r="A3" s="1112" t="s">
        <v>820</v>
      </c>
      <c r="B3" s="1112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/>
      <c r="V3" s="1112"/>
      <c r="W3" s="1112"/>
      <c r="X3" s="1112"/>
      <c r="Y3" s="1112"/>
      <c r="Z3" s="1112"/>
      <c r="AA3" s="1112"/>
      <c r="AB3" s="1112"/>
      <c r="AC3" s="1112"/>
      <c r="AD3" s="1112"/>
      <c r="AE3" s="1112"/>
      <c r="AF3" s="1112"/>
      <c r="AG3" s="1112"/>
      <c r="AH3" s="1112"/>
      <c r="AI3" s="1112"/>
      <c r="AJ3" s="1112"/>
      <c r="AK3" s="1112"/>
      <c r="AL3" s="1112"/>
      <c r="AM3" s="1112"/>
      <c r="AN3" s="1112"/>
      <c r="AO3" s="1112"/>
      <c r="AP3" s="1112"/>
      <c r="AQ3" s="1112"/>
      <c r="AR3" s="1112"/>
      <c r="AS3" s="1112"/>
      <c r="AT3" s="1112"/>
    </row>
    <row r="4" spans="39:46" ht="20.25" customHeight="1">
      <c r="AM4" s="1091" t="s">
        <v>514</v>
      </c>
      <c r="AN4" s="1091"/>
      <c r="AO4" s="1091"/>
      <c r="AP4" s="1091"/>
      <c r="AQ4" s="1091"/>
      <c r="AR4" s="1091"/>
      <c r="AS4" s="1091"/>
      <c r="AT4" s="1091"/>
    </row>
    <row r="5" spans="39:46" ht="13.5" thickBot="1">
      <c r="AM5" s="1093" t="s">
        <v>410</v>
      </c>
      <c r="AN5" s="1093"/>
      <c r="AO5" s="1093"/>
      <c r="AP5" s="1093"/>
      <c r="AQ5" s="1093"/>
      <c r="AR5" s="1093"/>
      <c r="AS5" s="1093"/>
      <c r="AT5" s="1093"/>
    </row>
    <row r="6" spans="1:36" ht="16.5" customHeight="1" thickBot="1">
      <c r="A6" s="393">
        <v>7</v>
      </c>
      <c r="B6" s="394">
        <v>3</v>
      </c>
      <c r="C6" s="394">
        <v>5</v>
      </c>
      <c r="D6" s="394">
        <v>7</v>
      </c>
      <c r="E6" s="394">
        <v>6</v>
      </c>
      <c r="F6" s="395">
        <v>0</v>
      </c>
      <c r="H6" s="393">
        <v>1</v>
      </c>
      <c r="I6" s="394">
        <v>2</v>
      </c>
      <c r="J6" s="394">
        <v>5</v>
      </c>
      <c r="K6" s="395">
        <v>4</v>
      </c>
      <c r="M6" s="393">
        <v>0</v>
      </c>
      <c r="N6" s="395">
        <v>1</v>
      </c>
      <c r="O6" s="396"/>
      <c r="P6" s="393">
        <v>2</v>
      </c>
      <c r="Q6" s="394">
        <v>8</v>
      </c>
      <c r="R6" s="394">
        <v>0</v>
      </c>
      <c r="S6" s="395">
        <v>0</v>
      </c>
      <c r="U6" s="393">
        <v>8</v>
      </c>
      <c r="V6" s="394">
        <v>4</v>
      </c>
      <c r="W6" s="394">
        <v>1</v>
      </c>
      <c r="X6" s="394">
        <v>1</v>
      </c>
      <c r="Y6" s="394">
        <v>0</v>
      </c>
      <c r="Z6" s="395">
        <v>5</v>
      </c>
      <c r="AB6" s="397">
        <v>6</v>
      </c>
      <c r="AC6" s="398">
        <v>0</v>
      </c>
      <c r="AE6" s="399">
        <v>2</v>
      </c>
      <c r="AF6" s="400">
        <v>0</v>
      </c>
      <c r="AG6" s="400">
        <v>1</v>
      </c>
      <c r="AH6" s="401">
        <v>0</v>
      </c>
      <c r="AJ6" s="402">
        <v>2</v>
      </c>
    </row>
    <row r="7" spans="1:36" ht="25.5" customHeight="1">
      <c r="A7" s="403" t="s">
        <v>405</v>
      </c>
      <c r="B7" s="403"/>
      <c r="C7" s="403"/>
      <c r="D7" s="403"/>
      <c r="E7" s="403"/>
      <c r="F7" s="403"/>
      <c r="G7" s="404"/>
      <c r="H7" s="403" t="s">
        <v>406</v>
      </c>
      <c r="I7" s="403"/>
      <c r="J7" s="403"/>
      <c r="K7" s="403"/>
      <c r="L7" s="404"/>
      <c r="M7" s="405" t="s">
        <v>696</v>
      </c>
      <c r="N7" s="405"/>
      <c r="O7" s="404"/>
      <c r="P7" s="405" t="s">
        <v>411</v>
      </c>
      <c r="Q7" s="405"/>
      <c r="R7" s="405"/>
      <c r="S7" s="405"/>
      <c r="T7" s="404"/>
      <c r="U7" s="403" t="s">
        <v>407</v>
      </c>
      <c r="V7" s="403"/>
      <c r="W7" s="403"/>
      <c r="X7" s="403"/>
      <c r="Y7" s="403"/>
      <c r="Z7" s="406"/>
      <c r="AB7" s="403" t="s">
        <v>412</v>
      </c>
      <c r="AC7" s="403"/>
      <c r="AE7" s="403" t="s">
        <v>408</v>
      </c>
      <c r="AF7" s="403"/>
      <c r="AG7" s="403"/>
      <c r="AH7" s="403"/>
      <c r="AJ7" s="403" t="s">
        <v>409</v>
      </c>
    </row>
    <row r="8" spans="41:56" ht="12.75">
      <c r="AO8" s="407"/>
      <c r="AP8" s="407"/>
      <c r="AQ8" s="1116" t="s">
        <v>726</v>
      </c>
      <c r="AR8" s="1116"/>
      <c r="AS8" s="1116"/>
      <c r="AT8" s="1116"/>
      <c r="AU8" s="396"/>
      <c r="AV8" s="396"/>
      <c r="AW8" s="396"/>
      <c r="AX8" s="396"/>
      <c r="AY8" s="396"/>
      <c r="AZ8" s="396"/>
      <c r="BA8" s="396"/>
      <c r="BB8" s="396"/>
      <c r="BC8" s="396"/>
      <c r="BD8" s="396"/>
    </row>
    <row r="9" spans="1:56" s="409" customFormat="1" ht="21.75" customHeight="1">
      <c r="A9" s="1106" t="s">
        <v>698</v>
      </c>
      <c r="B9" s="1107"/>
      <c r="C9" s="1107"/>
      <c r="D9" s="1107"/>
      <c r="E9" s="1107"/>
      <c r="F9" s="1107"/>
      <c r="G9" s="1107"/>
      <c r="H9" s="1107"/>
      <c r="I9" s="1107"/>
      <c r="J9" s="1107"/>
      <c r="K9" s="1107"/>
      <c r="L9" s="1107"/>
      <c r="M9" s="1107"/>
      <c r="N9" s="1107"/>
      <c r="O9" s="1107"/>
      <c r="P9" s="1107"/>
      <c r="Q9" s="1107"/>
      <c r="R9" s="1107"/>
      <c r="S9" s="1107"/>
      <c r="T9" s="1108"/>
      <c r="U9" s="1106" t="s">
        <v>552</v>
      </c>
      <c r="V9" s="1108"/>
      <c r="W9" s="1113" t="s">
        <v>821</v>
      </c>
      <c r="X9" s="1114"/>
      <c r="Y9" s="1114"/>
      <c r="Z9" s="1114"/>
      <c r="AA9" s="1114"/>
      <c r="AB9" s="1114"/>
      <c r="AC9" s="1114"/>
      <c r="AD9" s="1114"/>
      <c r="AE9" s="1114"/>
      <c r="AF9" s="1114"/>
      <c r="AG9" s="1114"/>
      <c r="AH9" s="1114"/>
      <c r="AI9" s="1114"/>
      <c r="AJ9" s="1114"/>
      <c r="AK9" s="1114"/>
      <c r="AL9" s="1114"/>
      <c r="AM9" s="1114"/>
      <c r="AN9" s="1114"/>
      <c r="AO9" s="1114"/>
      <c r="AP9" s="1114"/>
      <c r="AQ9" s="1114"/>
      <c r="AR9" s="1114"/>
      <c r="AS9" s="1114"/>
      <c r="AT9" s="1115"/>
      <c r="AU9" s="408"/>
      <c r="AV9" s="396"/>
      <c r="AW9" s="396"/>
      <c r="AX9" s="396"/>
      <c r="AY9" s="396"/>
      <c r="AZ9" s="396"/>
      <c r="BA9" s="396"/>
      <c r="BB9" s="396"/>
      <c r="BC9" s="396"/>
      <c r="BD9" s="396"/>
    </row>
    <row r="10" spans="1:56" s="409" customFormat="1" ht="21.75" customHeight="1">
      <c r="A10" s="1109"/>
      <c r="B10" s="1110"/>
      <c r="C10" s="1110"/>
      <c r="D10" s="1110"/>
      <c r="E10" s="1110"/>
      <c r="F10" s="1110"/>
      <c r="G10" s="1110"/>
      <c r="H10" s="1110"/>
      <c r="I10" s="1110"/>
      <c r="J10" s="1110"/>
      <c r="K10" s="1110"/>
      <c r="L10" s="1110"/>
      <c r="M10" s="1110"/>
      <c r="N10" s="1110"/>
      <c r="O10" s="1110"/>
      <c r="P10" s="1110"/>
      <c r="Q10" s="1110"/>
      <c r="R10" s="1110"/>
      <c r="S10" s="1110"/>
      <c r="T10" s="1111"/>
      <c r="U10" s="1109"/>
      <c r="V10" s="1111"/>
      <c r="W10" s="1113" t="s">
        <v>822</v>
      </c>
      <c r="X10" s="1114"/>
      <c r="Y10" s="1114"/>
      <c r="Z10" s="1114"/>
      <c r="AA10" s="1114"/>
      <c r="AB10" s="1115"/>
      <c r="AC10" s="1113" t="s">
        <v>823</v>
      </c>
      <c r="AD10" s="1114"/>
      <c r="AE10" s="1114"/>
      <c r="AF10" s="1114"/>
      <c r="AG10" s="1114"/>
      <c r="AH10" s="1115"/>
      <c r="AI10" s="1113" t="s">
        <v>824</v>
      </c>
      <c r="AJ10" s="1114"/>
      <c r="AK10" s="1114"/>
      <c r="AL10" s="1114"/>
      <c r="AM10" s="1114"/>
      <c r="AN10" s="1115"/>
      <c r="AO10" s="1113" t="s">
        <v>825</v>
      </c>
      <c r="AP10" s="1117"/>
      <c r="AQ10" s="1117"/>
      <c r="AR10" s="1117"/>
      <c r="AS10" s="1117"/>
      <c r="AT10" s="1118"/>
      <c r="AU10" s="408"/>
      <c r="AV10" s="396"/>
      <c r="AW10" s="396"/>
      <c r="AX10" s="396"/>
      <c r="AY10" s="396"/>
      <c r="AZ10" s="396"/>
      <c r="BA10" s="396"/>
      <c r="BB10" s="396"/>
      <c r="BC10" s="396"/>
      <c r="BD10" s="396"/>
    </row>
    <row r="11" spans="1:56" s="409" customFormat="1" ht="14.25" customHeight="1">
      <c r="A11" s="1098">
        <v>1</v>
      </c>
      <c r="B11" s="1098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>
        <v>2</v>
      </c>
      <c r="R11" s="1098"/>
      <c r="S11" s="1098">
        <v>3</v>
      </c>
      <c r="T11" s="1098"/>
      <c r="U11" s="1098">
        <v>2</v>
      </c>
      <c r="V11" s="1098">
        <v>6</v>
      </c>
      <c r="W11" s="1098">
        <v>3</v>
      </c>
      <c r="X11" s="1098"/>
      <c r="Y11" s="1098"/>
      <c r="Z11" s="1098"/>
      <c r="AA11" s="1098"/>
      <c r="AB11" s="1098"/>
      <c r="AC11" s="1098">
        <v>4</v>
      </c>
      <c r="AD11" s="1098"/>
      <c r="AE11" s="1098"/>
      <c r="AF11" s="1098"/>
      <c r="AG11" s="1098"/>
      <c r="AH11" s="1098"/>
      <c r="AI11" s="1098">
        <v>5</v>
      </c>
      <c r="AJ11" s="1098"/>
      <c r="AK11" s="1098"/>
      <c r="AL11" s="1098"/>
      <c r="AM11" s="1098"/>
      <c r="AN11" s="1098"/>
      <c r="AO11" s="1098">
        <v>6</v>
      </c>
      <c r="AP11" s="1098"/>
      <c r="AQ11" s="1098"/>
      <c r="AR11" s="1098"/>
      <c r="AS11" s="1098"/>
      <c r="AT11" s="1098"/>
      <c r="AU11" s="408"/>
      <c r="AV11" s="396"/>
      <c r="AW11" s="396"/>
      <c r="AX11" s="396"/>
      <c r="AY11" s="396"/>
      <c r="AZ11" s="396"/>
      <c r="BA11" s="396"/>
      <c r="BB11" s="396"/>
      <c r="BC11" s="396"/>
      <c r="BD11" s="396"/>
    </row>
    <row r="12" spans="1:56" s="409" customFormat="1" ht="18.75" customHeight="1">
      <c r="A12" s="1100" t="s">
        <v>826</v>
      </c>
      <c r="B12" s="1101"/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1"/>
      <c r="P12" s="1101"/>
      <c r="Q12" s="1101"/>
      <c r="R12" s="1101"/>
      <c r="S12" s="1101"/>
      <c r="T12" s="1102"/>
      <c r="U12" s="1097" t="s">
        <v>420</v>
      </c>
      <c r="V12" s="1097"/>
      <c r="W12" s="1092"/>
      <c r="X12" s="1092"/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1092"/>
      <c r="AJ12" s="1092"/>
      <c r="AK12" s="1092"/>
      <c r="AL12" s="1092"/>
      <c r="AM12" s="1092"/>
      <c r="AN12" s="1092"/>
      <c r="AO12" s="1092"/>
      <c r="AP12" s="1092"/>
      <c r="AQ12" s="1092"/>
      <c r="AR12" s="1092"/>
      <c r="AS12" s="1092"/>
      <c r="AT12" s="1092"/>
      <c r="AU12" s="408"/>
      <c r="AV12" s="396"/>
      <c r="AW12" s="396"/>
      <c r="AX12" s="396"/>
      <c r="AY12" s="396"/>
      <c r="AZ12" s="396"/>
      <c r="BA12" s="396"/>
      <c r="BB12" s="396"/>
      <c r="BC12" s="396"/>
      <c r="BD12" s="396"/>
    </row>
    <row r="13" spans="1:56" s="409" customFormat="1" ht="18.75" customHeight="1">
      <c r="A13" s="1100" t="s">
        <v>827</v>
      </c>
      <c r="B13" s="1101"/>
      <c r="C13" s="1101"/>
      <c r="D13" s="1101"/>
      <c r="E13" s="1101"/>
      <c r="F13" s="1101"/>
      <c r="G13" s="1101"/>
      <c r="H13" s="1101"/>
      <c r="I13" s="1101"/>
      <c r="J13" s="1101"/>
      <c r="K13" s="1101"/>
      <c r="L13" s="1101"/>
      <c r="M13" s="1101"/>
      <c r="N13" s="1101"/>
      <c r="O13" s="1101"/>
      <c r="P13" s="1101"/>
      <c r="Q13" s="1101"/>
      <c r="R13" s="1101"/>
      <c r="S13" s="1101"/>
      <c r="T13" s="1102"/>
      <c r="U13" s="1097" t="s">
        <v>421</v>
      </c>
      <c r="V13" s="1097"/>
      <c r="W13" s="1092"/>
      <c r="X13" s="1092"/>
      <c r="Y13" s="1092"/>
      <c r="Z13" s="1092"/>
      <c r="AA13" s="1092"/>
      <c r="AB13" s="1092"/>
      <c r="AC13" s="1092"/>
      <c r="AD13" s="1092"/>
      <c r="AE13" s="1092"/>
      <c r="AF13" s="1092"/>
      <c r="AG13" s="1092"/>
      <c r="AH13" s="1092"/>
      <c r="AI13" s="1092"/>
      <c r="AJ13" s="1092"/>
      <c r="AK13" s="1092"/>
      <c r="AL13" s="1092"/>
      <c r="AM13" s="1092"/>
      <c r="AN13" s="1092"/>
      <c r="AO13" s="1092"/>
      <c r="AP13" s="1092"/>
      <c r="AQ13" s="1092"/>
      <c r="AR13" s="1092"/>
      <c r="AS13" s="1092"/>
      <c r="AT13" s="1092"/>
      <c r="AU13" s="408"/>
      <c r="AV13" s="396"/>
      <c r="AW13" s="396"/>
      <c r="AX13" s="396"/>
      <c r="AY13" s="396"/>
      <c r="AZ13" s="396"/>
      <c r="BA13" s="396"/>
      <c r="BB13" s="396"/>
      <c r="BC13" s="396"/>
      <c r="BD13" s="396"/>
    </row>
    <row r="14" spans="1:56" s="409" customFormat="1" ht="18.75" customHeight="1">
      <c r="A14" s="1103" t="s">
        <v>828</v>
      </c>
      <c r="B14" s="1104"/>
      <c r="C14" s="1104"/>
      <c r="D14" s="1104"/>
      <c r="E14" s="1104"/>
      <c r="F14" s="1104"/>
      <c r="G14" s="1104"/>
      <c r="H14" s="1104"/>
      <c r="I14" s="1104"/>
      <c r="J14" s="1104"/>
      <c r="K14" s="1104"/>
      <c r="L14" s="1104"/>
      <c r="M14" s="1104"/>
      <c r="N14" s="1104"/>
      <c r="O14" s="1104"/>
      <c r="P14" s="1104"/>
      <c r="Q14" s="1104"/>
      <c r="R14" s="1104"/>
      <c r="S14" s="1104"/>
      <c r="T14" s="1105"/>
      <c r="U14" s="1097" t="s">
        <v>422</v>
      </c>
      <c r="V14" s="1097"/>
      <c r="W14" s="1094">
        <f>SUM(W12:AB13)</f>
        <v>0</v>
      </c>
      <c r="X14" s="1094"/>
      <c r="Y14" s="1094"/>
      <c r="Z14" s="1094"/>
      <c r="AA14" s="1094"/>
      <c r="AB14" s="1094"/>
      <c r="AC14" s="1094">
        <f>SUM(AC12:AH13)</f>
        <v>0</v>
      </c>
      <c r="AD14" s="1094"/>
      <c r="AE14" s="1094"/>
      <c r="AF14" s="1094"/>
      <c r="AG14" s="1094"/>
      <c r="AH14" s="1094"/>
      <c r="AI14" s="1094">
        <f>SUM(AI12:AN13)</f>
        <v>0</v>
      </c>
      <c r="AJ14" s="1094"/>
      <c r="AK14" s="1094"/>
      <c r="AL14" s="1094"/>
      <c r="AM14" s="1094"/>
      <c r="AN14" s="1094"/>
      <c r="AO14" s="1094">
        <f>SUM(AO12:AT13)</f>
        <v>0</v>
      </c>
      <c r="AP14" s="1094"/>
      <c r="AQ14" s="1094"/>
      <c r="AR14" s="1094"/>
      <c r="AS14" s="1094"/>
      <c r="AT14" s="1094"/>
      <c r="AU14" s="408"/>
      <c r="AV14" s="396"/>
      <c r="AW14" s="396"/>
      <c r="AX14" s="396"/>
      <c r="AY14" s="396"/>
      <c r="AZ14" s="396"/>
      <c r="BA14" s="396"/>
      <c r="BB14" s="396"/>
      <c r="BC14" s="396"/>
      <c r="BD14" s="396"/>
    </row>
    <row r="15" spans="1:56" s="409" customFormat="1" ht="28.5" customHeight="1">
      <c r="A15" s="1100" t="s">
        <v>829</v>
      </c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2"/>
      <c r="U15" s="1097" t="s">
        <v>423</v>
      </c>
      <c r="V15" s="1097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J15" s="1092"/>
      <c r="AK15" s="1092"/>
      <c r="AL15" s="1092"/>
      <c r="AM15" s="1092"/>
      <c r="AN15" s="1092"/>
      <c r="AO15" s="1092"/>
      <c r="AP15" s="1092"/>
      <c r="AQ15" s="1092"/>
      <c r="AR15" s="1092"/>
      <c r="AS15" s="1092"/>
      <c r="AT15" s="1092"/>
      <c r="AU15" s="408"/>
      <c r="AV15" s="396"/>
      <c r="AW15" s="396"/>
      <c r="AX15" s="396"/>
      <c r="AY15" s="396"/>
      <c r="AZ15" s="396"/>
      <c r="BA15" s="396"/>
      <c r="BB15" s="396"/>
      <c r="BC15" s="396"/>
      <c r="BD15" s="396"/>
    </row>
    <row r="16" spans="1:56" s="409" customFormat="1" ht="18.75" customHeight="1">
      <c r="A16" s="1100" t="s">
        <v>830</v>
      </c>
      <c r="B16" s="1101"/>
      <c r="C16" s="1101"/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1"/>
      <c r="P16" s="1101"/>
      <c r="Q16" s="1101"/>
      <c r="R16" s="1101"/>
      <c r="S16" s="1101"/>
      <c r="T16" s="1102"/>
      <c r="U16" s="1097" t="s">
        <v>424</v>
      </c>
      <c r="V16" s="1097"/>
      <c r="W16" s="1092"/>
      <c r="X16" s="1092"/>
      <c r="Y16" s="1092"/>
      <c r="Z16" s="1092"/>
      <c r="AA16" s="1092"/>
      <c r="AB16" s="1092"/>
      <c r="AC16" s="1092"/>
      <c r="AD16" s="1092"/>
      <c r="AE16" s="1092"/>
      <c r="AF16" s="1092"/>
      <c r="AG16" s="1092"/>
      <c r="AH16" s="1092"/>
      <c r="AI16" s="1092"/>
      <c r="AJ16" s="1092"/>
      <c r="AK16" s="1092"/>
      <c r="AL16" s="1092"/>
      <c r="AM16" s="1092"/>
      <c r="AN16" s="1092"/>
      <c r="AO16" s="1092"/>
      <c r="AP16" s="1092"/>
      <c r="AQ16" s="1092"/>
      <c r="AR16" s="1092"/>
      <c r="AS16" s="1092"/>
      <c r="AT16" s="1092"/>
      <c r="AU16" s="408"/>
      <c r="AV16" s="396"/>
      <c r="AW16" s="396"/>
      <c r="AX16" s="396"/>
      <c r="AY16" s="396"/>
      <c r="AZ16" s="396"/>
      <c r="BA16" s="396"/>
      <c r="BB16" s="396"/>
      <c r="BC16" s="396"/>
      <c r="BD16" s="396"/>
    </row>
    <row r="17" spans="1:56" s="409" customFormat="1" ht="18.75" customHeight="1">
      <c r="A17" s="1100" t="s">
        <v>831</v>
      </c>
      <c r="B17" s="1101"/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1"/>
      <c r="P17" s="1101"/>
      <c r="Q17" s="1101"/>
      <c r="R17" s="1101"/>
      <c r="S17" s="1101"/>
      <c r="T17" s="1102"/>
      <c r="U17" s="1097" t="s">
        <v>425</v>
      </c>
      <c r="V17" s="1097"/>
      <c r="W17" s="1092"/>
      <c r="X17" s="1092"/>
      <c r="Y17" s="1092"/>
      <c r="Z17" s="1092"/>
      <c r="AA17" s="1092"/>
      <c r="AB17" s="1092"/>
      <c r="AC17" s="1092"/>
      <c r="AD17" s="1092"/>
      <c r="AE17" s="1092"/>
      <c r="AF17" s="1092"/>
      <c r="AG17" s="1092"/>
      <c r="AH17" s="1092"/>
      <c r="AI17" s="1092"/>
      <c r="AJ17" s="1092"/>
      <c r="AK17" s="1092"/>
      <c r="AL17" s="1092"/>
      <c r="AM17" s="1092"/>
      <c r="AN17" s="1092"/>
      <c r="AO17" s="1092"/>
      <c r="AP17" s="1092"/>
      <c r="AQ17" s="1092"/>
      <c r="AR17" s="1092"/>
      <c r="AS17" s="1092"/>
      <c r="AT17" s="1092"/>
      <c r="AU17" s="408"/>
      <c r="AV17" s="396"/>
      <c r="AW17" s="396"/>
      <c r="AX17" s="396"/>
      <c r="AY17" s="396"/>
      <c r="AZ17" s="396"/>
      <c r="BA17" s="396"/>
      <c r="BB17" s="396"/>
      <c r="BC17" s="396"/>
      <c r="BD17" s="396"/>
    </row>
    <row r="18" spans="1:56" s="409" customFormat="1" ht="18.75" customHeight="1">
      <c r="A18" s="1100" t="s">
        <v>832</v>
      </c>
      <c r="B18" s="1101"/>
      <c r="C18" s="1101"/>
      <c r="D18" s="1101"/>
      <c r="E18" s="1101"/>
      <c r="F18" s="1101"/>
      <c r="G18" s="1101"/>
      <c r="H18" s="1101"/>
      <c r="I18" s="1101"/>
      <c r="J18" s="1101"/>
      <c r="K18" s="1101"/>
      <c r="L18" s="1101"/>
      <c r="M18" s="1101"/>
      <c r="N18" s="1101"/>
      <c r="O18" s="1101"/>
      <c r="P18" s="1101"/>
      <c r="Q18" s="1101"/>
      <c r="R18" s="1101"/>
      <c r="S18" s="1101"/>
      <c r="T18" s="1102"/>
      <c r="U18" s="1097" t="s">
        <v>426</v>
      </c>
      <c r="V18" s="1097"/>
      <c r="W18" s="1092"/>
      <c r="X18" s="1092"/>
      <c r="Y18" s="1092"/>
      <c r="Z18" s="1092"/>
      <c r="AA18" s="1092"/>
      <c r="AB18" s="1092"/>
      <c r="AC18" s="1092"/>
      <c r="AD18" s="1092"/>
      <c r="AE18" s="1092"/>
      <c r="AF18" s="1092"/>
      <c r="AG18" s="1092"/>
      <c r="AH18" s="1092"/>
      <c r="AI18" s="1092"/>
      <c r="AJ18" s="1092"/>
      <c r="AK18" s="1092"/>
      <c r="AL18" s="1092"/>
      <c r="AM18" s="1092"/>
      <c r="AN18" s="1092"/>
      <c r="AO18" s="1092"/>
      <c r="AP18" s="1092"/>
      <c r="AQ18" s="1092"/>
      <c r="AR18" s="1092"/>
      <c r="AS18" s="1092"/>
      <c r="AT18" s="1092"/>
      <c r="AU18" s="408"/>
      <c r="AV18" s="396"/>
      <c r="AW18" s="396"/>
      <c r="AX18" s="396"/>
      <c r="AY18" s="396"/>
      <c r="AZ18" s="396"/>
      <c r="BA18" s="396"/>
      <c r="BB18" s="396"/>
      <c r="BC18" s="396"/>
      <c r="BD18" s="396"/>
    </row>
    <row r="19" spans="1:56" s="409" customFormat="1" ht="18.75" customHeight="1">
      <c r="A19" s="1103" t="s">
        <v>833</v>
      </c>
      <c r="B19" s="1104"/>
      <c r="C19" s="1104"/>
      <c r="D19" s="1104"/>
      <c r="E19" s="1104"/>
      <c r="F19" s="1104"/>
      <c r="G19" s="1104"/>
      <c r="H19" s="1104"/>
      <c r="I19" s="1104"/>
      <c r="J19" s="1104"/>
      <c r="K19" s="1104"/>
      <c r="L19" s="1104"/>
      <c r="M19" s="1104"/>
      <c r="N19" s="1104"/>
      <c r="O19" s="1104"/>
      <c r="P19" s="1104"/>
      <c r="Q19" s="1104"/>
      <c r="R19" s="1104"/>
      <c r="S19" s="1104"/>
      <c r="T19" s="1105"/>
      <c r="U19" s="1097" t="s">
        <v>427</v>
      </c>
      <c r="V19" s="1097"/>
      <c r="W19" s="1094">
        <f>SUM(W15+W16+W17+W18)</f>
        <v>0</v>
      </c>
      <c r="X19" s="1094"/>
      <c r="Y19" s="1094"/>
      <c r="Z19" s="1094"/>
      <c r="AA19" s="1094"/>
      <c r="AB19" s="1094"/>
      <c r="AC19" s="1094">
        <f>SUM(AC15+AC16+AC17+AC18)</f>
        <v>0</v>
      </c>
      <c r="AD19" s="1094"/>
      <c r="AE19" s="1094"/>
      <c r="AF19" s="1094"/>
      <c r="AG19" s="1094"/>
      <c r="AH19" s="1094"/>
      <c r="AI19" s="1094">
        <f>SUM(AI15+AI16+AI17+AI18)</f>
        <v>0</v>
      </c>
      <c r="AJ19" s="1094"/>
      <c r="AK19" s="1094"/>
      <c r="AL19" s="1094"/>
      <c r="AM19" s="1094"/>
      <c r="AN19" s="1094"/>
      <c r="AO19" s="1094">
        <f>SUM(AO15+AO16+AO17+AO18)</f>
        <v>0</v>
      </c>
      <c r="AP19" s="1094"/>
      <c r="AQ19" s="1094"/>
      <c r="AR19" s="1094"/>
      <c r="AS19" s="1094"/>
      <c r="AT19" s="1094"/>
      <c r="AU19" s="408"/>
      <c r="AV19" s="396"/>
      <c r="AW19" s="396"/>
      <c r="AX19" s="396"/>
      <c r="AY19" s="396"/>
      <c r="AZ19" s="396"/>
      <c r="BA19" s="396"/>
      <c r="BB19" s="396"/>
      <c r="BC19" s="396"/>
      <c r="BD19" s="396"/>
    </row>
    <row r="20" spans="1:56" s="409" customFormat="1" ht="18.75" customHeight="1">
      <c r="A20" s="1100" t="s">
        <v>834</v>
      </c>
      <c r="B20" s="1101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101"/>
      <c r="O20" s="1101"/>
      <c r="P20" s="1101"/>
      <c r="Q20" s="1101"/>
      <c r="R20" s="1101"/>
      <c r="S20" s="1101"/>
      <c r="T20" s="1102"/>
      <c r="U20" s="1097" t="s">
        <v>428</v>
      </c>
      <c r="V20" s="1097"/>
      <c r="W20" s="1092"/>
      <c r="X20" s="1092"/>
      <c r="Y20" s="1092"/>
      <c r="Z20" s="1092"/>
      <c r="AA20" s="1092"/>
      <c r="AB20" s="1092"/>
      <c r="AC20" s="1092"/>
      <c r="AD20" s="1092"/>
      <c r="AE20" s="1092"/>
      <c r="AF20" s="1092"/>
      <c r="AG20" s="1092"/>
      <c r="AH20" s="1092"/>
      <c r="AI20" s="1092"/>
      <c r="AJ20" s="1092"/>
      <c r="AK20" s="1092"/>
      <c r="AL20" s="1092"/>
      <c r="AM20" s="1092"/>
      <c r="AN20" s="1092"/>
      <c r="AO20" s="1092"/>
      <c r="AP20" s="1092"/>
      <c r="AQ20" s="1092"/>
      <c r="AR20" s="1092"/>
      <c r="AS20" s="1092"/>
      <c r="AT20" s="1092"/>
      <c r="AU20" s="408"/>
      <c r="AV20" s="396"/>
      <c r="AW20" s="396"/>
      <c r="AX20" s="396"/>
      <c r="AY20" s="396"/>
      <c r="AZ20" s="396"/>
      <c r="BA20" s="396"/>
      <c r="BB20" s="396"/>
      <c r="BC20" s="396"/>
      <c r="BD20" s="396"/>
    </row>
    <row r="21" spans="1:56" s="409" customFormat="1" ht="18.75" customHeight="1">
      <c r="A21" s="1103" t="s">
        <v>835</v>
      </c>
      <c r="B21" s="1104"/>
      <c r="C21" s="1104"/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4"/>
      <c r="P21" s="1104"/>
      <c r="Q21" s="1104"/>
      <c r="R21" s="1104"/>
      <c r="S21" s="1104"/>
      <c r="T21" s="1105"/>
      <c r="U21" s="1119">
        <v>10</v>
      </c>
      <c r="V21" s="1119"/>
      <c r="W21" s="1092"/>
      <c r="X21" s="1092"/>
      <c r="Y21" s="1092"/>
      <c r="Z21" s="1092"/>
      <c r="AA21" s="1092"/>
      <c r="AB21" s="1092"/>
      <c r="AC21" s="1092"/>
      <c r="AD21" s="1092"/>
      <c r="AE21" s="1092"/>
      <c r="AF21" s="1092"/>
      <c r="AG21" s="1092"/>
      <c r="AH21" s="1092"/>
      <c r="AI21" s="1092"/>
      <c r="AJ21" s="1092"/>
      <c r="AK21" s="1092"/>
      <c r="AL21" s="1092"/>
      <c r="AM21" s="1092"/>
      <c r="AN21" s="1092"/>
      <c r="AO21" s="1092"/>
      <c r="AP21" s="1092"/>
      <c r="AQ21" s="1092"/>
      <c r="AR21" s="1092"/>
      <c r="AS21" s="1092"/>
      <c r="AT21" s="1092"/>
      <c r="AU21" s="408"/>
      <c r="AV21" s="396"/>
      <c r="AW21" s="396"/>
      <c r="AX21" s="396"/>
      <c r="AY21" s="396"/>
      <c r="AZ21" s="396"/>
      <c r="BA21" s="396"/>
      <c r="BB21" s="396"/>
      <c r="BC21" s="396"/>
      <c r="BD21" s="396"/>
    </row>
    <row r="22" spans="1:56" s="409" customFormat="1" ht="28.5" customHeight="1">
      <c r="A22" s="1100" t="s">
        <v>836</v>
      </c>
      <c r="B22" s="1101"/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1101"/>
      <c r="T22" s="1102"/>
      <c r="U22" s="1119">
        <v>11</v>
      </c>
      <c r="V22" s="1119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2"/>
      <c r="AI22" s="1092"/>
      <c r="AJ22" s="1092"/>
      <c r="AK22" s="1092"/>
      <c r="AL22" s="1092"/>
      <c r="AM22" s="1092"/>
      <c r="AN22" s="1092"/>
      <c r="AO22" s="1092"/>
      <c r="AP22" s="1092"/>
      <c r="AQ22" s="1092"/>
      <c r="AR22" s="1092"/>
      <c r="AS22" s="1092"/>
      <c r="AT22" s="1092"/>
      <c r="AU22" s="408"/>
      <c r="AV22" s="396"/>
      <c r="AW22" s="396"/>
      <c r="AX22" s="396"/>
      <c r="AY22" s="396"/>
      <c r="AZ22" s="396"/>
      <c r="BA22" s="396"/>
      <c r="BB22" s="396"/>
      <c r="BC22" s="396"/>
      <c r="BD22" s="396"/>
    </row>
    <row r="23" spans="1:56" s="409" customFormat="1" ht="18.75" customHeight="1">
      <c r="A23" s="1120" t="s">
        <v>837</v>
      </c>
      <c r="B23" s="1121"/>
      <c r="C23" s="1121"/>
      <c r="D23" s="1121"/>
      <c r="E23" s="1121"/>
      <c r="F23" s="1121"/>
      <c r="G23" s="1121"/>
      <c r="H23" s="1121"/>
      <c r="I23" s="1121"/>
      <c r="J23" s="1121"/>
      <c r="K23" s="1121"/>
      <c r="L23" s="1121"/>
      <c r="M23" s="1121"/>
      <c r="N23" s="1121"/>
      <c r="O23" s="1121"/>
      <c r="P23" s="1121"/>
      <c r="Q23" s="1121"/>
      <c r="R23" s="1121"/>
      <c r="S23" s="1121"/>
      <c r="T23" s="1122"/>
      <c r="U23" s="1095">
        <v>12</v>
      </c>
      <c r="V23" s="1095"/>
      <c r="W23" s="1096">
        <f>SUM(W14+W19+W21+W22)</f>
        <v>0</v>
      </c>
      <c r="X23" s="1096"/>
      <c r="Y23" s="1096"/>
      <c r="Z23" s="1096"/>
      <c r="AA23" s="1096"/>
      <c r="AB23" s="1096"/>
      <c r="AC23" s="1096">
        <f>SUM(AC14+AC19+AC21+AC22)</f>
        <v>0</v>
      </c>
      <c r="AD23" s="1096"/>
      <c r="AE23" s="1096"/>
      <c r="AF23" s="1096"/>
      <c r="AG23" s="1096"/>
      <c r="AH23" s="1096"/>
      <c r="AI23" s="1096">
        <f>SUM(AI14+AI19+AI21+AI22)</f>
        <v>0</v>
      </c>
      <c r="AJ23" s="1096"/>
      <c r="AK23" s="1096"/>
      <c r="AL23" s="1096"/>
      <c r="AM23" s="1096"/>
      <c r="AN23" s="1096"/>
      <c r="AO23" s="1096">
        <f>SUM(AO14+AO19+AO21+AO22)</f>
        <v>0</v>
      </c>
      <c r="AP23" s="1096"/>
      <c r="AQ23" s="1096"/>
      <c r="AR23" s="1096"/>
      <c r="AS23" s="1096"/>
      <c r="AT23" s="1096"/>
      <c r="AU23" s="408"/>
      <c r="AV23" s="396"/>
      <c r="AW23" s="396"/>
      <c r="AX23" s="396"/>
      <c r="AY23" s="396"/>
      <c r="AZ23" s="396"/>
      <c r="BA23" s="396"/>
      <c r="BB23" s="396"/>
      <c r="BC23" s="396"/>
      <c r="BD23" s="396"/>
    </row>
  </sheetData>
  <mergeCells count="90">
    <mergeCell ref="AI23:AN23"/>
    <mergeCell ref="AO23:AT23"/>
    <mergeCell ref="AO21:AT21"/>
    <mergeCell ref="A22:T22"/>
    <mergeCell ref="U22:V22"/>
    <mergeCell ref="W22:AB22"/>
    <mergeCell ref="AC22:AH22"/>
    <mergeCell ref="AI22:AN22"/>
    <mergeCell ref="AO22:AT22"/>
    <mergeCell ref="A23:T23"/>
    <mergeCell ref="A20:T20"/>
    <mergeCell ref="U20:V20"/>
    <mergeCell ref="U19:V19"/>
    <mergeCell ref="AI21:AN21"/>
    <mergeCell ref="W20:AB20"/>
    <mergeCell ref="AC20:AH20"/>
    <mergeCell ref="AI20:AN20"/>
    <mergeCell ref="A21:T21"/>
    <mergeCell ref="U21:V21"/>
    <mergeCell ref="W21:AB21"/>
    <mergeCell ref="A17:T17"/>
    <mergeCell ref="U17:V17"/>
    <mergeCell ref="A18:T18"/>
    <mergeCell ref="U18:V18"/>
    <mergeCell ref="U12:V12"/>
    <mergeCell ref="A13:T13"/>
    <mergeCell ref="U13:V13"/>
    <mergeCell ref="W13:AB13"/>
    <mergeCell ref="A15:T15"/>
    <mergeCell ref="U15:V15"/>
    <mergeCell ref="U14:V14"/>
    <mergeCell ref="A14:T14"/>
    <mergeCell ref="U11:V11"/>
    <mergeCell ref="A11:T11"/>
    <mergeCell ref="W9:AT9"/>
    <mergeCell ref="AQ8:AT8"/>
    <mergeCell ref="AI10:AN10"/>
    <mergeCell ref="AO10:AT10"/>
    <mergeCell ref="AC10:AH10"/>
    <mergeCell ref="AS2:AT2"/>
    <mergeCell ref="A16:T16"/>
    <mergeCell ref="A19:T19"/>
    <mergeCell ref="W11:AB11"/>
    <mergeCell ref="A9:T10"/>
    <mergeCell ref="U9:V10"/>
    <mergeCell ref="A12:T12"/>
    <mergeCell ref="W12:AB12"/>
    <mergeCell ref="A3:AT3"/>
    <mergeCell ref="W10:AB10"/>
    <mergeCell ref="AC12:AH12"/>
    <mergeCell ref="AC11:AH11"/>
    <mergeCell ref="AI11:AN11"/>
    <mergeCell ref="AO11:AT11"/>
    <mergeCell ref="AI12:AN12"/>
    <mergeCell ref="AO12:AT12"/>
    <mergeCell ref="AC21:AH21"/>
    <mergeCell ref="AC13:AH13"/>
    <mergeCell ref="U23:V23"/>
    <mergeCell ref="W23:AB23"/>
    <mergeCell ref="AC23:AH23"/>
    <mergeCell ref="U16:V16"/>
    <mergeCell ref="W16:AB16"/>
    <mergeCell ref="AC16:AH16"/>
    <mergeCell ref="W18:AB18"/>
    <mergeCell ref="AC18:AH18"/>
    <mergeCell ref="W14:AB14"/>
    <mergeCell ref="AC14:AH14"/>
    <mergeCell ref="AI14:AN14"/>
    <mergeCell ref="AO14:AT14"/>
    <mergeCell ref="W15:AB15"/>
    <mergeCell ref="AC15:AH15"/>
    <mergeCell ref="AI15:AN15"/>
    <mergeCell ref="AO15:AT15"/>
    <mergeCell ref="W17:AB17"/>
    <mergeCell ref="AC17:AH17"/>
    <mergeCell ref="AI17:AN17"/>
    <mergeCell ref="AO17:AT17"/>
    <mergeCell ref="W19:AB19"/>
    <mergeCell ref="AC19:AH19"/>
    <mergeCell ref="AI19:AN19"/>
    <mergeCell ref="AO19:AT19"/>
    <mergeCell ref="AM4:AT4"/>
    <mergeCell ref="AO20:AT20"/>
    <mergeCell ref="AI18:AN18"/>
    <mergeCell ref="AO18:AT18"/>
    <mergeCell ref="AI16:AN16"/>
    <mergeCell ref="AO16:AT16"/>
    <mergeCell ref="AI13:AN13"/>
    <mergeCell ref="AO13:AT13"/>
    <mergeCell ref="AM5:AT5"/>
  </mergeCells>
  <printOptions horizontalCentered="1"/>
  <pageMargins left="0.6692913385826772" right="0.7086614173228347" top="0.7874015748031497" bottom="0.8267716535433072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267"/>
  <sheetViews>
    <sheetView showGridLines="0" tabSelected="1" zoomScaleSheetLayoutView="85" workbookViewId="0" topLeftCell="A243">
      <selection activeCell="BN261" sqref="BN261"/>
    </sheetView>
  </sheetViews>
  <sheetFormatPr defaultColWidth="9.00390625" defaultRowHeight="12.75"/>
  <cols>
    <col min="1" max="29" width="3.375" style="1127" customWidth="1"/>
    <col min="30" max="31" width="4.00390625" style="1127" customWidth="1"/>
    <col min="32" max="32" width="4.625" style="1127" customWidth="1"/>
    <col min="33" max="33" width="6.00390625" style="1127" customWidth="1"/>
    <col min="34" max="34" width="2.625" style="1127" customWidth="1"/>
    <col min="35" max="36" width="2.25390625" style="1127" customWidth="1"/>
    <col min="37" max="37" width="2.00390625" style="1127" customWidth="1"/>
    <col min="38" max="38" width="2.375" style="1127" customWidth="1"/>
    <col min="39" max="39" width="2.125" style="1127" customWidth="1"/>
    <col min="40" max="40" width="1.875" style="1127" customWidth="1"/>
    <col min="41" max="41" width="2.375" style="1127" customWidth="1"/>
    <col min="42" max="42" width="1.625" style="1127" customWidth="1"/>
    <col min="43" max="43" width="1.875" style="1127" customWidth="1"/>
    <col min="44" max="44" width="1.75390625" style="1127" customWidth="1"/>
    <col min="45" max="45" width="2.00390625" style="1127" customWidth="1"/>
    <col min="46" max="46" width="1.625" style="1127" customWidth="1"/>
    <col min="47" max="47" width="2.125" style="1127" customWidth="1"/>
    <col min="48" max="48" width="2.25390625" style="1127" customWidth="1"/>
    <col min="49" max="49" width="1.875" style="1127" customWidth="1"/>
    <col min="50" max="50" width="1.37890625" style="1127" customWidth="1"/>
    <col min="51" max="51" width="3.00390625" style="1127" customWidth="1"/>
    <col min="52" max="52" width="3.25390625" style="1127" customWidth="1"/>
    <col min="53" max="57" width="1.625" style="1127" customWidth="1"/>
    <col min="58" max="58" width="3.125" style="1127" customWidth="1"/>
    <col min="59" max="60" width="4.00390625" style="1127" customWidth="1"/>
    <col min="61" max="61" width="2.75390625" style="1127" customWidth="1"/>
    <col min="62" max="62" width="3.00390625" style="1127" customWidth="1"/>
    <col min="63" max="63" width="4.00390625" style="1127" customWidth="1"/>
    <col min="64" max="64" width="1.875" style="1127" customWidth="1"/>
    <col min="65" max="65" width="2.75390625" style="1127" customWidth="1"/>
    <col min="66" max="66" width="2.25390625" style="1127" customWidth="1"/>
    <col min="67" max="77" width="3.375" style="1127" customWidth="1"/>
    <col min="78" max="16384" width="9.125" style="1127" customWidth="1"/>
  </cols>
  <sheetData>
    <row r="1" spans="1:65" ht="17.25" customHeight="1" thickBot="1">
      <c r="A1" s="1123"/>
      <c r="B1" s="1124"/>
      <c r="C1" s="1125"/>
      <c r="D1" s="1125"/>
      <c r="E1" s="1125"/>
      <c r="F1" s="1125"/>
      <c r="G1" s="1125"/>
      <c r="H1" s="1125"/>
      <c r="I1" s="1125"/>
      <c r="J1" s="1126"/>
      <c r="K1" s="1124"/>
      <c r="L1" s="1124"/>
      <c r="M1" s="1124"/>
      <c r="N1" s="1124"/>
      <c r="O1" s="1124"/>
      <c r="P1" s="1124"/>
      <c r="Q1" s="1124"/>
      <c r="S1" s="1124"/>
      <c r="U1" s="1124"/>
      <c r="V1" s="1124"/>
      <c r="W1" s="1124"/>
      <c r="X1" s="1124"/>
      <c r="Y1" s="1124"/>
      <c r="Z1" s="1124"/>
      <c r="AA1" s="1124"/>
      <c r="AB1" s="1124"/>
      <c r="AC1" s="1124"/>
      <c r="AD1" s="1124"/>
      <c r="AE1" s="1124"/>
      <c r="AF1" s="1124"/>
      <c r="AG1" s="1124"/>
      <c r="AH1" s="1124"/>
      <c r="AI1" s="1124"/>
      <c r="AJ1" s="1124"/>
      <c r="AK1" s="1124"/>
      <c r="AL1" s="1124"/>
      <c r="AM1" s="1124"/>
      <c r="AN1" s="1124"/>
      <c r="AO1" s="1124"/>
      <c r="AP1" s="1124"/>
      <c r="AQ1" s="1124"/>
      <c r="AR1" s="1124"/>
      <c r="AS1" s="1124"/>
      <c r="AT1" s="1124"/>
      <c r="AU1" s="1124"/>
      <c r="AV1" s="1124"/>
      <c r="AW1" s="1124"/>
      <c r="AX1" s="1128"/>
      <c r="AY1" s="1128"/>
      <c r="AZ1" s="1128"/>
      <c r="BA1" s="1128"/>
      <c r="BB1" s="1128"/>
      <c r="BC1" s="1128"/>
      <c r="BD1" s="1128"/>
      <c r="BE1" s="1128"/>
      <c r="BF1" s="1128"/>
      <c r="BG1" s="1128"/>
      <c r="BH1" s="1129"/>
      <c r="BI1" s="1129"/>
      <c r="BJ1" s="1129"/>
      <c r="BK1" s="1130"/>
      <c r="BL1" s="1131"/>
      <c r="BM1" s="1124"/>
    </row>
    <row r="2" spans="1:65" ht="15.75" customHeight="1">
      <c r="A2" s="1125"/>
      <c r="B2" s="1132"/>
      <c r="C2" s="1133"/>
      <c r="D2" s="1125"/>
      <c r="E2" s="1125"/>
      <c r="F2" s="1125"/>
      <c r="G2" s="1125"/>
      <c r="H2" s="1125"/>
      <c r="I2" s="1125"/>
      <c r="J2" s="1134"/>
      <c r="K2" s="1132"/>
      <c r="L2" s="1132"/>
      <c r="M2" s="1132"/>
      <c r="N2" s="1132"/>
      <c r="O2" s="1132"/>
      <c r="P2" s="1132"/>
      <c r="Q2" s="1135"/>
      <c r="R2" s="1135"/>
      <c r="S2" s="1135"/>
      <c r="T2" s="1135"/>
      <c r="U2" s="1135"/>
      <c r="V2" s="1135"/>
      <c r="W2" s="1128"/>
      <c r="X2" s="1135"/>
      <c r="Y2" s="1135"/>
      <c r="Z2" s="1135"/>
      <c r="AA2" s="1135"/>
      <c r="AB2" s="1135"/>
      <c r="AC2" s="1135"/>
      <c r="AD2" s="1135"/>
      <c r="AE2" s="1135"/>
      <c r="AF2" s="1135"/>
      <c r="AG2" s="1135"/>
      <c r="AH2" s="1135"/>
      <c r="AI2" s="1135"/>
      <c r="AJ2" s="1135"/>
      <c r="AK2" s="1135"/>
      <c r="AL2" s="1135"/>
      <c r="AM2" s="1135"/>
      <c r="AN2" s="1135"/>
      <c r="AO2" s="1135"/>
      <c r="AP2" s="1135"/>
      <c r="AQ2" s="1135"/>
      <c r="AR2" s="1135"/>
      <c r="AS2" s="1135"/>
      <c r="AT2" s="1135"/>
      <c r="AU2" s="1135"/>
      <c r="AV2" s="1135"/>
      <c r="AW2" s="1135"/>
      <c r="AX2" s="1128"/>
      <c r="AY2" s="1128"/>
      <c r="AZ2" s="1128"/>
      <c r="BA2" s="1128"/>
      <c r="BB2" s="1128"/>
      <c r="BC2" s="1128"/>
      <c r="BD2" s="1128"/>
      <c r="BE2" s="1128"/>
      <c r="BF2" s="1128"/>
      <c r="BG2" s="1128"/>
      <c r="BH2" s="1133"/>
      <c r="BI2" s="1133"/>
      <c r="BJ2" s="1133"/>
      <c r="BK2" s="1136" t="s">
        <v>838</v>
      </c>
      <c r="BL2" s="1133"/>
      <c r="BM2" s="1133"/>
    </row>
    <row r="3" spans="1:65" ht="20.25">
      <c r="A3" s="1137" t="s">
        <v>839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24"/>
      <c r="AH3" s="1124"/>
      <c r="AI3" s="1124"/>
      <c r="AJ3" s="1124"/>
      <c r="AK3" s="1124"/>
      <c r="AL3" s="1124"/>
      <c r="AM3" s="1124"/>
      <c r="AN3" s="1124"/>
      <c r="AO3" s="1124"/>
      <c r="AP3" s="1124"/>
      <c r="AQ3" s="1124"/>
      <c r="AR3" s="1124"/>
      <c r="AS3" s="1124"/>
      <c r="AT3" s="1124"/>
      <c r="AU3" s="1124"/>
      <c r="AV3" s="1124"/>
      <c r="AW3" s="1124"/>
      <c r="AX3" s="1124"/>
      <c r="AY3" s="1124"/>
      <c r="AZ3" s="1124"/>
      <c r="BA3" s="1124"/>
      <c r="BB3" s="1124"/>
      <c r="BC3" s="1124"/>
      <c r="BD3" s="1124"/>
      <c r="BE3" s="1124"/>
      <c r="BF3" s="1124"/>
      <c r="BG3" s="1124"/>
      <c r="BH3" s="1124"/>
      <c r="BI3" s="1124"/>
      <c r="BJ3" s="1124"/>
      <c r="BK3" s="1124"/>
      <c r="BL3" s="1124"/>
      <c r="BM3" s="1124"/>
    </row>
    <row r="4" spans="1:65" ht="16.5" customHeight="1" thickBot="1">
      <c r="A4" s="1139"/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0"/>
      <c r="AG4" s="1141"/>
      <c r="AH4" s="1141"/>
      <c r="AI4" s="1141"/>
      <c r="AJ4" s="1141"/>
      <c r="AK4" s="1141"/>
      <c r="AL4" s="1141"/>
      <c r="AM4" s="1141"/>
      <c r="AN4" s="1141"/>
      <c r="AO4" s="1141"/>
      <c r="AP4" s="1141"/>
      <c r="AQ4" s="1141"/>
      <c r="AR4" s="1141"/>
      <c r="AS4" s="1141"/>
      <c r="AT4" s="1141"/>
      <c r="AU4" s="1141"/>
      <c r="AV4" s="1141"/>
      <c r="AW4" s="1141"/>
      <c r="AX4" s="1124"/>
      <c r="AY4" s="1124"/>
      <c r="AZ4" s="1124"/>
      <c r="BA4" s="1141"/>
      <c r="BB4" s="1141"/>
      <c r="BC4" s="1141"/>
      <c r="BD4" s="1141"/>
      <c r="BE4" s="1141"/>
      <c r="BF4" s="1141"/>
      <c r="BG4" s="1141"/>
      <c r="BH4" s="1141"/>
      <c r="BI4" s="1141"/>
      <c r="BJ4" s="1141"/>
      <c r="BK4" s="1141"/>
      <c r="BL4" s="1141"/>
      <c r="BM4" s="1124"/>
    </row>
    <row r="5" spans="1:65" ht="21" customHeight="1" thickBot="1">
      <c r="A5" s="1142">
        <v>1</v>
      </c>
      <c r="B5" s="1143">
        <v>2</v>
      </c>
      <c r="C5" s="1143">
        <v>5</v>
      </c>
      <c r="D5" s="1144">
        <v>4</v>
      </c>
      <c r="E5" s="1128"/>
      <c r="F5" s="1142">
        <v>0</v>
      </c>
      <c r="G5" s="1144">
        <v>1</v>
      </c>
      <c r="I5" s="1142">
        <v>2</v>
      </c>
      <c r="J5" s="1143">
        <v>8</v>
      </c>
      <c r="K5" s="1143">
        <v>0</v>
      </c>
      <c r="L5" s="1144">
        <v>0</v>
      </c>
      <c r="M5" s="1128"/>
      <c r="N5" s="1142">
        <v>7</v>
      </c>
      <c r="O5" s="1143">
        <v>3</v>
      </c>
      <c r="P5" s="1143">
        <v>5</v>
      </c>
      <c r="Q5" s="1143">
        <v>7</v>
      </c>
      <c r="R5" s="1143">
        <v>6</v>
      </c>
      <c r="S5" s="1144">
        <v>0</v>
      </c>
      <c r="T5" s="1128"/>
      <c r="U5" s="1145">
        <v>2</v>
      </c>
      <c r="V5" s="1146">
        <v>0</v>
      </c>
      <c r="W5" s="1146">
        <v>1</v>
      </c>
      <c r="X5" s="1147">
        <v>0</v>
      </c>
      <c r="Y5" s="1132"/>
      <c r="Z5" s="1128"/>
      <c r="AA5" s="1128"/>
      <c r="AB5" s="1128"/>
      <c r="AC5" s="1128"/>
      <c r="AD5" s="1128"/>
      <c r="AE5" s="1128"/>
      <c r="AF5" s="1128"/>
      <c r="AG5" s="1148" t="s">
        <v>514</v>
      </c>
      <c r="AH5" s="1148"/>
      <c r="AI5" s="1148"/>
      <c r="AJ5" s="1148"/>
      <c r="AK5" s="1148"/>
      <c r="AL5" s="1148"/>
      <c r="AM5" s="1148"/>
      <c r="AN5" s="1148"/>
      <c r="AO5" s="1148"/>
      <c r="AP5" s="1148"/>
      <c r="AQ5" s="1148"/>
      <c r="AR5" s="1148"/>
      <c r="AS5" s="1148"/>
      <c r="AT5" s="1148"/>
      <c r="AU5" s="1148"/>
      <c r="AV5" s="1148"/>
      <c r="AW5" s="1148"/>
      <c r="AX5" s="1148"/>
      <c r="AY5" s="1148"/>
      <c r="AZ5" s="1148"/>
      <c r="BA5" s="1148"/>
      <c r="BB5" s="1148"/>
      <c r="BC5" s="1148"/>
      <c r="BD5" s="1148"/>
      <c r="BE5" s="1148"/>
      <c r="BF5" s="1148"/>
      <c r="BG5" s="1148"/>
      <c r="BH5" s="1148"/>
      <c r="BI5" s="1148"/>
      <c r="BJ5" s="1148"/>
      <c r="BK5" s="1148"/>
      <c r="BL5" s="1131"/>
      <c r="BM5" s="1124"/>
    </row>
    <row r="6" spans="1:65" ht="12.75" customHeight="1">
      <c r="A6" s="1149" t="s">
        <v>406</v>
      </c>
      <c r="B6" s="1149"/>
      <c r="C6" s="1149"/>
      <c r="D6" s="1149"/>
      <c r="E6" s="1128"/>
      <c r="F6" s="1150" t="s">
        <v>519</v>
      </c>
      <c r="G6" s="1149"/>
      <c r="H6" s="1151"/>
      <c r="I6" s="1150" t="s">
        <v>840</v>
      </c>
      <c r="J6" s="1150"/>
      <c r="K6" s="1150"/>
      <c r="L6" s="1150"/>
      <c r="M6" s="1128"/>
      <c r="N6" s="1149" t="s">
        <v>405</v>
      </c>
      <c r="O6" s="1149"/>
      <c r="P6" s="1149"/>
      <c r="Q6" s="1149"/>
      <c r="R6" s="1149"/>
      <c r="S6" s="1149"/>
      <c r="T6" s="1128"/>
      <c r="U6" s="1152" t="s">
        <v>408</v>
      </c>
      <c r="V6" s="1152"/>
      <c r="W6" s="1152"/>
      <c r="X6" s="1152"/>
      <c r="Y6" s="1149"/>
      <c r="Z6" s="1128"/>
      <c r="AA6" s="1128"/>
      <c r="AB6" s="1128"/>
      <c r="AC6" s="1128"/>
      <c r="AD6" s="1128"/>
      <c r="AE6" s="1128"/>
      <c r="AF6" s="1128"/>
      <c r="AG6" s="1153" t="s">
        <v>841</v>
      </c>
      <c r="AH6" s="1153"/>
      <c r="AI6" s="1153"/>
      <c r="AJ6" s="1153"/>
      <c r="AK6" s="1153"/>
      <c r="AL6" s="1153"/>
      <c r="AM6" s="1153"/>
      <c r="AN6" s="1153"/>
      <c r="AO6" s="1153"/>
      <c r="AP6" s="1153"/>
      <c r="AQ6" s="1153"/>
      <c r="AR6" s="1153"/>
      <c r="AS6" s="1153"/>
      <c r="AT6" s="1153"/>
      <c r="AU6" s="1153"/>
      <c r="AV6" s="1153"/>
      <c r="AW6" s="1153"/>
      <c r="AX6" s="1153"/>
      <c r="AY6" s="1153"/>
      <c r="AZ6" s="1153"/>
      <c r="BA6" s="1153"/>
      <c r="BB6" s="1153"/>
      <c r="BC6" s="1153"/>
      <c r="BD6" s="1153"/>
      <c r="BE6" s="1153"/>
      <c r="BF6" s="1153"/>
      <c r="BG6" s="1153"/>
      <c r="BH6" s="1153"/>
      <c r="BI6" s="1153"/>
      <c r="BJ6" s="1153"/>
      <c r="BK6" s="1153"/>
      <c r="BL6" s="1136"/>
      <c r="BM6" s="1133"/>
    </row>
    <row r="7" spans="1:65" ht="12.75" customHeight="1">
      <c r="A7" s="1135"/>
      <c r="B7" s="1135"/>
      <c r="C7" s="1135"/>
      <c r="D7" s="1135"/>
      <c r="E7" s="1135"/>
      <c r="F7" s="1135"/>
      <c r="G7" s="1135"/>
      <c r="H7" s="1135"/>
      <c r="I7" s="1135"/>
      <c r="J7" s="1135"/>
      <c r="K7" s="1135"/>
      <c r="L7" s="1135"/>
      <c r="M7" s="1135"/>
      <c r="N7" s="1135"/>
      <c r="O7" s="1135"/>
      <c r="P7" s="1135"/>
      <c r="Q7" s="1135"/>
      <c r="R7" s="1135"/>
      <c r="S7" s="1135"/>
      <c r="T7" s="1135"/>
      <c r="U7" s="1135"/>
      <c r="V7" s="1135"/>
      <c r="W7" s="1135"/>
      <c r="X7" s="1135"/>
      <c r="Y7" s="1135"/>
      <c r="Z7" s="1135"/>
      <c r="AA7" s="1135"/>
      <c r="AB7" s="1135"/>
      <c r="AC7" s="1135"/>
      <c r="AD7" s="1135"/>
      <c r="AE7" s="1135"/>
      <c r="AF7" s="1135"/>
      <c r="AG7" s="1132"/>
      <c r="AH7" s="1132"/>
      <c r="AI7" s="1132"/>
      <c r="AJ7" s="1132"/>
      <c r="AK7" s="1132"/>
      <c r="AL7" s="1132"/>
      <c r="AM7" s="1132"/>
      <c r="AN7" s="1132"/>
      <c r="AO7" s="1132"/>
      <c r="AP7" s="1132"/>
      <c r="AQ7" s="1132"/>
      <c r="AR7" s="1132"/>
      <c r="AS7" s="1132"/>
      <c r="AT7" s="1132"/>
      <c r="AU7" s="1132"/>
      <c r="AV7" s="1132"/>
      <c r="AW7" s="1132"/>
      <c r="AX7" s="1132"/>
      <c r="AY7" s="1132"/>
      <c r="AZ7" s="1132"/>
      <c r="BA7" s="1126"/>
      <c r="BB7" s="1126"/>
      <c r="BC7" s="1126"/>
      <c r="BD7" s="1126"/>
      <c r="BE7" s="1126"/>
      <c r="BF7" s="1126"/>
      <c r="BG7" s="1126"/>
      <c r="BH7" s="1126"/>
      <c r="BI7" s="1126"/>
      <c r="BJ7" s="1126"/>
      <c r="BK7" s="1126"/>
      <c r="BL7" s="1126"/>
      <c r="BM7" s="1124"/>
    </row>
    <row r="8" spans="1:52" ht="18.75" customHeight="1" thickBot="1">
      <c r="A8" s="1128"/>
      <c r="B8" s="1128"/>
      <c r="C8" s="1128"/>
      <c r="D8" s="1128"/>
      <c r="E8" s="1128"/>
      <c r="F8" s="1128"/>
      <c r="G8" s="1128"/>
      <c r="H8" s="1154"/>
      <c r="I8" s="1155"/>
      <c r="J8" s="1155"/>
      <c r="K8" s="1155"/>
      <c r="L8" s="1155"/>
      <c r="M8" s="1155"/>
      <c r="N8" s="1149"/>
      <c r="O8" s="1155"/>
      <c r="P8" s="1128"/>
      <c r="Q8" s="1154"/>
      <c r="R8" s="1155"/>
      <c r="S8" s="1155"/>
      <c r="T8" s="1155"/>
      <c r="U8" s="1155"/>
      <c r="V8" s="1155"/>
      <c r="W8" s="1155"/>
      <c r="X8" s="1155"/>
      <c r="Y8" s="1155"/>
      <c r="Z8" s="1128"/>
      <c r="AA8" s="1128"/>
      <c r="AB8" s="1128"/>
      <c r="AC8" s="1128"/>
      <c r="AD8" s="1128"/>
      <c r="AE8" s="1128"/>
      <c r="AF8" s="1128"/>
      <c r="AG8" s="1128"/>
      <c r="AH8" s="1128"/>
      <c r="AI8" s="1128"/>
      <c r="AJ8" s="1128"/>
      <c r="AK8" s="1128"/>
      <c r="AL8" s="1128"/>
      <c r="AM8" s="1128"/>
      <c r="AN8" s="1128"/>
      <c r="AO8" s="1128"/>
      <c r="AP8" s="1128"/>
      <c r="AQ8" s="1128"/>
      <c r="AR8" s="1128"/>
      <c r="AS8" s="1128"/>
      <c r="AT8" s="1128"/>
      <c r="AU8" s="1128"/>
      <c r="AV8" s="1128"/>
      <c r="AW8" s="1128"/>
      <c r="AX8" s="1128"/>
      <c r="AY8" s="1128"/>
      <c r="AZ8" s="1128"/>
    </row>
    <row r="9" spans="1:65" ht="21.75" customHeight="1" thickBot="1">
      <c r="A9" s="1156"/>
      <c r="B9" s="1157"/>
      <c r="C9" s="1157"/>
      <c r="D9" s="1157"/>
      <c r="E9" s="1157"/>
      <c r="F9" s="1158"/>
      <c r="G9" s="1128"/>
      <c r="H9" s="1142">
        <v>8</v>
      </c>
      <c r="I9" s="1143">
        <v>4</v>
      </c>
      <c r="J9" s="1143">
        <v>1</v>
      </c>
      <c r="K9" s="1143">
        <v>1</v>
      </c>
      <c r="L9" s="1159">
        <v>0</v>
      </c>
      <c r="M9" s="1144">
        <v>5</v>
      </c>
      <c r="N9" s="1160"/>
      <c r="O9" s="1160"/>
      <c r="P9" s="1161"/>
      <c r="Q9" s="1161"/>
      <c r="R9" s="1161"/>
      <c r="S9" s="1161"/>
      <c r="T9" s="1128"/>
      <c r="U9" s="1156"/>
      <c r="V9" s="1162"/>
      <c r="W9" s="1163"/>
      <c r="X9" s="1164">
        <v>2</v>
      </c>
      <c r="Y9" s="1165">
        <v>0</v>
      </c>
      <c r="Z9" s="1166">
        <v>1</v>
      </c>
      <c r="AA9" s="1166">
        <v>0</v>
      </c>
      <c r="AB9" s="1166"/>
      <c r="AC9" s="1167"/>
      <c r="AD9" s="1128"/>
      <c r="AE9" s="1128"/>
      <c r="AF9" s="1163"/>
      <c r="AG9" s="1168"/>
      <c r="AH9" s="1169"/>
      <c r="AI9" s="1170"/>
      <c r="AJ9" s="1171"/>
      <c r="AK9" s="1172"/>
      <c r="AL9" s="1171"/>
      <c r="AM9" s="1172"/>
      <c r="AN9" s="1173"/>
      <c r="AO9" s="1162"/>
      <c r="AP9" s="1168"/>
      <c r="AQ9" s="1168"/>
      <c r="AR9" s="1168"/>
      <c r="AS9" s="1168"/>
      <c r="AT9" s="1168"/>
      <c r="AU9" s="1168"/>
      <c r="AV9" s="1168"/>
      <c r="AW9" s="1168"/>
      <c r="AX9" s="1163"/>
      <c r="AY9" s="1174">
        <v>2</v>
      </c>
      <c r="AZ9" s="1175"/>
      <c r="BA9" s="1163"/>
      <c r="BB9" s="1163"/>
      <c r="BC9" s="1163"/>
      <c r="BD9" s="1163"/>
      <c r="BE9" s="1163"/>
      <c r="BF9" s="1163"/>
      <c r="BG9" s="1163"/>
      <c r="BH9" s="1131"/>
      <c r="BI9" s="1176">
        <v>8</v>
      </c>
      <c r="BJ9" s="1177">
        <v>0</v>
      </c>
      <c r="BK9" s="1131"/>
      <c r="BL9" s="1131"/>
      <c r="BM9" s="1178"/>
    </row>
    <row r="10" spans="1:65" ht="31.5" customHeight="1">
      <c r="A10" s="1160" t="s">
        <v>842</v>
      </c>
      <c r="B10" s="1179"/>
      <c r="C10" s="1179"/>
      <c r="D10" s="1179"/>
      <c r="E10" s="1179"/>
      <c r="F10" s="1179"/>
      <c r="G10" s="1128"/>
      <c r="H10" s="1149" t="s">
        <v>407</v>
      </c>
      <c r="I10" s="1149"/>
      <c r="J10" s="1149"/>
      <c r="K10" s="1149"/>
      <c r="L10" s="1149"/>
      <c r="M10" s="1128"/>
      <c r="N10" s="1134"/>
      <c r="O10" s="1160"/>
      <c r="P10" s="1163"/>
      <c r="Q10" s="1163"/>
      <c r="R10" s="1163"/>
      <c r="S10" s="1163"/>
      <c r="T10" s="1128"/>
      <c r="U10" s="1179" t="s">
        <v>843</v>
      </c>
      <c r="V10" s="1179"/>
      <c r="W10" s="1180"/>
      <c r="X10" s="1181" t="s">
        <v>844</v>
      </c>
      <c r="Y10" s="1181"/>
      <c r="Z10" s="1181"/>
      <c r="AA10" s="1181"/>
      <c r="AB10" s="1181"/>
      <c r="AC10" s="1181"/>
      <c r="AD10" s="1179"/>
      <c r="AE10" s="1179"/>
      <c r="AF10" s="1168"/>
      <c r="AG10" s="1168"/>
      <c r="AH10" s="1182" t="s">
        <v>845</v>
      </c>
      <c r="AI10" s="1182"/>
      <c r="AJ10" s="1182"/>
      <c r="AK10" s="1182"/>
      <c r="AL10" s="1182"/>
      <c r="AM10" s="1182"/>
      <c r="AN10" s="1182"/>
      <c r="AO10" s="1182"/>
      <c r="AP10" s="1168"/>
      <c r="AQ10" s="1168"/>
      <c r="AR10" s="1168"/>
      <c r="AS10" s="1168"/>
      <c r="AT10" s="1168"/>
      <c r="AU10" s="1168"/>
      <c r="AV10" s="1168"/>
      <c r="AW10" s="1168"/>
      <c r="AX10" s="1183" t="s">
        <v>409</v>
      </c>
      <c r="AY10" s="1183"/>
      <c r="AZ10" s="1183"/>
      <c r="BA10" s="1183"/>
      <c r="BB10" s="1136"/>
      <c r="BC10" s="1136"/>
      <c r="BD10" s="1136"/>
      <c r="BE10" s="1136"/>
      <c r="BF10" s="1184"/>
      <c r="BG10" s="1184"/>
      <c r="BH10" s="1136"/>
      <c r="BI10" s="1152" t="s">
        <v>412</v>
      </c>
      <c r="BJ10" s="1152"/>
      <c r="BK10" s="1136"/>
      <c r="BL10" s="1136"/>
      <c r="BM10" s="1178"/>
    </row>
    <row r="11" spans="53:62" ht="13.5" thickBot="1">
      <c r="BA11" s="1128"/>
      <c r="BB11" s="1128"/>
      <c r="BC11" s="1128"/>
      <c r="BD11" s="1128"/>
      <c r="BE11" s="1128"/>
      <c r="BF11" s="1185" t="s">
        <v>726</v>
      </c>
      <c r="BG11" s="1185"/>
      <c r="BH11" s="1185"/>
      <c r="BI11" s="1185"/>
      <c r="BJ11" s="1185"/>
    </row>
    <row r="12" spans="1:65" ht="30.75" customHeight="1">
      <c r="A12" s="1186" t="s">
        <v>846</v>
      </c>
      <c r="B12" s="1187"/>
      <c r="C12" s="1187"/>
      <c r="D12" s="1187"/>
      <c r="E12" s="1187"/>
      <c r="F12" s="1187"/>
      <c r="G12" s="1187"/>
      <c r="H12" s="1187"/>
      <c r="I12" s="1187"/>
      <c r="J12" s="1187"/>
      <c r="K12" s="1187"/>
      <c r="L12" s="1187"/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8"/>
      <c r="Y12" s="1188"/>
      <c r="Z12" s="1188"/>
      <c r="AA12" s="1187"/>
      <c r="AB12" s="1187"/>
      <c r="AC12" s="1187"/>
      <c r="AD12" s="1187"/>
      <c r="AE12" s="1187"/>
      <c r="AF12" s="1187"/>
      <c r="AG12" s="1189" t="s">
        <v>552</v>
      </c>
      <c r="AH12" s="1190" t="s">
        <v>847</v>
      </c>
      <c r="AI12" s="1191"/>
      <c r="AJ12" s="1191"/>
      <c r="AK12" s="1191"/>
      <c r="AL12" s="1191"/>
      <c r="AM12" s="1191"/>
      <c r="AN12" s="1191"/>
      <c r="AO12" s="1192"/>
      <c r="AP12" s="1193" t="s">
        <v>848</v>
      </c>
      <c r="AQ12" s="1194"/>
      <c r="AR12" s="1194"/>
      <c r="AS12" s="1194"/>
      <c r="AT12" s="1194"/>
      <c r="AU12" s="1194"/>
      <c r="AV12" s="1194"/>
      <c r="AW12" s="1195"/>
      <c r="AX12" s="1196" t="s">
        <v>849</v>
      </c>
      <c r="AY12" s="1197"/>
      <c r="AZ12" s="1197"/>
      <c r="BA12" s="1197"/>
      <c r="BB12" s="1197"/>
      <c r="BC12" s="1197"/>
      <c r="BD12" s="1197"/>
      <c r="BE12" s="1198"/>
      <c r="BF12" s="1197" t="s">
        <v>850</v>
      </c>
      <c r="BG12" s="1197"/>
      <c r="BH12" s="1197"/>
      <c r="BI12" s="1197"/>
      <c r="BJ12" s="1197"/>
      <c r="BK12" s="1197"/>
      <c r="BL12" s="1197"/>
      <c r="BM12" s="1199"/>
    </row>
    <row r="13" spans="1:65" ht="19.5" customHeight="1">
      <c r="A13" s="1200" t="s">
        <v>851</v>
      </c>
      <c r="B13" s="1123"/>
      <c r="C13" s="1132"/>
      <c r="D13" s="1132"/>
      <c r="E13" s="1132"/>
      <c r="F13" s="1132"/>
      <c r="G13" s="1132"/>
      <c r="H13" s="1132"/>
      <c r="I13" s="1132"/>
      <c r="J13" s="1132"/>
      <c r="K13" s="1132"/>
      <c r="L13" s="1132"/>
      <c r="M13" s="1132"/>
      <c r="N13" s="1132"/>
      <c r="O13" s="1132"/>
      <c r="P13" s="1132"/>
      <c r="Q13" s="1132"/>
      <c r="R13" s="1132"/>
      <c r="S13" s="1132"/>
      <c r="T13" s="1132"/>
      <c r="U13" s="1132"/>
      <c r="V13" s="1132"/>
      <c r="W13" s="1132"/>
      <c r="X13" s="1132"/>
      <c r="Y13" s="1132"/>
      <c r="Z13" s="1201"/>
      <c r="AA13" s="1132"/>
      <c r="AB13" s="1132"/>
      <c r="AC13" s="1132"/>
      <c r="AD13" s="1132"/>
      <c r="AE13" s="1132"/>
      <c r="AF13" s="1132"/>
      <c r="AG13" s="1202"/>
      <c r="AH13" s="1203" t="s">
        <v>852</v>
      </c>
      <c r="AI13" s="1204"/>
      <c r="AJ13" s="1204"/>
      <c r="AK13" s="1204"/>
      <c r="AL13" s="1204"/>
      <c r="AM13" s="1204"/>
      <c r="AN13" s="1204"/>
      <c r="AO13" s="1204"/>
      <c r="AP13" s="1204"/>
      <c r="AQ13" s="1204"/>
      <c r="AR13" s="1204"/>
      <c r="AS13" s="1204"/>
      <c r="AT13" s="1204"/>
      <c r="AU13" s="1204"/>
      <c r="AV13" s="1204"/>
      <c r="AW13" s="1205"/>
      <c r="AX13" s="1206"/>
      <c r="AY13" s="1207"/>
      <c r="AZ13" s="1207"/>
      <c r="BA13" s="1207"/>
      <c r="BB13" s="1207"/>
      <c r="BC13" s="1207"/>
      <c r="BD13" s="1207"/>
      <c r="BE13" s="1208"/>
      <c r="BF13" s="1207"/>
      <c r="BG13" s="1207"/>
      <c r="BH13" s="1207"/>
      <c r="BI13" s="1207"/>
      <c r="BJ13" s="1207"/>
      <c r="BK13" s="1207"/>
      <c r="BL13" s="1207"/>
      <c r="BM13" s="1209"/>
    </row>
    <row r="14" spans="1:65" ht="19.5" customHeight="1">
      <c r="A14" s="1200"/>
      <c r="B14" s="1123"/>
      <c r="C14" s="1132"/>
      <c r="D14" s="1132"/>
      <c r="E14" s="1132"/>
      <c r="F14" s="1132"/>
      <c r="G14" s="1132"/>
      <c r="H14" s="1132"/>
      <c r="I14" s="1132"/>
      <c r="J14" s="1132"/>
      <c r="K14" s="1132"/>
      <c r="L14" s="1132"/>
      <c r="M14" s="1132"/>
      <c r="N14" s="1132"/>
      <c r="O14" s="1132"/>
      <c r="P14" s="1132"/>
      <c r="Q14" s="1132"/>
      <c r="R14" s="1132"/>
      <c r="S14" s="1132"/>
      <c r="T14" s="1132"/>
      <c r="U14" s="1132"/>
      <c r="V14" s="1132"/>
      <c r="W14" s="1132"/>
      <c r="X14" s="1132"/>
      <c r="Y14" s="1132"/>
      <c r="Z14" s="1132"/>
      <c r="AA14" s="1210"/>
      <c r="AB14" s="1132"/>
      <c r="AC14" s="1132"/>
      <c r="AD14" s="1132"/>
      <c r="AE14" s="1132"/>
      <c r="AF14" s="1132"/>
      <c r="AG14" s="1211"/>
      <c r="AH14" s="1212"/>
      <c r="AI14" s="1213"/>
      <c r="AJ14" s="1213"/>
      <c r="AK14" s="1213"/>
      <c r="AL14" s="1213"/>
      <c r="AM14" s="1213"/>
      <c r="AN14" s="1213"/>
      <c r="AO14" s="1213"/>
      <c r="AP14" s="1213"/>
      <c r="AQ14" s="1213"/>
      <c r="AR14" s="1213"/>
      <c r="AS14" s="1213"/>
      <c r="AT14" s="1213"/>
      <c r="AU14" s="1213"/>
      <c r="AV14" s="1213"/>
      <c r="AW14" s="1214"/>
      <c r="AX14" s="1212"/>
      <c r="AY14" s="1213"/>
      <c r="AZ14" s="1213"/>
      <c r="BA14" s="1213"/>
      <c r="BB14" s="1213"/>
      <c r="BC14" s="1213"/>
      <c r="BD14" s="1213"/>
      <c r="BE14" s="1214"/>
      <c r="BF14" s="1213"/>
      <c r="BG14" s="1213"/>
      <c r="BH14" s="1213"/>
      <c r="BI14" s="1213"/>
      <c r="BJ14" s="1213"/>
      <c r="BK14" s="1213"/>
      <c r="BL14" s="1213"/>
      <c r="BM14" s="1215"/>
    </row>
    <row r="15" spans="1:65" ht="12" customHeight="1" thickBot="1">
      <c r="A15" s="1216">
        <v>1</v>
      </c>
      <c r="B15" s="1217"/>
      <c r="C15" s="1217"/>
      <c r="D15" s="1217"/>
      <c r="E15" s="1217"/>
      <c r="F15" s="1217"/>
      <c r="G15" s="1217"/>
      <c r="H15" s="1217"/>
      <c r="I15" s="1217"/>
      <c r="J15" s="1217"/>
      <c r="K15" s="1217"/>
      <c r="L15" s="1217"/>
      <c r="M15" s="1217"/>
      <c r="N15" s="1217"/>
      <c r="O15" s="1217"/>
      <c r="P15" s="1217"/>
      <c r="Q15" s="1217"/>
      <c r="R15" s="1217"/>
      <c r="S15" s="1217"/>
      <c r="T15" s="1217"/>
      <c r="U15" s="1217"/>
      <c r="V15" s="1217"/>
      <c r="W15" s="1217"/>
      <c r="X15" s="1217"/>
      <c r="Y15" s="1217"/>
      <c r="Z15" s="1218"/>
      <c r="AA15" s="1217"/>
      <c r="AB15" s="1217"/>
      <c r="AC15" s="1217"/>
      <c r="AD15" s="1217"/>
      <c r="AE15" s="1217"/>
      <c r="AF15" s="1217"/>
      <c r="AG15" s="1219">
        <v>2</v>
      </c>
      <c r="AH15" s="1220">
        <v>3</v>
      </c>
      <c r="AI15" s="1221"/>
      <c r="AJ15" s="1221"/>
      <c r="AK15" s="1221"/>
      <c r="AL15" s="1221"/>
      <c r="AM15" s="1221"/>
      <c r="AN15" s="1221"/>
      <c r="AO15" s="1222"/>
      <c r="AP15" s="1221">
        <v>4</v>
      </c>
      <c r="AQ15" s="1221"/>
      <c r="AR15" s="1221"/>
      <c r="AS15" s="1221"/>
      <c r="AT15" s="1221"/>
      <c r="AU15" s="1221"/>
      <c r="AV15" s="1221"/>
      <c r="AW15" s="1222"/>
      <c r="AX15" s="1222">
        <v>5</v>
      </c>
      <c r="AY15" s="1223"/>
      <c r="AZ15" s="1223"/>
      <c r="BA15" s="1223"/>
      <c r="BB15" s="1223"/>
      <c r="BC15" s="1223"/>
      <c r="BD15" s="1223"/>
      <c r="BE15" s="1223"/>
      <c r="BF15" s="1223">
        <v>6</v>
      </c>
      <c r="BG15" s="1223"/>
      <c r="BH15" s="1223"/>
      <c r="BI15" s="1223"/>
      <c r="BJ15" s="1223"/>
      <c r="BK15" s="1223"/>
      <c r="BL15" s="1220"/>
      <c r="BM15" s="1224"/>
    </row>
    <row r="16" spans="1:65" ht="18.75" customHeight="1">
      <c r="A16" s="1225" t="s">
        <v>853</v>
      </c>
      <c r="B16" s="1226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 t="s">
        <v>420</v>
      </c>
      <c r="AH16" s="1228">
        <v>593337</v>
      </c>
      <c r="AI16" s="1229"/>
      <c r="AJ16" s="1229"/>
      <c r="AK16" s="1229"/>
      <c r="AL16" s="1229"/>
      <c r="AM16" s="1229"/>
      <c r="AN16" s="1229"/>
      <c r="AO16" s="1230"/>
      <c r="AP16" s="1228">
        <v>594637</v>
      </c>
      <c r="AQ16" s="1229"/>
      <c r="AR16" s="1229"/>
      <c r="AS16" s="1229"/>
      <c r="AT16" s="1229"/>
      <c r="AU16" s="1229"/>
      <c r="AV16" s="1229"/>
      <c r="AW16" s="1230"/>
      <c r="AX16" s="1231">
        <v>565226</v>
      </c>
      <c r="AY16" s="1232"/>
      <c r="AZ16" s="1232"/>
      <c r="BA16" s="1232"/>
      <c r="BB16" s="1232"/>
      <c r="BC16" s="1232"/>
      <c r="BD16" s="1232"/>
      <c r="BE16" s="1232"/>
      <c r="BF16" s="1233" t="s">
        <v>854</v>
      </c>
      <c r="BG16" s="1233"/>
      <c r="BH16" s="1233"/>
      <c r="BI16" s="1233"/>
      <c r="BJ16" s="1233"/>
      <c r="BK16" s="1233"/>
      <c r="BL16" s="1234"/>
      <c r="BM16" s="1235"/>
    </row>
    <row r="17" spans="1:65" ht="18.75" customHeight="1">
      <c r="A17" s="1236" t="s">
        <v>855</v>
      </c>
      <c r="B17" s="1237"/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8" t="s">
        <v>421</v>
      </c>
      <c r="AH17" s="1239">
        <v>316926</v>
      </c>
      <c r="AI17" s="1240"/>
      <c r="AJ17" s="1240"/>
      <c r="AK17" s="1240"/>
      <c r="AL17" s="1240"/>
      <c r="AM17" s="1240"/>
      <c r="AN17" s="1240"/>
      <c r="AO17" s="1241"/>
      <c r="AP17" s="1239">
        <v>468231</v>
      </c>
      <c r="AQ17" s="1240"/>
      <c r="AR17" s="1240"/>
      <c r="AS17" s="1240"/>
      <c r="AT17" s="1240"/>
      <c r="AU17" s="1240"/>
      <c r="AV17" s="1240"/>
      <c r="AW17" s="1241"/>
      <c r="AX17" s="1242">
        <v>387129</v>
      </c>
      <c r="AY17" s="1243"/>
      <c r="AZ17" s="1243"/>
      <c r="BA17" s="1243"/>
      <c r="BB17" s="1243"/>
      <c r="BC17" s="1243"/>
      <c r="BD17" s="1243"/>
      <c r="BE17" s="1243"/>
      <c r="BF17" s="1244" t="s">
        <v>854</v>
      </c>
      <c r="BG17" s="1244"/>
      <c r="BH17" s="1244"/>
      <c r="BI17" s="1244"/>
      <c r="BJ17" s="1244"/>
      <c r="BK17" s="1244"/>
      <c r="BL17" s="1245"/>
      <c r="BM17" s="1246"/>
    </row>
    <row r="18" spans="1:65" ht="18.75" customHeight="1">
      <c r="A18" s="1236" t="s">
        <v>856</v>
      </c>
      <c r="B18" s="1237"/>
      <c r="C18" s="1237"/>
      <c r="D18" s="1237"/>
      <c r="E18" s="1237"/>
      <c r="F18" s="1237"/>
      <c r="G18" s="1237"/>
      <c r="H18" s="1237"/>
      <c r="I18" s="1237"/>
      <c r="J18" s="1237"/>
      <c r="K18" s="1237"/>
      <c r="L18" s="1237"/>
      <c r="M18" s="1237"/>
      <c r="N18" s="1237"/>
      <c r="O18" s="1237"/>
      <c r="P18" s="1237"/>
      <c r="Q18" s="1237"/>
      <c r="R18" s="1237"/>
      <c r="S18" s="1237"/>
      <c r="T18" s="1237"/>
      <c r="U18" s="1237"/>
      <c r="V18" s="1237"/>
      <c r="W18" s="1237"/>
      <c r="X18" s="1237"/>
      <c r="Y18" s="1237"/>
      <c r="Z18" s="1237"/>
      <c r="AA18" s="1237"/>
      <c r="AB18" s="1237"/>
      <c r="AC18" s="1237"/>
      <c r="AD18" s="1237"/>
      <c r="AE18" s="1237"/>
      <c r="AF18" s="1237"/>
      <c r="AG18" s="1238" t="s">
        <v>422</v>
      </c>
      <c r="AH18" s="1239">
        <v>122415</v>
      </c>
      <c r="AI18" s="1240"/>
      <c r="AJ18" s="1240"/>
      <c r="AK18" s="1240"/>
      <c r="AL18" s="1240"/>
      <c r="AM18" s="1240"/>
      <c r="AN18" s="1240"/>
      <c r="AO18" s="1241"/>
      <c r="AP18" s="1239">
        <v>160882</v>
      </c>
      <c r="AQ18" s="1240"/>
      <c r="AR18" s="1240"/>
      <c r="AS18" s="1240"/>
      <c r="AT18" s="1240"/>
      <c r="AU18" s="1240"/>
      <c r="AV18" s="1240"/>
      <c r="AW18" s="1241"/>
      <c r="AX18" s="1242">
        <v>150021</v>
      </c>
      <c r="AY18" s="1243"/>
      <c r="AZ18" s="1243"/>
      <c r="BA18" s="1243"/>
      <c r="BB18" s="1243"/>
      <c r="BC18" s="1243"/>
      <c r="BD18" s="1243"/>
      <c r="BE18" s="1243"/>
      <c r="BF18" s="1244" t="s">
        <v>854</v>
      </c>
      <c r="BG18" s="1244"/>
      <c r="BH18" s="1244"/>
      <c r="BI18" s="1244"/>
      <c r="BJ18" s="1244"/>
      <c r="BK18" s="1244"/>
      <c r="BL18" s="1245"/>
      <c r="BM18" s="1246"/>
    </row>
    <row r="19" spans="1:65" ht="18.75" customHeight="1">
      <c r="A19" s="1247" t="s">
        <v>857</v>
      </c>
      <c r="B19" s="1248"/>
      <c r="C19" s="1248"/>
      <c r="D19" s="1248"/>
      <c r="E19" s="1248"/>
      <c r="F19" s="1248"/>
      <c r="G19" s="1248"/>
      <c r="H19" s="1248"/>
      <c r="I19" s="1248"/>
      <c r="J19" s="1248"/>
      <c r="K19" s="1248"/>
      <c r="L19" s="1248"/>
      <c r="M19" s="1248"/>
      <c r="N19" s="1248"/>
      <c r="O19" s="1248"/>
      <c r="P19" s="1248"/>
      <c r="Q19" s="1248"/>
      <c r="R19" s="1248"/>
      <c r="S19" s="1248"/>
      <c r="T19" s="1248"/>
      <c r="U19" s="1248"/>
      <c r="V19" s="1248"/>
      <c r="W19" s="1248"/>
      <c r="X19" s="1248"/>
      <c r="Y19" s="1248"/>
      <c r="Z19" s="1249"/>
      <c r="AA19" s="1250"/>
      <c r="AB19" s="1251" t="s">
        <v>858</v>
      </c>
      <c r="AC19" s="1251"/>
      <c r="AD19" s="1251"/>
      <c r="AE19" s="1251"/>
      <c r="AF19" s="1252"/>
      <c r="AG19" s="1253" t="s">
        <v>423</v>
      </c>
      <c r="AH19" s="1254">
        <f>SUM(AH16:AO18)</f>
        <v>1032678</v>
      </c>
      <c r="AI19" s="1255"/>
      <c r="AJ19" s="1255"/>
      <c r="AK19" s="1255"/>
      <c r="AL19" s="1255"/>
      <c r="AM19" s="1255"/>
      <c r="AN19" s="1255"/>
      <c r="AO19" s="1256"/>
      <c r="AP19" s="1254">
        <f>SUM(AP16:AW18)</f>
        <v>1223750</v>
      </c>
      <c r="AQ19" s="1255"/>
      <c r="AR19" s="1255"/>
      <c r="AS19" s="1255"/>
      <c r="AT19" s="1255"/>
      <c r="AU19" s="1255"/>
      <c r="AV19" s="1255"/>
      <c r="AW19" s="1256"/>
      <c r="AX19" s="1254">
        <f>SUM(AX16:BE18)</f>
        <v>1102376</v>
      </c>
      <c r="AY19" s="1255"/>
      <c r="AZ19" s="1255"/>
      <c r="BA19" s="1255"/>
      <c r="BB19" s="1255"/>
      <c r="BC19" s="1255"/>
      <c r="BD19" s="1255"/>
      <c r="BE19" s="1256"/>
      <c r="BF19" s="1244" t="s">
        <v>854</v>
      </c>
      <c r="BG19" s="1244"/>
      <c r="BH19" s="1244"/>
      <c r="BI19" s="1244"/>
      <c r="BJ19" s="1244"/>
      <c r="BK19" s="1244"/>
      <c r="BL19" s="1245"/>
      <c r="BM19" s="1246"/>
    </row>
    <row r="20" spans="1:65" ht="25.5" customHeight="1">
      <c r="A20" s="1257" t="s">
        <v>859</v>
      </c>
      <c r="B20" s="1258"/>
      <c r="C20" s="1258"/>
      <c r="D20" s="1258"/>
      <c r="E20" s="1258"/>
      <c r="F20" s="1258"/>
      <c r="G20" s="1258"/>
      <c r="H20" s="1258"/>
      <c r="I20" s="1258"/>
      <c r="J20" s="1258"/>
      <c r="K20" s="1258"/>
      <c r="L20" s="1258"/>
      <c r="M20" s="1258"/>
      <c r="N20" s="1258"/>
      <c r="O20" s="1258"/>
      <c r="P20" s="1258"/>
      <c r="Q20" s="1258"/>
      <c r="R20" s="1258"/>
      <c r="S20" s="1258"/>
      <c r="T20" s="1258"/>
      <c r="U20" s="1258"/>
      <c r="V20" s="1258"/>
      <c r="W20" s="1258"/>
      <c r="X20" s="1258"/>
      <c r="Y20" s="1258"/>
      <c r="Z20" s="1258"/>
      <c r="AA20" s="1258"/>
      <c r="AB20" s="1258"/>
      <c r="AC20" s="1258"/>
      <c r="AD20" s="1258"/>
      <c r="AE20" s="1258"/>
      <c r="AF20" s="1258"/>
      <c r="AG20" s="1253" t="s">
        <v>424</v>
      </c>
      <c r="AH20" s="1254">
        <v>288222</v>
      </c>
      <c r="AI20" s="1255"/>
      <c r="AJ20" s="1255"/>
      <c r="AK20" s="1255"/>
      <c r="AL20" s="1255"/>
      <c r="AM20" s="1255"/>
      <c r="AN20" s="1255"/>
      <c r="AO20" s="1256"/>
      <c r="AP20" s="1254">
        <v>336844</v>
      </c>
      <c r="AQ20" s="1255"/>
      <c r="AR20" s="1255"/>
      <c r="AS20" s="1255"/>
      <c r="AT20" s="1255"/>
      <c r="AU20" s="1255"/>
      <c r="AV20" s="1255"/>
      <c r="AW20" s="1256"/>
      <c r="AX20" s="1242">
        <v>297776</v>
      </c>
      <c r="AY20" s="1243"/>
      <c r="AZ20" s="1243"/>
      <c r="BA20" s="1243"/>
      <c r="BB20" s="1243"/>
      <c r="BC20" s="1243"/>
      <c r="BD20" s="1243"/>
      <c r="BE20" s="1243"/>
      <c r="BF20" s="1244" t="s">
        <v>854</v>
      </c>
      <c r="BG20" s="1244"/>
      <c r="BH20" s="1244"/>
      <c r="BI20" s="1244"/>
      <c r="BJ20" s="1244"/>
      <c r="BK20" s="1244"/>
      <c r="BL20" s="1245"/>
      <c r="BM20" s="1246"/>
    </row>
    <row r="21" spans="1:65" ht="18.75" customHeight="1">
      <c r="A21" s="1247" t="s">
        <v>860</v>
      </c>
      <c r="B21" s="1248"/>
      <c r="C21" s="1248"/>
      <c r="D21" s="1248"/>
      <c r="E21" s="1248"/>
      <c r="F21" s="1248"/>
      <c r="G21" s="1248"/>
      <c r="H21" s="1248"/>
      <c r="I21" s="1248"/>
      <c r="J21" s="1248"/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8"/>
      <c r="V21" s="1248"/>
      <c r="W21" s="1248"/>
      <c r="X21" s="1248"/>
      <c r="Y21" s="1248"/>
      <c r="Z21" s="1248"/>
      <c r="AA21" s="1248"/>
      <c r="AB21" s="1248"/>
      <c r="AC21" s="1248"/>
      <c r="AD21" s="1248"/>
      <c r="AE21" s="1248"/>
      <c r="AF21" s="1248"/>
      <c r="AG21" s="1253" t="s">
        <v>425</v>
      </c>
      <c r="AH21" s="1254">
        <v>239</v>
      </c>
      <c r="AI21" s="1255"/>
      <c r="AJ21" s="1255"/>
      <c r="AK21" s="1255"/>
      <c r="AL21" s="1255"/>
      <c r="AM21" s="1255"/>
      <c r="AN21" s="1255"/>
      <c r="AO21" s="1256"/>
      <c r="AP21" s="1254">
        <v>6440</v>
      </c>
      <c r="AQ21" s="1255"/>
      <c r="AR21" s="1255"/>
      <c r="AS21" s="1255"/>
      <c r="AT21" s="1255"/>
      <c r="AU21" s="1255"/>
      <c r="AV21" s="1255"/>
      <c r="AW21" s="1256"/>
      <c r="AX21" s="1242">
        <v>5492</v>
      </c>
      <c r="AY21" s="1243"/>
      <c r="AZ21" s="1243"/>
      <c r="BA21" s="1243"/>
      <c r="BB21" s="1243"/>
      <c r="BC21" s="1243"/>
      <c r="BD21" s="1243"/>
      <c r="BE21" s="1243"/>
      <c r="BF21" s="1244" t="s">
        <v>854</v>
      </c>
      <c r="BG21" s="1244"/>
      <c r="BH21" s="1244"/>
      <c r="BI21" s="1244"/>
      <c r="BJ21" s="1244"/>
      <c r="BK21" s="1244"/>
      <c r="BL21" s="1245"/>
      <c r="BM21" s="1246"/>
    </row>
    <row r="22" spans="1:65" ht="18.75" customHeight="1">
      <c r="A22" s="1257" t="s">
        <v>861</v>
      </c>
      <c r="B22" s="1258"/>
      <c r="C22" s="1258"/>
      <c r="D22" s="1258"/>
      <c r="E22" s="1258"/>
      <c r="F22" s="1258"/>
      <c r="G22" s="1258"/>
      <c r="H22" s="1258"/>
      <c r="I22" s="1258"/>
      <c r="J22" s="1258"/>
      <c r="K22" s="1258"/>
      <c r="L22" s="1258"/>
      <c r="M22" s="1258"/>
      <c r="N22" s="1258"/>
      <c r="O22" s="1258"/>
      <c r="P22" s="1258"/>
      <c r="Q22" s="1258"/>
      <c r="R22" s="1258"/>
      <c r="S22" s="1258"/>
      <c r="T22" s="1258"/>
      <c r="U22" s="1258"/>
      <c r="V22" s="1258"/>
      <c r="W22" s="1258"/>
      <c r="X22" s="1258"/>
      <c r="Y22" s="1258"/>
      <c r="Z22" s="1258"/>
      <c r="AA22" s="1258"/>
      <c r="AB22" s="1258"/>
      <c r="AC22" s="1258"/>
      <c r="AD22" s="1258"/>
      <c r="AE22" s="1258"/>
      <c r="AF22" s="1258"/>
      <c r="AG22" s="1253" t="s">
        <v>426</v>
      </c>
      <c r="AH22" s="1254">
        <v>3106789</v>
      </c>
      <c r="AI22" s="1255"/>
      <c r="AJ22" s="1255"/>
      <c r="AK22" s="1255"/>
      <c r="AL22" s="1255"/>
      <c r="AM22" s="1255"/>
      <c r="AN22" s="1255"/>
      <c r="AO22" s="1256"/>
      <c r="AP22" s="1254">
        <v>3628410</v>
      </c>
      <c r="AQ22" s="1255"/>
      <c r="AR22" s="1255"/>
      <c r="AS22" s="1255"/>
      <c r="AT22" s="1255"/>
      <c r="AU22" s="1255"/>
      <c r="AV22" s="1255"/>
      <c r="AW22" s="1256"/>
      <c r="AX22" s="1242">
        <v>3237795</v>
      </c>
      <c r="AY22" s="1243"/>
      <c r="AZ22" s="1243"/>
      <c r="BA22" s="1243"/>
      <c r="BB22" s="1243"/>
      <c r="BC22" s="1243"/>
      <c r="BD22" s="1243"/>
      <c r="BE22" s="1243"/>
      <c r="BF22" s="1244" t="s">
        <v>854</v>
      </c>
      <c r="BG22" s="1244"/>
      <c r="BH22" s="1244"/>
      <c r="BI22" s="1244"/>
      <c r="BJ22" s="1244"/>
      <c r="BK22" s="1244"/>
      <c r="BL22" s="1245"/>
      <c r="BM22" s="1246"/>
    </row>
    <row r="23" spans="1:65" ht="18.75" customHeight="1">
      <c r="A23" s="1257" t="s">
        <v>862</v>
      </c>
      <c r="B23" s="1258"/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1258"/>
      <c r="R23" s="1258"/>
      <c r="S23" s="1258"/>
      <c r="T23" s="1258"/>
      <c r="U23" s="1258"/>
      <c r="V23" s="1258"/>
      <c r="W23" s="1258"/>
      <c r="X23" s="1258"/>
      <c r="Y23" s="1258"/>
      <c r="Z23" s="1258"/>
      <c r="AA23" s="1258"/>
      <c r="AB23" s="1258"/>
      <c r="AC23" s="1258"/>
      <c r="AD23" s="1258"/>
      <c r="AE23" s="1258"/>
      <c r="AF23" s="1258"/>
      <c r="AG23" s="1253" t="s">
        <v>427</v>
      </c>
      <c r="AH23" s="1254">
        <v>1537799</v>
      </c>
      <c r="AI23" s="1255"/>
      <c r="AJ23" s="1255"/>
      <c r="AK23" s="1255"/>
      <c r="AL23" s="1255"/>
      <c r="AM23" s="1255"/>
      <c r="AN23" s="1255"/>
      <c r="AO23" s="1256"/>
      <c r="AP23" s="1254">
        <v>1433979</v>
      </c>
      <c r="AQ23" s="1255"/>
      <c r="AR23" s="1255"/>
      <c r="AS23" s="1255"/>
      <c r="AT23" s="1255"/>
      <c r="AU23" s="1255"/>
      <c r="AV23" s="1255"/>
      <c r="AW23" s="1256"/>
      <c r="AX23" s="1242">
        <v>1305418</v>
      </c>
      <c r="AY23" s="1243"/>
      <c r="AZ23" s="1243"/>
      <c r="BA23" s="1243"/>
      <c r="BB23" s="1243"/>
      <c r="BC23" s="1243"/>
      <c r="BD23" s="1243"/>
      <c r="BE23" s="1243"/>
      <c r="BF23" s="1244" t="s">
        <v>854</v>
      </c>
      <c r="BG23" s="1244"/>
      <c r="BH23" s="1244"/>
      <c r="BI23" s="1244"/>
      <c r="BJ23" s="1244"/>
      <c r="BK23" s="1244"/>
      <c r="BL23" s="1245"/>
      <c r="BM23" s="1246"/>
    </row>
    <row r="24" spans="1:65" ht="21.75" customHeight="1">
      <c r="A24" s="1257" t="s">
        <v>863</v>
      </c>
      <c r="B24" s="1258"/>
      <c r="C24" s="1258"/>
      <c r="D24" s="1258"/>
      <c r="E24" s="1258"/>
      <c r="F24" s="1258"/>
      <c r="G24" s="1258"/>
      <c r="H24" s="1258"/>
      <c r="I24" s="1258"/>
      <c r="J24" s="1258"/>
      <c r="K24" s="1258"/>
      <c r="L24" s="1258"/>
      <c r="M24" s="1258"/>
      <c r="N24" s="1258"/>
      <c r="O24" s="1258"/>
      <c r="P24" s="1258"/>
      <c r="Q24" s="1258"/>
      <c r="R24" s="1258"/>
      <c r="S24" s="1258"/>
      <c r="T24" s="1258"/>
      <c r="U24" s="1258"/>
      <c r="V24" s="1258"/>
      <c r="W24" s="1258"/>
      <c r="X24" s="1258"/>
      <c r="Y24" s="1258"/>
      <c r="Z24" s="1258"/>
      <c r="AA24" s="1258"/>
      <c r="AB24" s="1258"/>
      <c r="AC24" s="1258"/>
      <c r="AD24" s="1258"/>
      <c r="AE24" s="1258"/>
      <c r="AF24" s="1258"/>
      <c r="AG24" s="1253" t="s">
        <v>428</v>
      </c>
      <c r="AH24" s="1254"/>
      <c r="AI24" s="1255"/>
      <c r="AJ24" s="1255"/>
      <c r="AK24" s="1255"/>
      <c r="AL24" s="1255"/>
      <c r="AM24" s="1255"/>
      <c r="AN24" s="1255"/>
      <c r="AO24" s="1256"/>
      <c r="AP24" s="1254">
        <v>877</v>
      </c>
      <c r="AQ24" s="1255"/>
      <c r="AR24" s="1255"/>
      <c r="AS24" s="1255"/>
      <c r="AT24" s="1255"/>
      <c r="AU24" s="1255"/>
      <c r="AV24" s="1255"/>
      <c r="AW24" s="1256"/>
      <c r="AX24" s="1242">
        <v>877</v>
      </c>
      <c r="AY24" s="1243"/>
      <c r="AZ24" s="1243"/>
      <c r="BA24" s="1243"/>
      <c r="BB24" s="1243"/>
      <c r="BC24" s="1243"/>
      <c r="BD24" s="1243"/>
      <c r="BE24" s="1243"/>
      <c r="BF24" s="1244" t="s">
        <v>854</v>
      </c>
      <c r="BG24" s="1244"/>
      <c r="BH24" s="1244"/>
      <c r="BI24" s="1244"/>
      <c r="BJ24" s="1244"/>
      <c r="BK24" s="1244"/>
      <c r="BL24" s="1245"/>
      <c r="BM24" s="1246"/>
    </row>
    <row r="25" spans="1:65" ht="18.75" customHeight="1">
      <c r="A25" s="1257" t="s">
        <v>864</v>
      </c>
      <c r="B25" s="1258"/>
      <c r="C25" s="1258"/>
      <c r="D25" s="1258"/>
      <c r="E25" s="1258"/>
      <c r="F25" s="1258"/>
      <c r="G25" s="1258"/>
      <c r="H25" s="1258"/>
      <c r="I25" s="1258"/>
      <c r="J25" s="1258"/>
      <c r="K25" s="1258"/>
      <c r="L25" s="1258"/>
      <c r="M25" s="1258"/>
      <c r="N25" s="1258"/>
      <c r="O25" s="1258"/>
      <c r="P25" s="1258"/>
      <c r="Q25" s="1258"/>
      <c r="R25" s="1258"/>
      <c r="S25" s="1258"/>
      <c r="T25" s="1258"/>
      <c r="U25" s="1258"/>
      <c r="V25" s="1258"/>
      <c r="W25" s="1258"/>
      <c r="X25" s="1258"/>
      <c r="Y25" s="1258"/>
      <c r="Z25" s="1258"/>
      <c r="AA25" s="1258"/>
      <c r="AB25" s="1258"/>
      <c r="AC25" s="1258"/>
      <c r="AD25" s="1258"/>
      <c r="AE25" s="1258"/>
      <c r="AF25" s="1258"/>
      <c r="AG25" s="1253" t="s">
        <v>429</v>
      </c>
      <c r="AH25" s="1254"/>
      <c r="AI25" s="1255"/>
      <c r="AJ25" s="1255"/>
      <c r="AK25" s="1255"/>
      <c r="AL25" s="1255"/>
      <c r="AM25" s="1255"/>
      <c r="AN25" s="1255"/>
      <c r="AO25" s="1256"/>
      <c r="AP25" s="1254">
        <v>14542</v>
      </c>
      <c r="AQ25" s="1255"/>
      <c r="AR25" s="1255"/>
      <c r="AS25" s="1255"/>
      <c r="AT25" s="1255"/>
      <c r="AU25" s="1255"/>
      <c r="AV25" s="1255"/>
      <c r="AW25" s="1256"/>
      <c r="AX25" s="1242">
        <v>14542</v>
      </c>
      <c r="AY25" s="1243"/>
      <c r="AZ25" s="1243"/>
      <c r="BA25" s="1243"/>
      <c r="BB25" s="1243"/>
      <c r="BC25" s="1243"/>
      <c r="BD25" s="1243"/>
      <c r="BE25" s="1243"/>
      <c r="BF25" s="1244" t="s">
        <v>854</v>
      </c>
      <c r="BG25" s="1244"/>
      <c r="BH25" s="1244"/>
      <c r="BI25" s="1244"/>
      <c r="BJ25" s="1244"/>
      <c r="BK25" s="1244"/>
      <c r="BL25" s="1245"/>
      <c r="BM25" s="1246"/>
    </row>
    <row r="26" spans="1:65" ht="25.5" customHeight="1">
      <c r="A26" s="1259" t="s">
        <v>865</v>
      </c>
      <c r="B26" s="1260"/>
      <c r="C26" s="1260"/>
      <c r="D26" s="1260"/>
      <c r="E26" s="1260"/>
      <c r="F26" s="1260"/>
      <c r="G26" s="1260"/>
      <c r="H26" s="1260"/>
      <c r="I26" s="1260"/>
      <c r="J26" s="1260"/>
      <c r="K26" s="1260"/>
      <c r="L26" s="1260"/>
      <c r="M26" s="1260"/>
      <c r="N26" s="1260"/>
      <c r="O26" s="1260"/>
      <c r="P26" s="1260"/>
      <c r="Q26" s="1260"/>
      <c r="R26" s="1260"/>
      <c r="S26" s="1260"/>
      <c r="T26" s="1260"/>
      <c r="U26" s="1260"/>
      <c r="V26" s="1260"/>
      <c r="W26" s="1260"/>
      <c r="X26" s="1260"/>
      <c r="Y26" s="1260"/>
      <c r="Z26" s="1260"/>
      <c r="AA26" s="1260"/>
      <c r="AB26" s="1260"/>
      <c r="AC26" s="1260"/>
      <c r="AD26" s="1260"/>
      <c r="AE26" s="1260"/>
      <c r="AF26" s="1261"/>
      <c r="AG26" s="1253" t="s">
        <v>430</v>
      </c>
      <c r="AH26" s="1239">
        <v>31220</v>
      </c>
      <c r="AI26" s="1240"/>
      <c r="AJ26" s="1240"/>
      <c r="AK26" s="1240"/>
      <c r="AL26" s="1240"/>
      <c r="AM26" s="1240"/>
      <c r="AN26" s="1240"/>
      <c r="AO26" s="1241"/>
      <c r="AP26" s="1239">
        <v>33879</v>
      </c>
      <c r="AQ26" s="1240"/>
      <c r="AR26" s="1240"/>
      <c r="AS26" s="1240"/>
      <c r="AT26" s="1240"/>
      <c r="AU26" s="1240"/>
      <c r="AV26" s="1240"/>
      <c r="AW26" s="1241"/>
      <c r="AX26" s="1243">
        <v>25735</v>
      </c>
      <c r="AY26" s="1243"/>
      <c r="AZ26" s="1243"/>
      <c r="BA26" s="1243"/>
      <c r="BB26" s="1243"/>
      <c r="BC26" s="1243"/>
      <c r="BD26" s="1243"/>
      <c r="BE26" s="1243"/>
      <c r="BF26" s="1244" t="s">
        <v>854</v>
      </c>
      <c r="BG26" s="1244"/>
      <c r="BH26" s="1244"/>
      <c r="BI26" s="1244"/>
      <c r="BJ26" s="1244"/>
      <c r="BK26" s="1244"/>
      <c r="BL26" s="1245"/>
      <c r="BM26" s="1246"/>
    </row>
    <row r="27" spans="1:66" ht="15" customHeight="1">
      <c r="A27" s="1262" t="s">
        <v>866</v>
      </c>
      <c r="B27" s="1263"/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1263"/>
      <c r="AG27" s="1264" t="s">
        <v>431</v>
      </c>
      <c r="AH27" s="1254">
        <v>29500</v>
      </c>
      <c r="AI27" s="1255"/>
      <c r="AJ27" s="1255"/>
      <c r="AK27" s="1255"/>
      <c r="AL27" s="1255"/>
      <c r="AM27" s="1255"/>
      <c r="AN27" s="1255"/>
      <c r="AO27" s="1256"/>
      <c r="AP27" s="1254">
        <v>29750</v>
      </c>
      <c r="AQ27" s="1255"/>
      <c r="AR27" s="1255"/>
      <c r="AS27" s="1255"/>
      <c r="AT27" s="1255"/>
      <c r="AU27" s="1255"/>
      <c r="AV27" s="1255"/>
      <c r="AW27" s="1256"/>
      <c r="AX27" s="1243">
        <v>29750</v>
      </c>
      <c r="AY27" s="1243"/>
      <c r="AZ27" s="1243"/>
      <c r="BA27" s="1243"/>
      <c r="BB27" s="1243"/>
      <c r="BC27" s="1243"/>
      <c r="BD27" s="1243"/>
      <c r="BE27" s="1243"/>
      <c r="BF27" s="1244" t="s">
        <v>854</v>
      </c>
      <c r="BG27" s="1244"/>
      <c r="BH27" s="1244"/>
      <c r="BI27" s="1244"/>
      <c r="BJ27" s="1244"/>
      <c r="BK27" s="1244"/>
      <c r="BL27" s="1245"/>
      <c r="BM27" s="1246"/>
      <c r="BN27" s="1126"/>
    </row>
    <row r="28" spans="1:66" ht="18.75" customHeight="1">
      <c r="A28" s="1262" t="s">
        <v>867</v>
      </c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3"/>
      <c r="P28" s="1263"/>
      <c r="Q28" s="1263"/>
      <c r="R28" s="1263"/>
      <c r="S28" s="1263"/>
      <c r="T28" s="1263"/>
      <c r="U28" s="1263"/>
      <c r="V28" s="1263"/>
      <c r="W28" s="1263"/>
      <c r="X28" s="1263"/>
      <c r="Y28" s="1263"/>
      <c r="Z28" s="1263"/>
      <c r="AA28" s="1263"/>
      <c r="AB28" s="1263"/>
      <c r="AC28" s="1263"/>
      <c r="AD28" s="1263"/>
      <c r="AE28" s="1263"/>
      <c r="AF28" s="1263"/>
      <c r="AG28" s="1264" t="s">
        <v>432</v>
      </c>
      <c r="AH28" s="1254"/>
      <c r="AI28" s="1255"/>
      <c r="AJ28" s="1255"/>
      <c r="AK28" s="1255"/>
      <c r="AL28" s="1255"/>
      <c r="AM28" s="1255"/>
      <c r="AN28" s="1255"/>
      <c r="AO28" s="1256"/>
      <c r="AP28" s="1254"/>
      <c r="AQ28" s="1255"/>
      <c r="AR28" s="1255"/>
      <c r="AS28" s="1255"/>
      <c r="AT28" s="1255"/>
      <c r="AU28" s="1255"/>
      <c r="AV28" s="1255"/>
      <c r="AW28" s="1256"/>
      <c r="AX28" s="1243"/>
      <c r="AY28" s="1243"/>
      <c r="AZ28" s="1243"/>
      <c r="BA28" s="1243"/>
      <c r="BB28" s="1243"/>
      <c r="BC28" s="1243"/>
      <c r="BD28" s="1243"/>
      <c r="BE28" s="1243"/>
      <c r="BF28" s="1244" t="s">
        <v>854</v>
      </c>
      <c r="BG28" s="1244"/>
      <c r="BH28" s="1244"/>
      <c r="BI28" s="1244"/>
      <c r="BJ28" s="1244"/>
      <c r="BK28" s="1244"/>
      <c r="BL28" s="1245"/>
      <c r="BM28" s="1246"/>
      <c r="BN28" s="1126"/>
    </row>
    <row r="29" spans="1:66" ht="27" customHeight="1">
      <c r="A29" s="1262" t="s">
        <v>868</v>
      </c>
      <c r="B29" s="1263"/>
      <c r="C29" s="1263"/>
      <c r="D29" s="1263"/>
      <c r="E29" s="1263"/>
      <c r="F29" s="1263"/>
      <c r="G29" s="1263"/>
      <c r="H29" s="1263"/>
      <c r="I29" s="1263"/>
      <c r="J29" s="1263"/>
      <c r="K29" s="1263"/>
      <c r="L29" s="1263"/>
      <c r="M29" s="1263"/>
      <c r="N29" s="1263"/>
      <c r="O29" s="1263"/>
      <c r="P29" s="1263"/>
      <c r="Q29" s="1263"/>
      <c r="R29" s="1263"/>
      <c r="S29" s="1263"/>
      <c r="T29" s="1263"/>
      <c r="U29" s="1263"/>
      <c r="V29" s="1263"/>
      <c r="W29" s="1263"/>
      <c r="X29" s="1263"/>
      <c r="Y29" s="1263"/>
      <c r="Z29" s="1263"/>
      <c r="AA29" s="1263"/>
      <c r="AB29" s="1263"/>
      <c r="AC29" s="1263"/>
      <c r="AD29" s="1263"/>
      <c r="AE29" s="1263"/>
      <c r="AF29" s="1263"/>
      <c r="AG29" s="1264" t="s">
        <v>433</v>
      </c>
      <c r="AH29" s="1254"/>
      <c r="AI29" s="1255"/>
      <c r="AJ29" s="1255"/>
      <c r="AK29" s="1255"/>
      <c r="AL29" s="1255"/>
      <c r="AM29" s="1255"/>
      <c r="AN29" s="1255"/>
      <c r="AO29" s="1256"/>
      <c r="AP29" s="1254"/>
      <c r="AQ29" s="1255"/>
      <c r="AR29" s="1255"/>
      <c r="AS29" s="1255"/>
      <c r="AT29" s="1255"/>
      <c r="AU29" s="1255"/>
      <c r="AV29" s="1255"/>
      <c r="AW29" s="1256"/>
      <c r="AX29" s="1243"/>
      <c r="AY29" s="1243"/>
      <c r="AZ29" s="1243"/>
      <c r="BA29" s="1243"/>
      <c r="BB29" s="1243"/>
      <c r="BC29" s="1243"/>
      <c r="BD29" s="1243"/>
      <c r="BE29" s="1243"/>
      <c r="BF29" s="1244" t="s">
        <v>854</v>
      </c>
      <c r="BG29" s="1244"/>
      <c r="BH29" s="1244"/>
      <c r="BI29" s="1244"/>
      <c r="BJ29" s="1244"/>
      <c r="BK29" s="1244"/>
      <c r="BL29" s="1245"/>
      <c r="BM29" s="1246"/>
      <c r="BN29" s="1126"/>
    </row>
    <row r="30" spans="1:66" ht="16.5" customHeight="1">
      <c r="A30" s="1262" t="s">
        <v>869</v>
      </c>
      <c r="B30" s="1263"/>
      <c r="C30" s="1263"/>
      <c r="D30" s="1263"/>
      <c r="E30" s="1263"/>
      <c r="F30" s="1263"/>
      <c r="G30" s="1263"/>
      <c r="H30" s="1263"/>
      <c r="I30" s="1263"/>
      <c r="J30" s="1263"/>
      <c r="K30" s="1263"/>
      <c r="L30" s="1263"/>
      <c r="M30" s="1263"/>
      <c r="N30" s="1263"/>
      <c r="O30" s="1263"/>
      <c r="P30" s="1263"/>
      <c r="Q30" s="1263"/>
      <c r="R30" s="1263"/>
      <c r="S30" s="1263"/>
      <c r="T30" s="1263"/>
      <c r="U30" s="1263"/>
      <c r="V30" s="1263"/>
      <c r="W30" s="1263"/>
      <c r="X30" s="1263"/>
      <c r="Y30" s="1263"/>
      <c r="Z30" s="1263"/>
      <c r="AA30" s="1263"/>
      <c r="AB30" s="1263"/>
      <c r="AC30" s="1263"/>
      <c r="AD30" s="1263"/>
      <c r="AE30" s="1263"/>
      <c r="AF30" s="1263"/>
      <c r="AG30" s="1264" t="s">
        <v>434</v>
      </c>
      <c r="AH30" s="1254"/>
      <c r="AI30" s="1255"/>
      <c r="AJ30" s="1255"/>
      <c r="AK30" s="1255"/>
      <c r="AL30" s="1255"/>
      <c r="AM30" s="1255"/>
      <c r="AN30" s="1255"/>
      <c r="AO30" s="1256"/>
      <c r="AP30" s="1254"/>
      <c r="AQ30" s="1255"/>
      <c r="AR30" s="1255"/>
      <c r="AS30" s="1255"/>
      <c r="AT30" s="1255"/>
      <c r="AU30" s="1255"/>
      <c r="AV30" s="1255"/>
      <c r="AW30" s="1256"/>
      <c r="AX30" s="1243"/>
      <c r="AY30" s="1243"/>
      <c r="AZ30" s="1243"/>
      <c r="BA30" s="1243"/>
      <c r="BB30" s="1243"/>
      <c r="BC30" s="1243"/>
      <c r="BD30" s="1243"/>
      <c r="BE30" s="1243"/>
      <c r="BF30" s="1244" t="s">
        <v>854</v>
      </c>
      <c r="BG30" s="1244"/>
      <c r="BH30" s="1244"/>
      <c r="BI30" s="1244"/>
      <c r="BJ30" s="1244"/>
      <c r="BK30" s="1244"/>
      <c r="BL30" s="1245"/>
      <c r="BM30" s="1246"/>
      <c r="BN30" s="1126"/>
    </row>
    <row r="31" spans="1:66" ht="18.75" customHeight="1">
      <c r="A31" s="1262" t="s">
        <v>870</v>
      </c>
      <c r="B31" s="1263"/>
      <c r="C31" s="1263"/>
      <c r="D31" s="1263"/>
      <c r="E31" s="1263"/>
      <c r="F31" s="1263"/>
      <c r="G31" s="1263"/>
      <c r="H31" s="1263"/>
      <c r="I31" s="1263"/>
      <c r="J31" s="1263"/>
      <c r="K31" s="1263"/>
      <c r="L31" s="1263"/>
      <c r="M31" s="1263"/>
      <c r="N31" s="1263"/>
      <c r="O31" s="1263"/>
      <c r="P31" s="1263"/>
      <c r="Q31" s="1263"/>
      <c r="R31" s="1263"/>
      <c r="S31" s="1263"/>
      <c r="T31" s="1263"/>
      <c r="U31" s="1263"/>
      <c r="V31" s="1263"/>
      <c r="W31" s="1263"/>
      <c r="X31" s="1263"/>
      <c r="Y31" s="1263"/>
      <c r="Z31" s="1263"/>
      <c r="AA31" s="1263"/>
      <c r="AB31" s="1263"/>
      <c r="AC31" s="1263"/>
      <c r="AD31" s="1263"/>
      <c r="AE31" s="1263"/>
      <c r="AF31" s="1263"/>
      <c r="AG31" s="1264" t="s">
        <v>435</v>
      </c>
      <c r="AH31" s="1254"/>
      <c r="AI31" s="1255"/>
      <c r="AJ31" s="1255"/>
      <c r="AK31" s="1255"/>
      <c r="AL31" s="1255"/>
      <c r="AM31" s="1255"/>
      <c r="AN31" s="1255"/>
      <c r="AO31" s="1256"/>
      <c r="AP31" s="1254"/>
      <c r="AQ31" s="1255"/>
      <c r="AR31" s="1255"/>
      <c r="AS31" s="1255"/>
      <c r="AT31" s="1255"/>
      <c r="AU31" s="1255"/>
      <c r="AV31" s="1255"/>
      <c r="AW31" s="1256"/>
      <c r="AX31" s="1243"/>
      <c r="AY31" s="1243"/>
      <c r="AZ31" s="1243"/>
      <c r="BA31" s="1243"/>
      <c r="BB31" s="1243"/>
      <c r="BC31" s="1243"/>
      <c r="BD31" s="1243"/>
      <c r="BE31" s="1243"/>
      <c r="BF31" s="1244" t="s">
        <v>854</v>
      </c>
      <c r="BG31" s="1244"/>
      <c r="BH31" s="1244"/>
      <c r="BI31" s="1244"/>
      <c r="BJ31" s="1244"/>
      <c r="BK31" s="1244"/>
      <c r="BL31" s="1245"/>
      <c r="BM31" s="1246"/>
      <c r="BN31" s="1126"/>
    </row>
    <row r="32" spans="1:66" ht="18.75" customHeight="1">
      <c r="A32" s="1262" t="s">
        <v>871</v>
      </c>
      <c r="B32" s="1263"/>
      <c r="C32" s="1263"/>
      <c r="D32" s="1263"/>
      <c r="E32" s="1263"/>
      <c r="F32" s="1263"/>
      <c r="G32" s="1263"/>
      <c r="H32" s="1263"/>
      <c r="I32" s="1263"/>
      <c r="J32" s="1263"/>
      <c r="K32" s="1263"/>
      <c r="L32" s="1263"/>
      <c r="M32" s="1263"/>
      <c r="N32" s="1263"/>
      <c r="O32" s="1263"/>
      <c r="P32" s="1263"/>
      <c r="Q32" s="1263"/>
      <c r="R32" s="1263"/>
      <c r="S32" s="1263"/>
      <c r="T32" s="1263"/>
      <c r="U32" s="1263"/>
      <c r="V32" s="1263"/>
      <c r="W32" s="1263"/>
      <c r="X32" s="1263"/>
      <c r="Y32" s="1263"/>
      <c r="Z32" s="1263"/>
      <c r="AA32" s="1263"/>
      <c r="AB32" s="1263"/>
      <c r="AC32" s="1263"/>
      <c r="AD32" s="1263"/>
      <c r="AE32" s="1263"/>
      <c r="AF32" s="1263"/>
      <c r="AG32" s="1264" t="s">
        <v>436</v>
      </c>
      <c r="AH32" s="1254"/>
      <c r="AI32" s="1255"/>
      <c r="AJ32" s="1255"/>
      <c r="AK32" s="1255"/>
      <c r="AL32" s="1255"/>
      <c r="AM32" s="1255"/>
      <c r="AN32" s="1255"/>
      <c r="AO32" s="1256"/>
      <c r="AP32" s="1254"/>
      <c r="AQ32" s="1255"/>
      <c r="AR32" s="1255"/>
      <c r="AS32" s="1255"/>
      <c r="AT32" s="1255"/>
      <c r="AU32" s="1255"/>
      <c r="AV32" s="1255"/>
      <c r="AW32" s="1256"/>
      <c r="AX32" s="1243"/>
      <c r="AY32" s="1243"/>
      <c r="AZ32" s="1243"/>
      <c r="BA32" s="1243"/>
      <c r="BB32" s="1243"/>
      <c r="BC32" s="1243"/>
      <c r="BD32" s="1243"/>
      <c r="BE32" s="1243"/>
      <c r="BF32" s="1244" t="s">
        <v>854</v>
      </c>
      <c r="BG32" s="1244"/>
      <c r="BH32" s="1244"/>
      <c r="BI32" s="1244"/>
      <c r="BJ32" s="1244"/>
      <c r="BK32" s="1244"/>
      <c r="BL32" s="1245"/>
      <c r="BM32" s="1246"/>
      <c r="BN32" s="1126"/>
    </row>
    <row r="33" spans="1:66" ht="18.75" customHeight="1">
      <c r="A33" s="1262" t="s">
        <v>872</v>
      </c>
      <c r="B33" s="1263"/>
      <c r="C33" s="1263"/>
      <c r="D33" s="1263"/>
      <c r="E33" s="1263"/>
      <c r="F33" s="1263"/>
      <c r="G33" s="1263"/>
      <c r="H33" s="1263"/>
      <c r="I33" s="1263"/>
      <c r="J33" s="1263"/>
      <c r="K33" s="1263"/>
      <c r="L33" s="1263"/>
      <c r="M33" s="1263"/>
      <c r="N33" s="1263"/>
      <c r="O33" s="1263"/>
      <c r="P33" s="1263"/>
      <c r="Q33" s="1263"/>
      <c r="R33" s="1263"/>
      <c r="S33" s="1263"/>
      <c r="T33" s="1263"/>
      <c r="U33" s="1263"/>
      <c r="V33" s="1263"/>
      <c r="W33" s="1263"/>
      <c r="X33" s="1263"/>
      <c r="Y33" s="1263"/>
      <c r="Z33" s="1263"/>
      <c r="AA33" s="1263"/>
      <c r="AB33" s="1263"/>
      <c r="AC33" s="1263"/>
      <c r="AD33" s="1263"/>
      <c r="AE33" s="1263"/>
      <c r="AF33" s="1263"/>
      <c r="AG33" s="1264" t="s">
        <v>437</v>
      </c>
      <c r="AH33" s="1239">
        <v>98660</v>
      </c>
      <c r="AI33" s="1240"/>
      <c r="AJ33" s="1240"/>
      <c r="AK33" s="1240"/>
      <c r="AL33" s="1240"/>
      <c r="AM33" s="1240"/>
      <c r="AN33" s="1240"/>
      <c r="AO33" s="1241"/>
      <c r="AP33" s="1239">
        <v>106758</v>
      </c>
      <c r="AQ33" s="1240"/>
      <c r="AR33" s="1240"/>
      <c r="AS33" s="1240"/>
      <c r="AT33" s="1240"/>
      <c r="AU33" s="1240"/>
      <c r="AV33" s="1240"/>
      <c r="AW33" s="1241"/>
      <c r="AX33" s="1243">
        <v>60815</v>
      </c>
      <c r="AY33" s="1243"/>
      <c r="AZ33" s="1243"/>
      <c r="BA33" s="1243"/>
      <c r="BB33" s="1243"/>
      <c r="BC33" s="1243"/>
      <c r="BD33" s="1243"/>
      <c r="BE33" s="1243"/>
      <c r="BF33" s="1244" t="s">
        <v>854</v>
      </c>
      <c r="BG33" s="1244"/>
      <c r="BH33" s="1244"/>
      <c r="BI33" s="1244"/>
      <c r="BJ33" s="1244"/>
      <c r="BK33" s="1244"/>
      <c r="BL33" s="1245"/>
      <c r="BM33" s="1246"/>
      <c r="BN33" s="1126"/>
    </row>
    <row r="34" spans="1:66" ht="18.75" customHeight="1">
      <c r="A34" s="1262" t="s">
        <v>873</v>
      </c>
      <c r="B34" s="1263"/>
      <c r="C34" s="1263"/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3"/>
      <c r="P34" s="1263"/>
      <c r="Q34" s="1263"/>
      <c r="R34" s="1263"/>
      <c r="S34" s="1263"/>
      <c r="T34" s="1263"/>
      <c r="U34" s="1263"/>
      <c r="V34" s="1263"/>
      <c r="W34" s="1263"/>
      <c r="X34" s="1263"/>
      <c r="Y34" s="1263"/>
      <c r="Z34" s="1263"/>
      <c r="AA34" s="1263"/>
      <c r="AB34" s="1263"/>
      <c r="AC34" s="1263"/>
      <c r="AD34" s="1263"/>
      <c r="AE34" s="1263"/>
      <c r="AF34" s="1263"/>
      <c r="AG34" s="1264" t="s">
        <v>438</v>
      </c>
      <c r="AH34" s="1254"/>
      <c r="AI34" s="1255"/>
      <c r="AJ34" s="1255"/>
      <c r="AK34" s="1255"/>
      <c r="AL34" s="1255"/>
      <c r="AM34" s="1255"/>
      <c r="AN34" s="1255"/>
      <c r="AO34" s="1256"/>
      <c r="AP34" s="1254"/>
      <c r="AQ34" s="1255"/>
      <c r="AR34" s="1255"/>
      <c r="AS34" s="1255"/>
      <c r="AT34" s="1255"/>
      <c r="AU34" s="1255"/>
      <c r="AV34" s="1255"/>
      <c r="AW34" s="1256"/>
      <c r="AX34" s="1243"/>
      <c r="AY34" s="1243"/>
      <c r="AZ34" s="1243"/>
      <c r="BA34" s="1243"/>
      <c r="BB34" s="1243"/>
      <c r="BC34" s="1243"/>
      <c r="BD34" s="1243"/>
      <c r="BE34" s="1243"/>
      <c r="BF34" s="1244" t="s">
        <v>854</v>
      </c>
      <c r="BG34" s="1244"/>
      <c r="BH34" s="1244"/>
      <c r="BI34" s="1244"/>
      <c r="BJ34" s="1244"/>
      <c r="BK34" s="1244"/>
      <c r="BL34" s="1245"/>
      <c r="BM34" s="1246"/>
      <c r="BN34" s="1126"/>
    </row>
    <row r="35" spans="1:66" ht="18.75" customHeight="1">
      <c r="A35" s="1262" t="s">
        <v>874</v>
      </c>
      <c r="B35" s="1263"/>
      <c r="C35" s="1263"/>
      <c r="D35" s="1263"/>
      <c r="E35" s="1263"/>
      <c r="F35" s="1263"/>
      <c r="G35" s="1263"/>
      <c r="H35" s="1263"/>
      <c r="I35" s="1263"/>
      <c r="J35" s="1263"/>
      <c r="K35" s="1263"/>
      <c r="L35" s="1263"/>
      <c r="M35" s="1263"/>
      <c r="N35" s="1263"/>
      <c r="O35" s="1263"/>
      <c r="P35" s="1263"/>
      <c r="Q35" s="1263"/>
      <c r="R35" s="1263"/>
      <c r="S35" s="1263"/>
      <c r="T35" s="1263"/>
      <c r="U35" s="1263"/>
      <c r="V35" s="1263"/>
      <c r="W35" s="1263"/>
      <c r="X35" s="1263"/>
      <c r="Y35" s="1263"/>
      <c r="Z35" s="1263"/>
      <c r="AA35" s="1263"/>
      <c r="AB35" s="1263"/>
      <c r="AC35" s="1263"/>
      <c r="AD35" s="1263"/>
      <c r="AE35" s="1263"/>
      <c r="AF35" s="1263"/>
      <c r="AG35" s="1264" t="s">
        <v>439</v>
      </c>
      <c r="AH35" s="1254"/>
      <c r="AI35" s="1255"/>
      <c r="AJ35" s="1255"/>
      <c r="AK35" s="1255"/>
      <c r="AL35" s="1255"/>
      <c r="AM35" s="1255"/>
      <c r="AN35" s="1255"/>
      <c r="AO35" s="1256"/>
      <c r="AP35" s="1254"/>
      <c r="AQ35" s="1255"/>
      <c r="AR35" s="1255"/>
      <c r="AS35" s="1255"/>
      <c r="AT35" s="1255"/>
      <c r="AU35" s="1255"/>
      <c r="AV35" s="1255"/>
      <c r="AW35" s="1256"/>
      <c r="AX35" s="1243"/>
      <c r="AY35" s="1243"/>
      <c r="AZ35" s="1243"/>
      <c r="BA35" s="1243"/>
      <c r="BB35" s="1243"/>
      <c r="BC35" s="1243"/>
      <c r="BD35" s="1243"/>
      <c r="BE35" s="1243"/>
      <c r="BF35" s="1244" t="s">
        <v>854</v>
      </c>
      <c r="BG35" s="1244"/>
      <c r="BH35" s="1244"/>
      <c r="BI35" s="1244"/>
      <c r="BJ35" s="1244"/>
      <c r="BK35" s="1244"/>
      <c r="BL35" s="1245"/>
      <c r="BM35" s="1246"/>
      <c r="BN35" s="1126"/>
    </row>
    <row r="36" spans="1:66" ht="18.75" customHeight="1">
      <c r="A36" s="1259" t="s">
        <v>875</v>
      </c>
      <c r="B36" s="1260"/>
      <c r="C36" s="1260"/>
      <c r="D36" s="1260"/>
      <c r="E36" s="1260"/>
      <c r="F36" s="1260"/>
      <c r="G36" s="1260"/>
      <c r="H36" s="1260"/>
      <c r="I36" s="1260"/>
      <c r="J36" s="1260"/>
      <c r="K36" s="1260"/>
      <c r="L36" s="1260"/>
      <c r="M36" s="1260"/>
      <c r="N36" s="1260"/>
      <c r="O36" s="1260"/>
      <c r="P36" s="1260"/>
      <c r="Q36" s="1260"/>
      <c r="R36" s="1260"/>
      <c r="S36" s="1260"/>
      <c r="T36" s="1260"/>
      <c r="U36" s="1260"/>
      <c r="V36" s="1260"/>
      <c r="W36" s="1260"/>
      <c r="X36" s="1265" t="s">
        <v>876</v>
      </c>
      <c r="Y36" s="1265"/>
      <c r="Z36" s="1265"/>
      <c r="AA36" s="1265"/>
      <c r="AB36" s="1265"/>
      <c r="AC36" s="1265"/>
      <c r="AD36" s="1265"/>
      <c r="AE36" s="1265"/>
      <c r="AF36" s="1266"/>
      <c r="AG36" s="1253" t="s">
        <v>440</v>
      </c>
      <c r="AH36" s="1254">
        <f>SUM(AH27:AO35)</f>
        <v>128160</v>
      </c>
      <c r="AI36" s="1255"/>
      <c r="AJ36" s="1255"/>
      <c r="AK36" s="1255"/>
      <c r="AL36" s="1255"/>
      <c r="AM36" s="1255"/>
      <c r="AN36" s="1255"/>
      <c r="AO36" s="1256"/>
      <c r="AP36" s="1254">
        <f>SUM(AP27:AW35)</f>
        <v>136508</v>
      </c>
      <c r="AQ36" s="1255"/>
      <c r="AR36" s="1255"/>
      <c r="AS36" s="1255"/>
      <c r="AT36" s="1255"/>
      <c r="AU36" s="1255"/>
      <c r="AV36" s="1255"/>
      <c r="AW36" s="1256"/>
      <c r="AX36" s="1254">
        <f>SUM(AX27:BE35)</f>
        <v>90565</v>
      </c>
      <c r="AY36" s="1255"/>
      <c r="AZ36" s="1255"/>
      <c r="BA36" s="1255"/>
      <c r="BB36" s="1255"/>
      <c r="BC36" s="1255"/>
      <c r="BD36" s="1255"/>
      <c r="BE36" s="1256"/>
      <c r="BF36" s="1244" t="s">
        <v>854</v>
      </c>
      <c r="BG36" s="1244"/>
      <c r="BH36" s="1244"/>
      <c r="BI36" s="1244"/>
      <c r="BJ36" s="1244"/>
      <c r="BK36" s="1244"/>
      <c r="BL36" s="1245"/>
      <c r="BM36" s="1246"/>
      <c r="BN36" s="1126"/>
    </row>
    <row r="37" spans="1:66" ht="18.75" customHeight="1">
      <c r="A37" s="1262" t="s">
        <v>877</v>
      </c>
      <c r="B37" s="1263"/>
      <c r="C37" s="1263"/>
      <c r="D37" s="1263"/>
      <c r="E37" s="1263"/>
      <c r="F37" s="1263"/>
      <c r="G37" s="1263"/>
      <c r="H37" s="1263"/>
      <c r="I37" s="1263"/>
      <c r="J37" s="1263"/>
      <c r="K37" s="1263"/>
      <c r="L37" s="1263"/>
      <c r="M37" s="1263"/>
      <c r="N37" s="1263"/>
      <c r="O37" s="1263"/>
      <c r="P37" s="1263"/>
      <c r="Q37" s="1263"/>
      <c r="R37" s="1263"/>
      <c r="S37" s="1263"/>
      <c r="T37" s="1263"/>
      <c r="U37" s="1263"/>
      <c r="V37" s="1263"/>
      <c r="W37" s="1263"/>
      <c r="X37" s="1263"/>
      <c r="Y37" s="1263"/>
      <c r="Z37" s="1263"/>
      <c r="AA37" s="1263"/>
      <c r="AB37" s="1263"/>
      <c r="AC37" s="1263"/>
      <c r="AD37" s="1263"/>
      <c r="AE37" s="1263"/>
      <c r="AF37" s="1263"/>
      <c r="AG37" s="1238" t="s">
        <v>441</v>
      </c>
      <c r="AH37" s="1254"/>
      <c r="AI37" s="1255"/>
      <c r="AJ37" s="1255"/>
      <c r="AK37" s="1255"/>
      <c r="AL37" s="1255"/>
      <c r="AM37" s="1255"/>
      <c r="AN37" s="1255"/>
      <c r="AO37" s="1256"/>
      <c r="AP37" s="1254"/>
      <c r="AQ37" s="1255"/>
      <c r="AR37" s="1255"/>
      <c r="AS37" s="1255"/>
      <c r="AT37" s="1255"/>
      <c r="AU37" s="1255"/>
      <c r="AV37" s="1255"/>
      <c r="AW37" s="1256"/>
      <c r="AX37" s="1243"/>
      <c r="AY37" s="1243"/>
      <c r="AZ37" s="1243"/>
      <c r="BA37" s="1243"/>
      <c r="BB37" s="1243"/>
      <c r="BC37" s="1243"/>
      <c r="BD37" s="1243"/>
      <c r="BE37" s="1243"/>
      <c r="BF37" s="1244" t="s">
        <v>854</v>
      </c>
      <c r="BG37" s="1244"/>
      <c r="BH37" s="1244"/>
      <c r="BI37" s="1244"/>
      <c r="BJ37" s="1244"/>
      <c r="BK37" s="1244"/>
      <c r="BL37" s="1245"/>
      <c r="BM37" s="1246"/>
      <c r="BN37" s="1126"/>
    </row>
    <row r="38" spans="1:66" ht="18.75" customHeight="1">
      <c r="A38" s="1259" t="s">
        <v>878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5" t="s">
        <v>879</v>
      </c>
      <c r="Y38" s="1265"/>
      <c r="Z38" s="1265"/>
      <c r="AA38" s="1265"/>
      <c r="AB38" s="1265"/>
      <c r="AC38" s="1265"/>
      <c r="AD38" s="1265"/>
      <c r="AE38" s="1265"/>
      <c r="AF38" s="1266"/>
      <c r="AG38" s="1253" t="s">
        <v>442</v>
      </c>
      <c r="AH38" s="1254">
        <f>SUM(AH36+AH37)</f>
        <v>128160</v>
      </c>
      <c r="AI38" s="1255"/>
      <c r="AJ38" s="1255"/>
      <c r="AK38" s="1255"/>
      <c r="AL38" s="1255"/>
      <c r="AM38" s="1255"/>
      <c r="AN38" s="1255"/>
      <c r="AO38" s="1256"/>
      <c r="AP38" s="1254">
        <f>SUM(AP36+AP37)</f>
        <v>136508</v>
      </c>
      <c r="AQ38" s="1255"/>
      <c r="AR38" s="1255"/>
      <c r="AS38" s="1255"/>
      <c r="AT38" s="1255"/>
      <c r="AU38" s="1255"/>
      <c r="AV38" s="1255"/>
      <c r="AW38" s="1256"/>
      <c r="AX38" s="1254">
        <f>SUM(AX36+AX37)</f>
        <v>90565</v>
      </c>
      <c r="AY38" s="1255"/>
      <c r="AZ38" s="1255"/>
      <c r="BA38" s="1255"/>
      <c r="BB38" s="1255"/>
      <c r="BC38" s="1255"/>
      <c r="BD38" s="1255"/>
      <c r="BE38" s="1256"/>
      <c r="BF38" s="1244" t="s">
        <v>854</v>
      </c>
      <c r="BG38" s="1244"/>
      <c r="BH38" s="1244"/>
      <c r="BI38" s="1244"/>
      <c r="BJ38" s="1244"/>
      <c r="BK38" s="1244"/>
      <c r="BL38" s="1245"/>
      <c r="BM38" s="1246"/>
      <c r="BN38" s="1126"/>
    </row>
    <row r="39" spans="1:66" ht="18.75" customHeight="1">
      <c r="A39" s="1262" t="s">
        <v>880</v>
      </c>
      <c r="B39" s="1263"/>
      <c r="C39" s="1263"/>
      <c r="D39" s="1263"/>
      <c r="E39" s="1263"/>
      <c r="F39" s="1263"/>
      <c r="G39" s="1263"/>
      <c r="H39" s="1263"/>
      <c r="I39" s="1263"/>
      <c r="J39" s="1263"/>
      <c r="K39" s="1263"/>
      <c r="L39" s="1263"/>
      <c r="M39" s="1263"/>
      <c r="N39" s="1263"/>
      <c r="O39" s="1263"/>
      <c r="P39" s="1263"/>
      <c r="Q39" s="1263"/>
      <c r="R39" s="1263"/>
      <c r="S39" s="1263"/>
      <c r="T39" s="1263"/>
      <c r="U39" s="1263"/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38" t="s">
        <v>443</v>
      </c>
      <c r="AH39" s="1254"/>
      <c r="AI39" s="1255"/>
      <c r="AJ39" s="1255"/>
      <c r="AK39" s="1255"/>
      <c r="AL39" s="1255"/>
      <c r="AM39" s="1255"/>
      <c r="AN39" s="1255"/>
      <c r="AO39" s="1256"/>
      <c r="AP39" s="1254"/>
      <c r="AQ39" s="1255"/>
      <c r="AR39" s="1255"/>
      <c r="AS39" s="1255"/>
      <c r="AT39" s="1255"/>
      <c r="AU39" s="1255"/>
      <c r="AV39" s="1255"/>
      <c r="AW39" s="1256"/>
      <c r="AX39" s="1243"/>
      <c r="AY39" s="1243"/>
      <c r="AZ39" s="1243"/>
      <c r="BA39" s="1243"/>
      <c r="BB39" s="1243"/>
      <c r="BC39" s="1243"/>
      <c r="BD39" s="1243"/>
      <c r="BE39" s="1243"/>
      <c r="BF39" s="1244" t="s">
        <v>854</v>
      </c>
      <c r="BG39" s="1244"/>
      <c r="BH39" s="1244"/>
      <c r="BI39" s="1244"/>
      <c r="BJ39" s="1244"/>
      <c r="BK39" s="1244"/>
      <c r="BL39" s="1245"/>
      <c r="BM39" s="1246"/>
      <c r="BN39" s="1126"/>
    </row>
    <row r="40" spans="1:66" ht="18.75" customHeight="1">
      <c r="A40" s="1262" t="s">
        <v>881</v>
      </c>
      <c r="B40" s="1263"/>
      <c r="C40" s="1263"/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3"/>
      <c r="P40" s="1263"/>
      <c r="Q40" s="1263"/>
      <c r="R40" s="1263"/>
      <c r="S40" s="1263"/>
      <c r="T40" s="1263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38" t="s">
        <v>444</v>
      </c>
      <c r="AH40" s="1254"/>
      <c r="AI40" s="1255"/>
      <c r="AJ40" s="1255"/>
      <c r="AK40" s="1255"/>
      <c r="AL40" s="1255"/>
      <c r="AM40" s="1255"/>
      <c r="AN40" s="1255"/>
      <c r="AO40" s="1256"/>
      <c r="AP40" s="1254"/>
      <c r="AQ40" s="1255"/>
      <c r="AR40" s="1255"/>
      <c r="AS40" s="1255"/>
      <c r="AT40" s="1255"/>
      <c r="AU40" s="1255"/>
      <c r="AV40" s="1255"/>
      <c r="AW40" s="1256"/>
      <c r="AX40" s="1243"/>
      <c r="AY40" s="1243"/>
      <c r="AZ40" s="1243"/>
      <c r="BA40" s="1243"/>
      <c r="BB40" s="1243"/>
      <c r="BC40" s="1243"/>
      <c r="BD40" s="1243"/>
      <c r="BE40" s="1243"/>
      <c r="BF40" s="1244" t="s">
        <v>854</v>
      </c>
      <c r="BG40" s="1244"/>
      <c r="BH40" s="1244"/>
      <c r="BI40" s="1244"/>
      <c r="BJ40" s="1244"/>
      <c r="BK40" s="1244"/>
      <c r="BL40" s="1245"/>
      <c r="BM40" s="1246"/>
      <c r="BN40" s="1126"/>
    </row>
    <row r="41" spans="1:66" ht="18.75" customHeight="1">
      <c r="A41" s="1262" t="s">
        <v>882</v>
      </c>
      <c r="B41" s="1263"/>
      <c r="C41" s="1263"/>
      <c r="D41" s="1263"/>
      <c r="E41" s="1263"/>
      <c r="F41" s="1263"/>
      <c r="G41" s="1263"/>
      <c r="H41" s="1263"/>
      <c r="I41" s="1263"/>
      <c r="J41" s="1263"/>
      <c r="K41" s="1263"/>
      <c r="L41" s="1263"/>
      <c r="M41" s="1263"/>
      <c r="N41" s="1263"/>
      <c r="O41" s="1263"/>
      <c r="P41" s="1263"/>
      <c r="Q41" s="1263"/>
      <c r="R41" s="1263"/>
      <c r="S41" s="1263"/>
      <c r="T41" s="1263"/>
      <c r="U41" s="1263"/>
      <c r="V41" s="1263"/>
      <c r="W41" s="1263"/>
      <c r="X41" s="1263"/>
      <c r="Y41" s="1263"/>
      <c r="Z41" s="1263"/>
      <c r="AA41" s="1263"/>
      <c r="AB41" s="1263"/>
      <c r="AC41" s="1263"/>
      <c r="AD41" s="1263"/>
      <c r="AE41" s="1263"/>
      <c r="AF41" s="1263"/>
      <c r="AG41" s="1238" t="s">
        <v>445</v>
      </c>
      <c r="AH41" s="1254"/>
      <c r="AI41" s="1255"/>
      <c r="AJ41" s="1255"/>
      <c r="AK41" s="1255"/>
      <c r="AL41" s="1255"/>
      <c r="AM41" s="1255"/>
      <c r="AN41" s="1255"/>
      <c r="AO41" s="1256"/>
      <c r="AP41" s="1254"/>
      <c r="AQ41" s="1255"/>
      <c r="AR41" s="1255"/>
      <c r="AS41" s="1255"/>
      <c r="AT41" s="1255"/>
      <c r="AU41" s="1255"/>
      <c r="AV41" s="1255"/>
      <c r="AW41" s="1256"/>
      <c r="AX41" s="1243"/>
      <c r="AY41" s="1243"/>
      <c r="AZ41" s="1243"/>
      <c r="BA41" s="1243"/>
      <c r="BB41" s="1243"/>
      <c r="BC41" s="1243"/>
      <c r="BD41" s="1243"/>
      <c r="BE41" s="1243"/>
      <c r="BF41" s="1244" t="s">
        <v>854</v>
      </c>
      <c r="BG41" s="1244"/>
      <c r="BH41" s="1244"/>
      <c r="BI41" s="1244"/>
      <c r="BJ41" s="1244"/>
      <c r="BK41" s="1244"/>
      <c r="BL41" s="1245"/>
      <c r="BM41" s="1246"/>
      <c r="BN41" s="1126"/>
    </row>
    <row r="42" spans="1:66" ht="18.75" customHeight="1">
      <c r="A42" s="1262" t="s">
        <v>883</v>
      </c>
      <c r="B42" s="1263"/>
      <c r="C42" s="1263"/>
      <c r="D42" s="1263"/>
      <c r="E42" s="1263"/>
      <c r="F42" s="1263"/>
      <c r="G42" s="1263"/>
      <c r="H42" s="1263"/>
      <c r="I42" s="1263"/>
      <c r="J42" s="1263"/>
      <c r="K42" s="1263"/>
      <c r="L42" s="1263"/>
      <c r="M42" s="1263"/>
      <c r="N42" s="1263"/>
      <c r="O42" s="1263"/>
      <c r="P42" s="1263"/>
      <c r="Q42" s="1263"/>
      <c r="R42" s="1263"/>
      <c r="S42" s="1263"/>
      <c r="T42" s="1263"/>
      <c r="U42" s="1263"/>
      <c r="V42" s="1263"/>
      <c r="W42" s="1263"/>
      <c r="X42" s="1263"/>
      <c r="Y42" s="1263"/>
      <c r="Z42" s="1263"/>
      <c r="AA42" s="1263"/>
      <c r="AB42" s="1263"/>
      <c r="AC42" s="1263"/>
      <c r="AD42" s="1263"/>
      <c r="AE42" s="1263"/>
      <c r="AF42" s="1263"/>
      <c r="AG42" s="1238" t="s">
        <v>446</v>
      </c>
      <c r="AH42" s="1254"/>
      <c r="AI42" s="1255"/>
      <c r="AJ42" s="1255"/>
      <c r="AK42" s="1255"/>
      <c r="AL42" s="1255"/>
      <c r="AM42" s="1255"/>
      <c r="AN42" s="1255"/>
      <c r="AO42" s="1256"/>
      <c r="AP42" s="1254"/>
      <c r="AQ42" s="1255"/>
      <c r="AR42" s="1255"/>
      <c r="AS42" s="1255"/>
      <c r="AT42" s="1255"/>
      <c r="AU42" s="1255"/>
      <c r="AV42" s="1255"/>
      <c r="AW42" s="1256"/>
      <c r="AX42" s="1243"/>
      <c r="AY42" s="1243"/>
      <c r="AZ42" s="1243"/>
      <c r="BA42" s="1243"/>
      <c r="BB42" s="1243"/>
      <c r="BC42" s="1243"/>
      <c r="BD42" s="1243"/>
      <c r="BE42" s="1243"/>
      <c r="BF42" s="1244" t="s">
        <v>854</v>
      </c>
      <c r="BG42" s="1244"/>
      <c r="BH42" s="1244"/>
      <c r="BI42" s="1244"/>
      <c r="BJ42" s="1244"/>
      <c r="BK42" s="1244"/>
      <c r="BL42" s="1245"/>
      <c r="BM42" s="1246"/>
      <c r="BN42" s="1126"/>
    </row>
    <row r="43" spans="1:66" ht="27" customHeight="1">
      <c r="A43" s="1262" t="s">
        <v>884</v>
      </c>
      <c r="B43" s="1263"/>
      <c r="C43" s="1263"/>
      <c r="D43" s="1263"/>
      <c r="E43" s="1263"/>
      <c r="F43" s="1263"/>
      <c r="G43" s="1263"/>
      <c r="H43" s="1263"/>
      <c r="I43" s="1263"/>
      <c r="J43" s="1263"/>
      <c r="K43" s="1263"/>
      <c r="L43" s="1263"/>
      <c r="M43" s="1263"/>
      <c r="N43" s="1263"/>
      <c r="O43" s="1263"/>
      <c r="P43" s="1263"/>
      <c r="Q43" s="1263"/>
      <c r="R43" s="1263"/>
      <c r="S43" s="1263"/>
      <c r="T43" s="1263"/>
      <c r="U43" s="1263"/>
      <c r="V43" s="1263"/>
      <c r="W43" s="1263"/>
      <c r="X43" s="1263"/>
      <c r="Y43" s="1263"/>
      <c r="Z43" s="1263"/>
      <c r="AA43" s="1263"/>
      <c r="AB43" s="1263"/>
      <c r="AC43" s="1263"/>
      <c r="AD43" s="1263"/>
      <c r="AE43" s="1263"/>
      <c r="AF43" s="1263"/>
      <c r="AG43" s="1238" t="s">
        <v>447</v>
      </c>
      <c r="AH43" s="1254"/>
      <c r="AI43" s="1255"/>
      <c r="AJ43" s="1255"/>
      <c r="AK43" s="1255"/>
      <c r="AL43" s="1255"/>
      <c r="AM43" s="1255"/>
      <c r="AN43" s="1255"/>
      <c r="AO43" s="1256"/>
      <c r="AP43" s="1254"/>
      <c r="AQ43" s="1255"/>
      <c r="AR43" s="1255"/>
      <c r="AS43" s="1255"/>
      <c r="AT43" s="1255"/>
      <c r="AU43" s="1255"/>
      <c r="AV43" s="1255"/>
      <c r="AW43" s="1256"/>
      <c r="AX43" s="1243"/>
      <c r="AY43" s="1243"/>
      <c r="AZ43" s="1243"/>
      <c r="BA43" s="1243"/>
      <c r="BB43" s="1243"/>
      <c r="BC43" s="1243"/>
      <c r="BD43" s="1243"/>
      <c r="BE43" s="1243"/>
      <c r="BF43" s="1244" t="s">
        <v>854</v>
      </c>
      <c r="BG43" s="1244"/>
      <c r="BH43" s="1244"/>
      <c r="BI43" s="1244"/>
      <c r="BJ43" s="1244"/>
      <c r="BK43" s="1244"/>
      <c r="BL43" s="1245"/>
      <c r="BM43" s="1246"/>
      <c r="BN43" s="1126"/>
    </row>
    <row r="44" spans="1:66" ht="18.75" customHeight="1">
      <c r="A44" s="1262" t="s">
        <v>885</v>
      </c>
      <c r="B44" s="1263"/>
      <c r="C44" s="1263"/>
      <c r="D44" s="1263"/>
      <c r="E44" s="1263"/>
      <c r="F44" s="1263"/>
      <c r="G44" s="1263"/>
      <c r="H44" s="1263"/>
      <c r="I44" s="1263"/>
      <c r="J44" s="1263"/>
      <c r="K44" s="1263"/>
      <c r="L44" s="1263"/>
      <c r="M44" s="1263"/>
      <c r="N44" s="1263"/>
      <c r="O44" s="1263"/>
      <c r="P44" s="1263"/>
      <c r="Q44" s="1263"/>
      <c r="R44" s="1263"/>
      <c r="S44" s="1263"/>
      <c r="T44" s="1263"/>
      <c r="U44" s="1263"/>
      <c r="V44" s="1263"/>
      <c r="W44" s="1263"/>
      <c r="X44" s="1263"/>
      <c r="Y44" s="1263"/>
      <c r="Z44" s="1263"/>
      <c r="AA44" s="1263"/>
      <c r="AB44" s="1263"/>
      <c r="AC44" s="1263"/>
      <c r="AD44" s="1263"/>
      <c r="AE44" s="1263"/>
      <c r="AF44" s="1263"/>
      <c r="AG44" s="1238" t="s">
        <v>448</v>
      </c>
      <c r="AH44" s="1254"/>
      <c r="AI44" s="1255"/>
      <c r="AJ44" s="1255"/>
      <c r="AK44" s="1255"/>
      <c r="AL44" s="1255"/>
      <c r="AM44" s="1255"/>
      <c r="AN44" s="1255"/>
      <c r="AO44" s="1256"/>
      <c r="AP44" s="1254"/>
      <c r="AQ44" s="1255"/>
      <c r="AR44" s="1255"/>
      <c r="AS44" s="1255"/>
      <c r="AT44" s="1255"/>
      <c r="AU44" s="1255"/>
      <c r="AV44" s="1255"/>
      <c r="AW44" s="1256"/>
      <c r="AX44" s="1243"/>
      <c r="AY44" s="1243"/>
      <c r="AZ44" s="1243"/>
      <c r="BA44" s="1243"/>
      <c r="BB44" s="1243"/>
      <c r="BC44" s="1243"/>
      <c r="BD44" s="1243"/>
      <c r="BE44" s="1243"/>
      <c r="BF44" s="1244" t="s">
        <v>854</v>
      </c>
      <c r="BG44" s="1244"/>
      <c r="BH44" s="1244"/>
      <c r="BI44" s="1244"/>
      <c r="BJ44" s="1244"/>
      <c r="BK44" s="1244"/>
      <c r="BL44" s="1245"/>
      <c r="BM44" s="1246"/>
      <c r="BN44" s="1126"/>
    </row>
    <row r="45" spans="1:66" ht="24" customHeight="1">
      <c r="A45" s="1262" t="s">
        <v>886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38" t="s">
        <v>450</v>
      </c>
      <c r="AH45" s="1254"/>
      <c r="AI45" s="1255"/>
      <c r="AJ45" s="1255"/>
      <c r="AK45" s="1255"/>
      <c r="AL45" s="1255"/>
      <c r="AM45" s="1255"/>
      <c r="AN45" s="1255"/>
      <c r="AO45" s="1256"/>
      <c r="AP45" s="1254"/>
      <c r="AQ45" s="1255"/>
      <c r="AR45" s="1255"/>
      <c r="AS45" s="1255"/>
      <c r="AT45" s="1255"/>
      <c r="AU45" s="1255"/>
      <c r="AV45" s="1255"/>
      <c r="AW45" s="1256"/>
      <c r="AX45" s="1243"/>
      <c r="AY45" s="1243"/>
      <c r="AZ45" s="1243"/>
      <c r="BA45" s="1243"/>
      <c r="BB45" s="1243"/>
      <c r="BC45" s="1243"/>
      <c r="BD45" s="1243"/>
      <c r="BE45" s="1243"/>
      <c r="BF45" s="1244" t="s">
        <v>854</v>
      </c>
      <c r="BG45" s="1244"/>
      <c r="BH45" s="1244"/>
      <c r="BI45" s="1244"/>
      <c r="BJ45" s="1244"/>
      <c r="BK45" s="1244"/>
      <c r="BL45" s="1245"/>
      <c r="BM45" s="1246"/>
      <c r="BN45" s="1126"/>
    </row>
    <row r="46" spans="1:66" ht="27" customHeight="1">
      <c r="A46" s="1259" t="s">
        <v>887</v>
      </c>
      <c r="B46" s="1260"/>
      <c r="C46" s="1260"/>
      <c r="D46" s="1260"/>
      <c r="E46" s="1260"/>
      <c r="F46" s="1260"/>
      <c r="G46" s="1260"/>
      <c r="H46" s="1260"/>
      <c r="I46" s="1260"/>
      <c r="J46" s="1260"/>
      <c r="K46" s="1260"/>
      <c r="L46" s="1260"/>
      <c r="M46" s="1260"/>
      <c r="N46" s="1260"/>
      <c r="O46" s="1260"/>
      <c r="P46" s="1260"/>
      <c r="Q46" s="1260"/>
      <c r="R46" s="1260"/>
      <c r="S46" s="1260"/>
      <c r="T46" s="1260"/>
      <c r="U46" s="1260"/>
      <c r="V46" s="1260"/>
      <c r="W46" s="1260"/>
      <c r="X46" s="1265" t="s">
        <v>888</v>
      </c>
      <c r="Y46" s="1265"/>
      <c r="Z46" s="1265"/>
      <c r="AA46" s="1265"/>
      <c r="AB46" s="1265"/>
      <c r="AC46" s="1265"/>
      <c r="AD46" s="1265"/>
      <c r="AE46" s="1265"/>
      <c r="AF46" s="1266"/>
      <c r="AG46" s="1253" t="s">
        <v>451</v>
      </c>
      <c r="AH46" s="1254">
        <f>SUM(AH39:AO45)</f>
        <v>0</v>
      </c>
      <c r="AI46" s="1255"/>
      <c r="AJ46" s="1255"/>
      <c r="AK46" s="1255"/>
      <c r="AL46" s="1255"/>
      <c r="AM46" s="1255"/>
      <c r="AN46" s="1255"/>
      <c r="AO46" s="1256"/>
      <c r="AP46" s="1254">
        <f>SUM(AP39:AW45)</f>
        <v>0</v>
      </c>
      <c r="AQ46" s="1255"/>
      <c r="AR46" s="1255"/>
      <c r="AS46" s="1255"/>
      <c r="AT46" s="1255"/>
      <c r="AU46" s="1255"/>
      <c r="AV46" s="1255"/>
      <c r="AW46" s="1256"/>
      <c r="AX46" s="1254">
        <f>SUM(AX39:BE45)</f>
        <v>0</v>
      </c>
      <c r="AY46" s="1255"/>
      <c r="AZ46" s="1255"/>
      <c r="BA46" s="1255"/>
      <c r="BB46" s="1255"/>
      <c r="BC46" s="1255"/>
      <c r="BD46" s="1255"/>
      <c r="BE46" s="1256"/>
      <c r="BF46" s="1244" t="s">
        <v>854</v>
      </c>
      <c r="BG46" s="1244"/>
      <c r="BH46" s="1244"/>
      <c r="BI46" s="1244"/>
      <c r="BJ46" s="1244"/>
      <c r="BK46" s="1244"/>
      <c r="BL46" s="1245"/>
      <c r="BM46" s="1246"/>
      <c r="BN46" s="1126"/>
    </row>
    <row r="47" spans="1:66" ht="18.75" customHeight="1">
      <c r="A47" s="1262" t="s">
        <v>889</v>
      </c>
      <c r="B47" s="1263"/>
      <c r="C47" s="1263"/>
      <c r="D47" s="1263"/>
      <c r="E47" s="1263"/>
      <c r="F47" s="1263"/>
      <c r="G47" s="1263"/>
      <c r="H47" s="1263"/>
      <c r="I47" s="1263"/>
      <c r="J47" s="1263"/>
      <c r="K47" s="1263"/>
      <c r="L47" s="1263"/>
      <c r="M47" s="1263"/>
      <c r="N47" s="1263"/>
      <c r="O47" s="1263"/>
      <c r="P47" s="1263"/>
      <c r="Q47" s="1263"/>
      <c r="R47" s="1263"/>
      <c r="S47" s="1263"/>
      <c r="T47" s="1263"/>
      <c r="U47" s="1263"/>
      <c r="V47" s="1263"/>
      <c r="W47" s="1263"/>
      <c r="X47" s="1263"/>
      <c r="Y47" s="1263"/>
      <c r="Z47" s="1263"/>
      <c r="AA47" s="1263"/>
      <c r="AB47" s="1263"/>
      <c r="AC47" s="1263"/>
      <c r="AD47" s="1263"/>
      <c r="AE47" s="1263"/>
      <c r="AF47" s="1263"/>
      <c r="AG47" s="1238" t="s">
        <v>455</v>
      </c>
      <c r="AH47" s="1254">
        <v>775278</v>
      </c>
      <c r="AI47" s="1255"/>
      <c r="AJ47" s="1255"/>
      <c r="AK47" s="1255"/>
      <c r="AL47" s="1255"/>
      <c r="AM47" s="1255"/>
      <c r="AN47" s="1255"/>
      <c r="AO47" s="1256"/>
      <c r="AP47" s="1254">
        <v>174337</v>
      </c>
      <c r="AQ47" s="1255"/>
      <c r="AR47" s="1255"/>
      <c r="AS47" s="1255"/>
      <c r="AT47" s="1255"/>
      <c r="AU47" s="1255"/>
      <c r="AV47" s="1255"/>
      <c r="AW47" s="1256"/>
      <c r="AX47" s="1243">
        <v>162177</v>
      </c>
      <c r="AY47" s="1243"/>
      <c r="AZ47" s="1243"/>
      <c r="BA47" s="1243"/>
      <c r="BB47" s="1243"/>
      <c r="BC47" s="1243"/>
      <c r="BD47" s="1243"/>
      <c r="BE47" s="1243"/>
      <c r="BF47" s="1244" t="s">
        <v>854</v>
      </c>
      <c r="BG47" s="1244"/>
      <c r="BH47" s="1244"/>
      <c r="BI47" s="1244"/>
      <c r="BJ47" s="1244"/>
      <c r="BK47" s="1244"/>
      <c r="BL47" s="1245"/>
      <c r="BM47" s="1246"/>
      <c r="BN47" s="1126"/>
    </row>
    <row r="48" spans="1:66" ht="18.75" customHeight="1">
      <c r="A48" s="1262" t="s">
        <v>890</v>
      </c>
      <c r="B48" s="1263"/>
      <c r="C48" s="1263"/>
      <c r="D48" s="1263"/>
      <c r="E48" s="1263"/>
      <c r="F48" s="1263"/>
      <c r="G48" s="1263"/>
      <c r="H48" s="1263"/>
      <c r="I48" s="1263"/>
      <c r="J48" s="1263"/>
      <c r="K48" s="1263"/>
      <c r="L48" s="1263"/>
      <c r="M48" s="1263"/>
      <c r="N48" s="1263"/>
      <c r="O48" s="1263"/>
      <c r="P48" s="1263"/>
      <c r="Q48" s="1263"/>
      <c r="R48" s="1263"/>
      <c r="S48" s="1263"/>
      <c r="T48" s="1263"/>
      <c r="U48" s="1263"/>
      <c r="V48" s="1263"/>
      <c r="W48" s="1263"/>
      <c r="X48" s="1263"/>
      <c r="Y48" s="1263"/>
      <c r="Z48" s="1263"/>
      <c r="AA48" s="1263"/>
      <c r="AB48" s="1263"/>
      <c r="AC48" s="1263"/>
      <c r="AD48" s="1263"/>
      <c r="AE48" s="1263"/>
      <c r="AF48" s="1263"/>
      <c r="AG48" s="1238" t="s">
        <v>501</v>
      </c>
      <c r="AH48" s="1254"/>
      <c r="AI48" s="1255"/>
      <c r="AJ48" s="1255"/>
      <c r="AK48" s="1255"/>
      <c r="AL48" s="1255"/>
      <c r="AM48" s="1255"/>
      <c r="AN48" s="1255"/>
      <c r="AO48" s="1256"/>
      <c r="AP48" s="1254">
        <v>1405</v>
      </c>
      <c r="AQ48" s="1255"/>
      <c r="AR48" s="1255"/>
      <c r="AS48" s="1255"/>
      <c r="AT48" s="1255"/>
      <c r="AU48" s="1255"/>
      <c r="AV48" s="1255"/>
      <c r="AW48" s="1256"/>
      <c r="AX48" s="1243">
        <v>1355</v>
      </c>
      <c r="AY48" s="1243"/>
      <c r="AZ48" s="1243"/>
      <c r="BA48" s="1243"/>
      <c r="BB48" s="1243"/>
      <c r="BC48" s="1243"/>
      <c r="BD48" s="1243"/>
      <c r="BE48" s="1243"/>
      <c r="BF48" s="1244" t="s">
        <v>854</v>
      </c>
      <c r="BG48" s="1244"/>
      <c r="BH48" s="1244"/>
      <c r="BI48" s="1244"/>
      <c r="BJ48" s="1244"/>
      <c r="BK48" s="1244"/>
      <c r="BL48" s="1245"/>
      <c r="BM48" s="1246"/>
      <c r="BN48" s="1126"/>
    </row>
    <row r="49" spans="1:66" ht="18.75" customHeight="1">
      <c r="A49" s="1262" t="s">
        <v>891</v>
      </c>
      <c r="B49" s="1263"/>
      <c r="C49" s="1263"/>
      <c r="D49" s="1263"/>
      <c r="E49" s="1263"/>
      <c r="F49" s="1263"/>
      <c r="G49" s="1263"/>
      <c r="H49" s="1263"/>
      <c r="I49" s="1263"/>
      <c r="J49" s="1263"/>
      <c r="K49" s="1263"/>
      <c r="L49" s="1263"/>
      <c r="M49" s="1263"/>
      <c r="N49" s="1263"/>
      <c r="O49" s="1263"/>
      <c r="P49" s="1263"/>
      <c r="Q49" s="1263"/>
      <c r="R49" s="1263"/>
      <c r="S49" s="1263"/>
      <c r="T49" s="1263"/>
      <c r="U49" s="1263"/>
      <c r="V49" s="1263"/>
      <c r="W49" s="1263"/>
      <c r="X49" s="1263"/>
      <c r="Y49" s="1263"/>
      <c r="Z49" s="1263"/>
      <c r="AA49" s="1263"/>
      <c r="AB49" s="1263"/>
      <c r="AC49" s="1263"/>
      <c r="AD49" s="1263"/>
      <c r="AE49" s="1263"/>
      <c r="AF49" s="1263"/>
      <c r="AG49" s="1238" t="s">
        <v>456</v>
      </c>
      <c r="AH49" s="1254"/>
      <c r="AI49" s="1255"/>
      <c r="AJ49" s="1255"/>
      <c r="AK49" s="1255"/>
      <c r="AL49" s="1255"/>
      <c r="AM49" s="1255"/>
      <c r="AN49" s="1255"/>
      <c r="AO49" s="1256"/>
      <c r="AP49" s="1254">
        <v>10968</v>
      </c>
      <c r="AQ49" s="1255"/>
      <c r="AR49" s="1255"/>
      <c r="AS49" s="1255"/>
      <c r="AT49" s="1255"/>
      <c r="AU49" s="1255"/>
      <c r="AV49" s="1255"/>
      <c r="AW49" s="1256"/>
      <c r="AX49" s="1243">
        <v>10310</v>
      </c>
      <c r="AY49" s="1243"/>
      <c r="AZ49" s="1243"/>
      <c r="BA49" s="1243"/>
      <c r="BB49" s="1243"/>
      <c r="BC49" s="1243"/>
      <c r="BD49" s="1243"/>
      <c r="BE49" s="1243"/>
      <c r="BF49" s="1244" t="s">
        <v>854</v>
      </c>
      <c r="BG49" s="1244"/>
      <c r="BH49" s="1244"/>
      <c r="BI49" s="1244"/>
      <c r="BJ49" s="1244"/>
      <c r="BK49" s="1244"/>
      <c r="BL49" s="1245"/>
      <c r="BM49" s="1246"/>
      <c r="BN49" s="1126"/>
    </row>
    <row r="50" spans="1:66" ht="18.75" customHeight="1">
      <c r="A50" s="1262" t="s">
        <v>892</v>
      </c>
      <c r="B50" s="1263"/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3"/>
      <c r="Q50" s="1263"/>
      <c r="R50" s="1263"/>
      <c r="S50" s="1263"/>
      <c r="T50" s="1263"/>
      <c r="U50" s="1263"/>
      <c r="V50" s="1263"/>
      <c r="W50" s="1263"/>
      <c r="X50" s="1263"/>
      <c r="Y50" s="1263"/>
      <c r="Z50" s="1263"/>
      <c r="AA50" s="1263"/>
      <c r="AB50" s="1263"/>
      <c r="AC50" s="1263"/>
      <c r="AD50" s="1263"/>
      <c r="AE50" s="1263"/>
      <c r="AF50" s="1263"/>
      <c r="AG50" s="1238" t="s">
        <v>457</v>
      </c>
      <c r="AH50" s="1254">
        <v>194376</v>
      </c>
      <c r="AI50" s="1255"/>
      <c r="AJ50" s="1255"/>
      <c r="AK50" s="1255"/>
      <c r="AL50" s="1255"/>
      <c r="AM50" s="1255"/>
      <c r="AN50" s="1255"/>
      <c r="AO50" s="1256"/>
      <c r="AP50" s="1254"/>
      <c r="AQ50" s="1255"/>
      <c r="AR50" s="1255"/>
      <c r="AS50" s="1255"/>
      <c r="AT50" s="1255"/>
      <c r="AU50" s="1255"/>
      <c r="AV50" s="1255"/>
      <c r="AW50" s="1256"/>
      <c r="AX50" s="1243"/>
      <c r="AY50" s="1243"/>
      <c r="AZ50" s="1243"/>
      <c r="BA50" s="1243"/>
      <c r="BB50" s="1243"/>
      <c r="BC50" s="1243"/>
      <c r="BD50" s="1243"/>
      <c r="BE50" s="1243"/>
      <c r="BF50" s="1244" t="s">
        <v>854</v>
      </c>
      <c r="BG50" s="1244"/>
      <c r="BH50" s="1244"/>
      <c r="BI50" s="1244"/>
      <c r="BJ50" s="1244"/>
      <c r="BK50" s="1244"/>
      <c r="BL50" s="1245"/>
      <c r="BM50" s="1246"/>
      <c r="BN50" s="1126"/>
    </row>
    <row r="51" spans="1:66" ht="25.5" customHeight="1">
      <c r="A51" s="1262" t="s">
        <v>893</v>
      </c>
      <c r="B51" s="1263"/>
      <c r="C51" s="1263"/>
      <c r="D51" s="1263"/>
      <c r="E51" s="1263"/>
      <c r="F51" s="1263"/>
      <c r="G51" s="1263"/>
      <c r="H51" s="1263"/>
      <c r="I51" s="1263"/>
      <c r="J51" s="1263"/>
      <c r="K51" s="1263"/>
      <c r="L51" s="1263"/>
      <c r="M51" s="1263"/>
      <c r="N51" s="1263"/>
      <c r="O51" s="1263"/>
      <c r="P51" s="1263"/>
      <c r="Q51" s="1263"/>
      <c r="R51" s="1263"/>
      <c r="S51" s="1263"/>
      <c r="T51" s="1263"/>
      <c r="U51" s="1263"/>
      <c r="V51" s="1263"/>
      <c r="W51" s="1263"/>
      <c r="X51" s="1263"/>
      <c r="Y51" s="1263"/>
      <c r="Z51" s="1263"/>
      <c r="AA51" s="1263"/>
      <c r="AB51" s="1263"/>
      <c r="AC51" s="1263"/>
      <c r="AD51" s="1263"/>
      <c r="AE51" s="1263"/>
      <c r="AF51" s="1263"/>
      <c r="AG51" s="1238" t="s">
        <v>459</v>
      </c>
      <c r="AH51" s="1254"/>
      <c r="AI51" s="1255"/>
      <c r="AJ51" s="1255"/>
      <c r="AK51" s="1255"/>
      <c r="AL51" s="1255"/>
      <c r="AM51" s="1255"/>
      <c r="AN51" s="1255"/>
      <c r="AO51" s="1256"/>
      <c r="AP51" s="1254"/>
      <c r="AQ51" s="1255"/>
      <c r="AR51" s="1255"/>
      <c r="AS51" s="1255"/>
      <c r="AT51" s="1255"/>
      <c r="AU51" s="1255"/>
      <c r="AV51" s="1255"/>
      <c r="AW51" s="1256"/>
      <c r="AX51" s="1243"/>
      <c r="AY51" s="1243"/>
      <c r="AZ51" s="1243"/>
      <c r="BA51" s="1243"/>
      <c r="BB51" s="1243"/>
      <c r="BC51" s="1243"/>
      <c r="BD51" s="1243"/>
      <c r="BE51" s="1243"/>
      <c r="BF51" s="1244" t="s">
        <v>854</v>
      </c>
      <c r="BG51" s="1244"/>
      <c r="BH51" s="1244"/>
      <c r="BI51" s="1244"/>
      <c r="BJ51" s="1244"/>
      <c r="BK51" s="1244"/>
      <c r="BL51" s="1245"/>
      <c r="BM51" s="1246"/>
      <c r="BN51" s="1126"/>
    </row>
    <row r="52" spans="1:66" ht="26.25" customHeight="1">
      <c r="A52" s="1262" t="s">
        <v>894</v>
      </c>
      <c r="B52" s="1263"/>
      <c r="C52" s="1263"/>
      <c r="D52" s="1263"/>
      <c r="E52" s="1263"/>
      <c r="F52" s="1263"/>
      <c r="G52" s="1263"/>
      <c r="H52" s="1263"/>
      <c r="I52" s="1263"/>
      <c r="J52" s="1263"/>
      <c r="K52" s="1263"/>
      <c r="L52" s="1263"/>
      <c r="M52" s="1263"/>
      <c r="N52" s="1263"/>
      <c r="O52" s="1263"/>
      <c r="P52" s="1263"/>
      <c r="Q52" s="1263"/>
      <c r="R52" s="1263"/>
      <c r="S52" s="1263"/>
      <c r="T52" s="1263"/>
      <c r="U52" s="1263"/>
      <c r="V52" s="1263"/>
      <c r="W52" s="1263"/>
      <c r="X52" s="1263"/>
      <c r="Y52" s="1263"/>
      <c r="Z52" s="1263"/>
      <c r="AA52" s="1263"/>
      <c r="AB52" s="1263"/>
      <c r="AC52" s="1263"/>
      <c r="AD52" s="1263"/>
      <c r="AE52" s="1263"/>
      <c r="AF52" s="1263"/>
      <c r="AG52" s="1238" t="s">
        <v>460</v>
      </c>
      <c r="AH52" s="1239"/>
      <c r="AI52" s="1240"/>
      <c r="AJ52" s="1240"/>
      <c r="AK52" s="1240"/>
      <c r="AL52" s="1240"/>
      <c r="AM52" s="1240"/>
      <c r="AN52" s="1240"/>
      <c r="AO52" s="1241"/>
      <c r="AP52" s="1239"/>
      <c r="AQ52" s="1240"/>
      <c r="AR52" s="1240"/>
      <c r="AS52" s="1240"/>
      <c r="AT52" s="1240"/>
      <c r="AU52" s="1240"/>
      <c r="AV52" s="1240"/>
      <c r="AW52" s="1241"/>
      <c r="AX52" s="1243"/>
      <c r="AY52" s="1243"/>
      <c r="AZ52" s="1243"/>
      <c r="BA52" s="1243"/>
      <c r="BB52" s="1243"/>
      <c r="BC52" s="1243"/>
      <c r="BD52" s="1243"/>
      <c r="BE52" s="1243"/>
      <c r="BF52" s="1244" t="s">
        <v>854</v>
      </c>
      <c r="BG52" s="1244"/>
      <c r="BH52" s="1244"/>
      <c r="BI52" s="1244"/>
      <c r="BJ52" s="1244"/>
      <c r="BK52" s="1244"/>
      <c r="BL52" s="1245"/>
      <c r="BM52" s="1246"/>
      <c r="BN52" s="1126"/>
    </row>
    <row r="53" spans="1:66" ht="26.25" customHeight="1">
      <c r="A53" s="1259" t="s">
        <v>363</v>
      </c>
      <c r="B53" s="1260"/>
      <c r="C53" s="1260"/>
      <c r="D53" s="1260"/>
      <c r="E53" s="1260"/>
      <c r="F53" s="1260"/>
      <c r="G53" s="1260"/>
      <c r="H53" s="1260"/>
      <c r="I53" s="1260"/>
      <c r="J53" s="1260"/>
      <c r="K53" s="1260"/>
      <c r="L53" s="1260"/>
      <c r="M53" s="1260"/>
      <c r="N53" s="1260"/>
      <c r="O53" s="1260"/>
      <c r="P53" s="1260"/>
      <c r="Q53" s="1260"/>
      <c r="R53" s="1260"/>
      <c r="S53" s="1260"/>
      <c r="T53" s="1260"/>
      <c r="U53" s="1260"/>
      <c r="V53" s="1260"/>
      <c r="W53" s="1260"/>
      <c r="X53" s="1260"/>
      <c r="Y53" s="1260"/>
      <c r="Z53" s="1260"/>
      <c r="AA53" s="1265" t="s">
        <v>895</v>
      </c>
      <c r="AB53" s="1265"/>
      <c r="AC53" s="1265"/>
      <c r="AD53" s="1265"/>
      <c r="AE53" s="1265"/>
      <c r="AF53" s="1266"/>
      <c r="AG53" s="1253" t="s">
        <v>461</v>
      </c>
      <c r="AH53" s="1254">
        <f>SUM(AH51:AO52)</f>
        <v>0</v>
      </c>
      <c r="AI53" s="1255"/>
      <c r="AJ53" s="1255"/>
      <c r="AK53" s="1255"/>
      <c r="AL53" s="1255"/>
      <c r="AM53" s="1255"/>
      <c r="AN53" s="1255"/>
      <c r="AO53" s="1256"/>
      <c r="AP53" s="1254">
        <f>SUM(AP51:AW52)</f>
        <v>0</v>
      </c>
      <c r="AQ53" s="1255"/>
      <c r="AR53" s="1255"/>
      <c r="AS53" s="1255"/>
      <c r="AT53" s="1255"/>
      <c r="AU53" s="1255"/>
      <c r="AV53" s="1255"/>
      <c r="AW53" s="1256"/>
      <c r="AX53" s="1254">
        <f>SUM(AX51:BE52)</f>
        <v>0</v>
      </c>
      <c r="AY53" s="1255"/>
      <c r="AZ53" s="1255"/>
      <c r="BA53" s="1255"/>
      <c r="BB53" s="1255"/>
      <c r="BC53" s="1255"/>
      <c r="BD53" s="1255"/>
      <c r="BE53" s="1256"/>
      <c r="BF53" s="1244" t="s">
        <v>854</v>
      </c>
      <c r="BG53" s="1244"/>
      <c r="BH53" s="1244"/>
      <c r="BI53" s="1244"/>
      <c r="BJ53" s="1244"/>
      <c r="BK53" s="1244"/>
      <c r="BL53" s="1245"/>
      <c r="BM53" s="1246"/>
      <c r="BN53" s="1126"/>
    </row>
    <row r="54" spans="1:66" ht="26.25" customHeight="1">
      <c r="A54" s="1262" t="s">
        <v>896</v>
      </c>
      <c r="B54" s="1263"/>
      <c r="C54" s="1263"/>
      <c r="D54" s="1263"/>
      <c r="E54" s="1263"/>
      <c r="F54" s="1263"/>
      <c r="G54" s="1263"/>
      <c r="H54" s="1263"/>
      <c r="I54" s="1263"/>
      <c r="J54" s="1263"/>
      <c r="K54" s="1263"/>
      <c r="L54" s="1263"/>
      <c r="M54" s="1263"/>
      <c r="N54" s="1263"/>
      <c r="O54" s="1263"/>
      <c r="P54" s="1263"/>
      <c r="Q54" s="1263"/>
      <c r="R54" s="1263"/>
      <c r="S54" s="1263"/>
      <c r="T54" s="1263"/>
      <c r="U54" s="1263"/>
      <c r="V54" s="1263"/>
      <c r="W54" s="1263"/>
      <c r="X54" s="1263"/>
      <c r="Y54" s="1263"/>
      <c r="Z54" s="1263"/>
      <c r="AA54" s="1263"/>
      <c r="AB54" s="1263"/>
      <c r="AC54" s="1263"/>
      <c r="AD54" s="1263"/>
      <c r="AE54" s="1263"/>
      <c r="AF54" s="1263"/>
      <c r="AG54" s="1238" t="s">
        <v>462</v>
      </c>
      <c r="AH54" s="1254"/>
      <c r="AI54" s="1255"/>
      <c r="AJ54" s="1255"/>
      <c r="AK54" s="1255"/>
      <c r="AL54" s="1255"/>
      <c r="AM54" s="1255"/>
      <c r="AN54" s="1255"/>
      <c r="AO54" s="1256"/>
      <c r="AP54" s="1254">
        <v>744984</v>
      </c>
      <c r="AQ54" s="1255"/>
      <c r="AR54" s="1255"/>
      <c r="AS54" s="1255"/>
      <c r="AT54" s="1255"/>
      <c r="AU54" s="1255"/>
      <c r="AV54" s="1255"/>
      <c r="AW54" s="1256"/>
      <c r="AX54" s="1243">
        <v>743621</v>
      </c>
      <c r="AY54" s="1243"/>
      <c r="AZ54" s="1243"/>
      <c r="BA54" s="1243"/>
      <c r="BB54" s="1243"/>
      <c r="BC54" s="1243"/>
      <c r="BD54" s="1243"/>
      <c r="BE54" s="1243"/>
      <c r="BF54" s="1244" t="s">
        <v>854</v>
      </c>
      <c r="BG54" s="1244"/>
      <c r="BH54" s="1244"/>
      <c r="BI54" s="1244"/>
      <c r="BJ54" s="1244"/>
      <c r="BK54" s="1244"/>
      <c r="BL54" s="1245"/>
      <c r="BM54" s="1246"/>
      <c r="BN54" s="1126"/>
    </row>
    <row r="55" spans="1:66" ht="26.25" customHeight="1">
      <c r="A55" s="1262" t="s">
        <v>897</v>
      </c>
      <c r="B55" s="1263"/>
      <c r="C55" s="1263"/>
      <c r="D55" s="1263"/>
      <c r="E55" s="1263"/>
      <c r="F55" s="1263"/>
      <c r="G55" s="1263"/>
      <c r="H55" s="1263"/>
      <c r="I55" s="1263"/>
      <c r="J55" s="1263"/>
      <c r="K55" s="1263"/>
      <c r="L55" s="1263"/>
      <c r="M55" s="1263"/>
      <c r="N55" s="1263"/>
      <c r="O55" s="1263"/>
      <c r="P55" s="1263"/>
      <c r="Q55" s="1263"/>
      <c r="R55" s="1263"/>
      <c r="S55" s="1263"/>
      <c r="T55" s="1263"/>
      <c r="U55" s="1263"/>
      <c r="V55" s="1263"/>
      <c r="W55" s="1263"/>
      <c r="X55" s="1263"/>
      <c r="Y55" s="1263"/>
      <c r="Z55" s="1263"/>
      <c r="AA55" s="1263"/>
      <c r="AB55" s="1263"/>
      <c r="AC55" s="1263"/>
      <c r="AD55" s="1263"/>
      <c r="AE55" s="1263"/>
      <c r="AF55" s="1263"/>
      <c r="AG55" s="1238" t="s">
        <v>463</v>
      </c>
      <c r="AH55" s="1254"/>
      <c r="AI55" s="1255"/>
      <c r="AJ55" s="1255"/>
      <c r="AK55" s="1255"/>
      <c r="AL55" s="1255"/>
      <c r="AM55" s="1255"/>
      <c r="AN55" s="1255"/>
      <c r="AO55" s="1256"/>
      <c r="AP55" s="1254">
        <v>630</v>
      </c>
      <c r="AQ55" s="1255"/>
      <c r="AR55" s="1255"/>
      <c r="AS55" s="1255"/>
      <c r="AT55" s="1255"/>
      <c r="AU55" s="1255"/>
      <c r="AV55" s="1255"/>
      <c r="AW55" s="1256"/>
      <c r="AX55" s="1243">
        <v>630</v>
      </c>
      <c r="AY55" s="1243"/>
      <c r="AZ55" s="1243"/>
      <c r="BA55" s="1243"/>
      <c r="BB55" s="1243"/>
      <c r="BC55" s="1243"/>
      <c r="BD55" s="1243"/>
      <c r="BE55" s="1243"/>
      <c r="BF55" s="1244" t="s">
        <v>854</v>
      </c>
      <c r="BG55" s="1244"/>
      <c r="BH55" s="1244"/>
      <c r="BI55" s="1244"/>
      <c r="BJ55" s="1244"/>
      <c r="BK55" s="1244"/>
      <c r="BL55" s="1245"/>
      <c r="BM55" s="1246"/>
      <c r="BN55" s="1126"/>
    </row>
    <row r="56" spans="1:66" ht="18.75" customHeight="1">
      <c r="A56" s="1259" t="s">
        <v>898</v>
      </c>
      <c r="B56" s="1260"/>
      <c r="C56" s="1260"/>
      <c r="D56" s="1260"/>
      <c r="E56" s="1260"/>
      <c r="F56" s="1260"/>
      <c r="G56" s="1260"/>
      <c r="H56" s="1260"/>
      <c r="I56" s="1260"/>
      <c r="J56" s="1260"/>
      <c r="K56" s="1260"/>
      <c r="L56" s="1260"/>
      <c r="M56" s="1260"/>
      <c r="N56" s="1260"/>
      <c r="O56" s="1260"/>
      <c r="P56" s="1260"/>
      <c r="Q56" s="1260"/>
      <c r="R56" s="1260"/>
      <c r="S56" s="1260"/>
      <c r="T56" s="1260"/>
      <c r="U56" s="1260"/>
      <c r="V56" s="1260"/>
      <c r="W56" s="1260"/>
      <c r="X56" s="1260"/>
      <c r="Y56" s="1260"/>
      <c r="Z56" s="1260"/>
      <c r="AA56" s="1265" t="s">
        <v>899</v>
      </c>
      <c r="AB56" s="1265"/>
      <c r="AC56" s="1265"/>
      <c r="AD56" s="1265"/>
      <c r="AE56" s="1265"/>
      <c r="AF56" s="1266"/>
      <c r="AG56" s="1253" t="s">
        <v>476</v>
      </c>
      <c r="AH56" s="1254">
        <f>SUM(AH50+AH53+AH54+AH55)</f>
        <v>194376</v>
      </c>
      <c r="AI56" s="1255"/>
      <c r="AJ56" s="1255"/>
      <c r="AK56" s="1255"/>
      <c r="AL56" s="1255"/>
      <c r="AM56" s="1255"/>
      <c r="AN56" s="1255"/>
      <c r="AO56" s="1256"/>
      <c r="AP56" s="1254">
        <f>SUM(AP50+AP53+AP54+AP55)</f>
        <v>745614</v>
      </c>
      <c r="AQ56" s="1255"/>
      <c r="AR56" s="1255"/>
      <c r="AS56" s="1255"/>
      <c r="AT56" s="1255"/>
      <c r="AU56" s="1255"/>
      <c r="AV56" s="1255"/>
      <c r="AW56" s="1256"/>
      <c r="AX56" s="1254">
        <f>SUM(AX50+AX53+AX54+AX55)</f>
        <v>744251</v>
      </c>
      <c r="AY56" s="1255"/>
      <c r="AZ56" s="1255"/>
      <c r="BA56" s="1255"/>
      <c r="BB56" s="1255"/>
      <c r="BC56" s="1255"/>
      <c r="BD56" s="1255"/>
      <c r="BE56" s="1256"/>
      <c r="BF56" s="1244" t="s">
        <v>854</v>
      </c>
      <c r="BG56" s="1244"/>
      <c r="BH56" s="1244"/>
      <c r="BI56" s="1244"/>
      <c r="BJ56" s="1244"/>
      <c r="BK56" s="1244"/>
      <c r="BL56" s="1245"/>
      <c r="BM56" s="1246"/>
      <c r="BN56" s="1126"/>
    </row>
    <row r="57" spans="1:66" ht="18" customHeight="1">
      <c r="A57" s="1262" t="s">
        <v>900</v>
      </c>
      <c r="B57" s="1263"/>
      <c r="C57" s="1263"/>
      <c r="D57" s="1263"/>
      <c r="E57" s="1263"/>
      <c r="F57" s="1263"/>
      <c r="G57" s="1263"/>
      <c r="H57" s="1263"/>
      <c r="I57" s="1263"/>
      <c r="J57" s="1263"/>
      <c r="K57" s="1263"/>
      <c r="L57" s="1263"/>
      <c r="M57" s="1263"/>
      <c r="N57" s="1263"/>
      <c r="O57" s="1263"/>
      <c r="P57" s="1263"/>
      <c r="Q57" s="1263"/>
      <c r="R57" s="1263"/>
      <c r="S57" s="1263"/>
      <c r="T57" s="1263"/>
      <c r="U57" s="1263"/>
      <c r="V57" s="1263"/>
      <c r="W57" s="1263"/>
      <c r="X57" s="1263"/>
      <c r="Y57" s="1263"/>
      <c r="Z57" s="1263"/>
      <c r="AA57" s="1263"/>
      <c r="AB57" s="1263"/>
      <c r="AC57" s="1263"/>
      <c r="AD57" s="1263"/>
      <c r="AE57" s="1263"/>
      <c r="AF57" s="1263"/>
      <c r="AG57" s="1238" t="s">
        <v>477</v>
      </c>
      <c r="AH57" s="1254"/>
      <c r="AI57" s="1255"/>
      <c r="AJ57" s="1255"/>
      <c r="AK57" s="1255"/>
      <c r="AL57" s="1255"/>
      <c r="AM57" s="1255"/>
      <c r="AN57" s="1255"/>
      <c r="AO57" s="1256"/>
      <c r="AP57" s="1254"/>
      <c r="AQ57" s="1255"/>
      <c r="AR57" s="1255"/>
      <c r="AS57" s="1255"/>
      <c r="AT57" s="1255"/>
      <c r="AU57" s="1255"/>
      <c r="AV57" s="1255"/>
      <c r="AW57" s="1256"/>
      <c r="AX57" s="1243"/>
      <c r="AY57" s="1243"/>
      <c r="AZ57" s="1243"/>
      <c r="BA57" s="1243"/>
      <c r="BB57" s="1243"/>
      <c r="BC57" s="1243"/>
      <c r="BD57" s="1243"/>
      <c r="BE57" s="1243"/>
      <c r="BF57" s="1244" t="s">
        <v>854</v>
      </c>
      <c r="BG57" s="1244"/>
      <c r="BH57" s="1244"/>
      <c r="BI57" s="1244"/>
      <c r="BJ57" s="1244"/>
      <c r="BK57" s="1244"/>
      <c r="BL57" s="1245"/>
      <c r="BM57" s="1246"/>
      <c r="BN57" s="1126"/>
    </row>
    <row r="58" spans="1:66" ht="18" customHeight="1">
      <c r="A58" s="1262" t="s">
        <v>901</v>
      </c>
      <c r="B58" s="1263"/>
      <c r="C58" s="1263"/>
      <c r="D58" s="1263"/>
      <c r="E58" s="1263"/>
      <c r="F58" s="1263"/>
      <c r="G58" s="1263"/>
      <c r="H58" s="1263"/>
      <c r="I58" s="1263"/>
      <c r="J58" s="1263"/>
      <c r="K58" s="1263"/>
      <c r="L58" s="1263"/>
      <c r="M58" s="1263"/>
      <c r="N58" s="1263"/>
      <c r="O58" s="1263"/>
      <c r="P58" s="1263"/>
      <c r="Q58" s="1263"/>
      <c r="R58" s="1263"/>
      <c r="S58" s="1263"/>
      <c r="T58" s="1263"/>
      <c r="U58" s="1263"/>
      <c r="V58" s="1263"/>
      <c r="W58" s="1263"/>
      <c r="X58" s="1263"/>
      <c r="Y58" s="1263"/>
      <c r="Z58" s="1263"/>
      <c r="AA58" s="1263"/>
      <c r="AB58" s="1263"/>
      <c r="AC58" s="1263"/>
      <c r="AD58" s="1263"/>
      <c r="AE58" s="1263"/>
      <c r="AF58" s="1263"/>
      <c r="AG58" s="1238" t="s">
        <v>478</v>
      </c>
      <c r="AH58" s="1254"/>
      <c r="AI58" s="1255"/>
      <c r="AJ58" s="1255"/>
      <c r="AK58" s="1255"/>
      <c r="AL58" s="1255"/>
      <c r="AM58" s="1255"/>
      <c r="AN58" s="1255"/>
      <c r="AO58" s="1256"/>
      <c r="AP58" s="1254"/>
      <c r="AQ58" s="1255"/>
      <c r="AR58" s="1255"/>
      <c r="AS58" s="1255"/>
      <c r="AT58" s="1255"/>
      <c r="AU58" s="1255"/>
      <c r="AV58" s="1255"/>
      <c r="AW58" s="1256"/>
      <c r="AX58" s="1243"/>
      <c r="AY58" s="1243"/>
      <c r="AZ58" s="1243"/>
      <c r="BA58" s="1243"/>
      <c r="BB58" s="1243"/>
      <c r="BC58" s="1243"/>
      <c r="BD58" s="1243"/>
      <c r="BE58" s="1243"/>
      <c r="BF58" s="1244" t="s">
        <v>854</v>
      </c>
      <c r="BG58" s="1244"/>
      <c r="BH58" s="1244"/>
      <c r="BI58" s="1244"/>
      <c r="BJ58" s="1244"/>
      <c r="BK58" s="1244"/>
      <c r="BL58" s="1245"/>
      <c r="BM58" s="1246"/>
      <c r="BN58" s="1126"/>
    </row>
    <row r="59" spans="1:66" ht="18" customHeight="1">
      <c r="A59" s="1267" t="s">
        <v>902</v>
      </c>
      <c r="B59" s="1268"/>
      <c r="C59" s="1268"/>
      <c r="D59" s="1268"/>
      <c r="E59" s="1268"/>
      <c r="F59" s="1268"/>
      <c r="G59" s="1268"/>
      <c r="H59" s="1268"/>
      <c r="I59" s="1268"/>
      <c r="J59" s="1268"/>
      <c r="K59" s="1268"/>
      <c r="L59" s="1268"/>
      <c r="M59" s="1268"/>
      <c r="N59" s="1268"/>
      <c r="O59" s="1268"/>
      <c r="P59" s="1268"/>
      <c r="Q59" s="1268"/>
      <c r="R59" s="1268"/>
      <c r="S59" s="1268"/>
      <c r="T59" s="1268"/>
      <c r="U59" s="1268"/>
      <c r="V59" s="1268"/>
      <c r="W59" s="1268"/>
      <c r="X59" s="1268"/>
      <c r="Y59" s="1268"/>
      <c r="Z59" s="1268"/>
      <c r="AA59" s="1268"/>
      <c r="AB59" s="1268"/>
      <c r="AC59" s="1268"/>
      <c r="AD59" s="1268"/>
      <c r="AE59" s="1268"/>
      <c r="AF59" s="1269"/>
      <c r="AG59" s="1238" t="s">
        <v>479</v>
      </c>
      <c r="AH59" s="1254"/>
      <c r="AI59" s="1255"/>
      <c r="AJ59" s="1255"/>
      <c r="AK59" s="1255"/>
      <c r="AL59" s="1255"/>
      <c r="AM59" s="1255"/>
      <c r="AN59" s="1255"/>
      <c r="AO59" s="1256"/>
      <c r="AP59" s="1254">
        <v>303</v>
      </c>
      <c r="AQ59" s="1255"/>
      <c r="AR59" s="1255"/>
      <c r="AS59" s="1255"/>
      <c r="AT59" s="1255"/>
      <c r="AU59" s="1255"/>
      <c r="AV59" s="1255"/>
      <c r="AW59" s="1256"/>
      <c r="AX59" s="1243">
        <v>303</v>
      </c>
      <c r="AY59" s="1243"/>
      <c r="AZ59" s="1243"/>
      <c r="BA59" s="1243"/>
      <c r="BB59" s="1243"/>
      <c r="BC59" s="1243"/>
      <c r="BD59" s="1243"/>
      <c r="BE59" s="1243"/>
      <c r="BF59" s="1244" t="s">
        <v>854</v>
      </c>
      <c r="BG59" s="1244"/>
      <c r="BH59" s="1244"/>
      <c r="BI59" s="1244"/>
      <c r="BJ59" s="1244"/>
      <c r="BK59" s="1244"/>
      <c r="BL59" s="1245"/>
      <c r="BM59" s="1246"/>
      <c r="BN59" s="1126"/>
    </row>
    <row r="60" spans="1:66" ht="18" customHeight="1">
      <c r="A60" s="1259" t="s">
        <v>903</v>
      </c>
      <c r="B60" s="1260"/>
      <c r="C60" s="1260"/>
      <c r="D60" s="1260"/>
      <c r="E60" s="1260"/>
      <c r="F60" s="1260"/>
      <c r="G60" s="1260"/>
      <c r="H60" s="1260"/>
      <c r="I60" s="1260"/>
      <c r="J60" s="1260"/>
      <c r="K60" s="1260"/>
      <c r="L60" s="1260"/>
      <c r="M60" s="1260"/>
      <c r="N60" s="1260"/>
      <c r="O60" s="1260"/>
      <c r="P60" s="1260"/>
      <c r="Q60" s="1260"/>
      <c r="R60" s="1260"/>
      <c r="S60" s="1260"/>
      <c r="T60" s="1260"/>
      <c r="U60" s="1260"/>
      <c r="V60" s="1260"/>
      <c r="W60" s="1260"/>
      <c r="X60" s="1260"/>
      <c r="Y60" s="1270"/>
      <c r="Z60" s="1265" t="s">
        <v>904</v>
      </c>
      <c r="AA60" s="1265"/>
      <c r="AB60" s="1265"/>
      <c r="AC60" s="1265"/>
      <c r="AD60" s="1265"/>
      <c r="AE60" s="1265"/>
      <c r="AF60" s="1266"/>
      <c r="AG60" s="1253" t="s">
        <v>480</v>
      </c>
      <c r="AH60" s="1254">
        <f>SUM(AH47+AH48+AH49+AH56+AH57+AH58+AH59)</f>
        <v>969654</v>
      </c>
      <c r="AI60" s="1255"/>
      <c r="AJ60" s="1255"/>
      <c r="AK60" s="1255"/>
      <c r="AL60" s="1255"/>
      <c r="AM60" s="1255"/>
      <c r="AN60" s="1255"/>
      <c r="AO60" s="1256"/>
      <c r="AP60" s="1254">
        <f>SUM(AP47+AP48+AP49+AP56+AP57+AP58+AP59)</f>
        <v>932627</v>
      </c>
      <c r="AQ60" s="1255"/>
      <c r="AR60" s="1255"/>
      <c r="AS60" s="1255"/>
      <c r="AT60" s="1255"/>
      <c r="AU60" s="1255"/>
      <c r="AV60" s="1255"/>
      <c r="AW60" s="1256"/>
      <c r="AX60" s="1254">
        <f>SUM(AX47+AX48+AX49+AX56+AX57+AX58+AX59)</f>
        <v>918396</v>
      </c>
      <c r="AY60" s="1255"/>
      <c r="AZ60" s="1255"/>
      <c r="BA60" s="1255"/>
      <c r="BB60" s="1255"/>
      <c r="BC60" s="1255"/>
      <c r="BD60" s="1255"/>
      <c r="BE60" s="1256"/>
      <c r="BF60" s="1244" t="s">
        <v>854</v>
      </c>
      <c r="BG60" s="1244"/>
      <c r="BH60" s="1244"/>
      <c r="BI60" s="1244"/>
      <c r="BJ60" s="1244"/>
      <c r="BK60" s="1244"/>
      <c r="BL60" s="1245"/>
      <c r="BM60" s="1246"/>
      <c r="BN60" s="1126"/>
    </row>
    <row r="61" spans="1:66" ht="18" customHeight="1">
      <c r="A61" s="1262" t="s">
        <v>905</v>
      </c>
      <c r="B61" s="1263"/>
      <c r="C61" s="1263"/>
      <c r="D61" s="1263"/>
      <c r="E61" s="1263"/>
      <c r="F61" s="1263"/>
      <c r="G61" s="1263"/>
      <c r="H61" s="1263"/>
      <c r="I61" s="1263"/>
      <c r="J61" s="1263"/>
      <c r="K61" s="1263"/>
      <c r="L61" s="1263"/>
      <c r="M61" s="1263"/>
      <c r="N61" s="1263"/>
      <c r="O61" s="1263"/>
      <c r="P61" s="1263"/>
      <c r="Q61" s="1263"/>
      <c r="R61" s="1263"/>
      <c r="S61" s="1263"/>
      <c r="T61" s="1263"/>
      <c r="U61" s="1263"/>
      <c r="V61" s="1263"/>
      <c r="W61" s="1263"/>
      <c r="X61" s="1263"/>
      <c r="Y61" s="1263"/>
      <c r="Z61" s="1263"/>
      <c r="AA61" s="1263"/>
      <c r="AB61" s="1263"/>
      <c r="AC61" s="1263"/>
      <c r="AD61" s="1263"/>
      <c r="AE61" s="1263"/>
      <c r="AF61" s="1263"/>
      <c r="AG61" s="1238" t="s">
        <v>510</v>
      </c>
      <c r="AH61" s="1254"/>
      <c r="AI61" s="1255"/>
      <c r="AJ61" s="1255"/>
      <c r="AK61" s="1255"/>
      <c r="AL61" s="1255"/>
      <c r="AM61" s="1255"/>
      <c r="AN61" s="1255"/>
      <c r="AO61" s="1256"/>
      <c r="AP61" s="1254"/>
      <c r="AQ61" s="1255"/>
      <c r="AR61" s="1255"/>
      <c r="AS61" s="1255"/>
      <c r="AT61" s="1255"/>
      <c r="AU61" s="1255"/>
      <c r="AV61" s="1255"/>
      <c r="AW61" s="1256"/>
      <c r="AX61" s="1243"/>
      <c r="AY61" s="1243"/>
      <c r="AZ61" s="1243"/>
      <c r="BA61" s="1243"/>
      <c r="BB61" s="1243"/>
      <c r="BC61" s="1243"/>
      <c r="BD61" s="1243"/>
      <c r="BE61" s="1243"/>
      <c r="BF61" s="1244" t="s">
        <v>854</v>
      </c>
      <c r="BG61" s="1244"/>
      <c r="BH61" s="1244"/>
      <c r="BI61" s="1244"/>
      <c r="BJ61" s="1244"/>
      <c r="BK61" s="1244"/>
      <c r="BL61" s="1245"/>
      <c r="BM61" s="1246"/>
      <c r="BN61" s="1126"/>
    </row>
    <row r="62" spans="1:66" ht="18" customHeight="1">
      <c r="A62" s="1259" t="s">
        <v>906</v>
      </c>
      <c r="B62" s="1260"/>
      <c r="C62" s="1260"/>
      <c r="D62" s="1260"/>
      <c r="E62" s="1260"/>
      <c r="F62" s="1260"/>
      <c r="G62" s="1260"/>
      <c r="H62" s="1260"/>
      <c r="I62" s="1260"/>
      <c r="J62" s="1260"/>
      <c r="K62" s="1260"/>
      <c r="L62" s="1260"/>
      <c r="M62" s="1260"/>
      <c r="N62" s="1260"/>
      <c r="O62" s="1260"/>
      <c r="P62" s="1260"/>
      <c r="Q62" s="1260"/>
      <c r="R62" s="1260"/>
      <c r="S62" s="1260"/>
      <c r="T62" s="1260"/>
      <c r="U62" s="1260"/>
      <c r="V62" s="1260"/>
      <c r="W62" s="1260"/>
      <c r="X62" s="1260"/>
      <c r="Y62" s="1270"/>
      <c r="Z62" s="1265" t="s">
        <v>907</v>
      </c>
      <c r="AA62" s="1265"/>
      <c r="AB62" s="1265"/>
      <c r="AC62" s="1265"/>
      <c r="AD62" s="1265"/>
      <c r="AE62" s="1265"/>
      <c r="AF62" s="1266"/>
      <c r="AG62" s="1253" t="s">
        <v>908</v>
      </c>
      <c r="AH62" s="1254">
        <f>SUM(AH60:AO61)</f>
        <v>969654</v>
      </c>
      <c r="AI62" s="1255"/>
      <c r="AJ62" s="1255"/>
      <c r="AK62" s="1255"/>
      <c r="AL62" s="1255"/>
      <c r="AM62" s="1255"/>
      <c r="AN62" s="1255"/>
      <c r="AO62" s="1256"/>
      <c r="AP62" s="1254">
        <f>SUM(AP60:AW61)</f>
        <v>932627</v>
      </c>
      <c r="AQ62" s="1255"/>
      <c r="AR62" s="1255"/>
      <c r="AS62" s="1255"/>
      <c r="AT62" s="1255"/>
      <c r="AU62" s="1255"/>
      <c r="AV62" s="1255"/>
      <c r="AW62" s="1256"/>
      <c r="AX62" s="1254">
        <f>SUM(AX60:BE61)</f>
        <v>918396</v>
      </c>
      <c r="AY62" s="1255"/>
      <c r="AZ62" s="1255"/>
      <c r="BA62" s="1255"/>
      <c r="BB62" s="1255"/>
      <c r="BC62" s="1255"/>
      <c r="BD62" s="1255"/>
      <c r="BE62" s="1256"/>
      <c r="BF62" s="1244" t="s">
        <v>854</v>
      </c>
      <c r="BG62" s="1244"/>
      <c r="BH62" s="1244"/>
      <c r="BI62" s="1244"/>
      <c r="BJ62" s="1244"/>
      <c r="BK62" s="1244"/>
      <c r="BL62" s="1245"/>
      <c r="BM62" s="1246"/>
      <c r="BN62" s="1126"/>
    </row>
    <row r="63" spans="1:65" ht="21.75" customHeight="1">
      <c r="A63" s="1262" t="s">
        <v>909</v>
      </c>
      <c r="B63" s="1263"/>
      <c r="C63" s="1263"/>
      <c r="D63" s="1263"/>
      <c r="E63" s="1263"/>
      <c r="F63" s="1263"/>
      <c r="G63" s="1263"/>
      <c r="H63" s="1263"/>
      <c r="I63" s="1263"/>
      <c r="J63" s="1263"/>
      <c r="K63" s="1263"/>
      <c r="L63" s="1263"/>
      <c r="M63" s="1263"/>
      <c r="N63" s="1263"/>
      <c r="O63" s="1263"/>
      <c r="P63" s="1263"/>
      <c r="Q63" s="1263"/>
      <c r="R63" s="1263"/>
      <c r="S63" s="1263"/>
      <c r="T63" s="1263"/>
      <c r="U63" s="1263"/>
      <c r="V63" s="1263"/>
      <c r="W63" s="1263"/>
      <c r="X63" s="1263"/>
      <c r="Y63" s="1263"/>
      <c r="Z63" s="1263"/>
      <c r="AA63" s="1263"/>
      <c r="AB63" s="1263"/>
      <c r="AC63" s="1263"/>
      <c r="AD63" s="1263"/>
      <c r="AE63" s="1263"/>
      <c r="AF63" s="1263"/>
      <c r="AG63" s="1238" t="s">
        <v>910</v>
      </c>
      <c r="AH63" s="1239">
        <v>707100</v>
      </c>
      <c r="AI63" s="1240"/>
      <c r="AJ63" s="1240"/>
      <c r="AK63" s="1240"/>
      <c r="AL63" s="1240"/>
      <c r="AM63" s="1240"/>
      <c r="AN63" s="1240"/>
      <c r="AO63" s="1241"/>
      <c r="AP63" s="1239">
        <v>1291032</v>
      </c>
      <c r="AQ63" s="1240"/>
      <c r="AR63" s="1240"/>
      <c r="AS63" s="1240"/>
      <c r="AT63" s="1240"/>
      <c r="AU63" s="1240"/>
      <c r="AV63" s="1240"/>
      <c r="AW63" s="1241"/>
      <c r="AX63" s="1243">
        <v>1282173</v>
      </c>
      <c r="AY63" s="1243"/>
      <c r="AZ63" s="1243"/>
      <c r="BA63" s="1243"/>
      <c r="BB63" s="1243"/>
      <c r="BC63" s="1243"/>
      <c r="BD63" s="1243"/>
      <c r="BE63" s="1243"/>
      <c r="BF63" s="1244" t="s">
        <v>854</v>
      </c>
      <c r="BG63" s="1244"/>
      <c r="BH63" s="1244"/>
      <c r="BI63" s="1244"/>
      <c r="BJ63" s="1244"/>
      <c r="BK63" s="1244"/>
      <c r="BL63" s="1245"/>
      <c r="BM63" s="1246"/>
    </row>
    <row r="64" spans="1:65" ht="21.75" customHeight="1">
      <c r="A64" s="1262" t="s">
        <v>911</v>
      </c>
      <c r="B64" s="1263"/>
      <c r="C64" s="1263"/>
      <c r="D64" s="1263"/>
      <c r="E64" s="1263"/>
      <c r="F64" s="1263"/>
      <c r="G64" s="1263"/>
      <c r="H64" s="1263"/>
      <c r="I64" s="1263"/>
      <c r="J64" s="1263"/>
      <c r="K64" s="1263"/>
      <c r="L64" s="1263"/>
      <c r="M64" s="1263"/>
      <c r="N64" s="1263"/>
      <c r="O64" s="1263"/>
      <c r="P64" s="1263"/>
      <c r="Q64" s="1263"/>
      <c r="R64" s="1263"/>
      <c r="S64" s="1263"/>
      <c r="T64" s="1263"/>
      <c r="U64" s="1263"/>
      <c r="V64" s="1263"/>
      <c r="W64" s="1263"/>
      <c r="X64" s="1263"/>
      <c r="Y64" s="1263"/>
      <c r="Z64" s="1263"/>
      <c r="AA64" s="1263"/>
      <c r="AB64" s="1263"/>
      <c r="AC64" s="1263"/>
      <c r="AD64" s="1263"/>
      <c r="AE64" s="1263"/>
      <c r="AF64" s="1263"/>
      <c r="AG64" s="1238" t="s">
        <v>912</v>
      </c>
      <c r="AH64" s="1254"/>
      <c r="AI64" s="1255"/>
      <c r="AJ64" s="1255"/>
      <c r="AK64" s="1255"/>
      <c r="AL64" s="1255"/>
      <c r="AM64" s="1255"/>
      <c r="AN64" s="1255"/>
      <c r="AO64" s="1256"/>
      <c r="AP64" s="1254"/>
      <c r="AQ64" s="1255"/>
      <c r="AR64" s="1255"/>
      <c r="AS64" s="1255"/>
      <c r="AT64" s="1255"/>
      <c r="AU64" s="1255"/>
      <c r="AV64" s="1255"/>
      <c r="AW64" s="1256"/>
      <c r="AX64" s="1243"/>
      <c r="AY64" s="1243"/>
      <c r="AZ64" s="1243"/>
      <c r="BA64" s="1243"/>
      <c r="BB64" s="1243"/>
      <c r="BC64" s="1243"/>
      <c r="BD64" s="1243"/>
      <c r="BE64" s="1243"/>
      <c r="BF64" s="1244" t="s">
        <v>854</v>
      </c>
      <c r="BG64" s="1244"/>
      <c r="BH64" s="1244"/>
      <c r="BI64" s="1244"/>
      <c r="BJ64" s="1244"/>
      <c r="BK64" s="1244"/>
      <c r="BL64" s="1245"/>
      <c r="BM64" s="1246"/>
    </row>
    <row r="65" spans="1:65" ht="21.75" customHeight="1">
      <c r="A65" s="1262" t="s">
        <v>913</v>
      </c>
      <c r="B65" s="1263"/>
      <c r="C65" s="1263"/>
      <c r="D65" s="1263"/>
      <c r="E65" s="1263"/>
      <c r="F65" s="1263"/>
      <c r="G65" s="1263"/>
      <c r="H65" s="1263"/>
      <c r="I65" s="1263"/>
      <c r="J65" s="1263"/>
      <c r="K65" s="1263"/>
      <c r="L65" s="1263"/>
      <c r="M65" s="1263"/>
      <c r="N65" s="1263"/>
      <c r="O65" s="1263"/>
      <c r="P65" s="1263"/>
      <c r="Q65" s="1263"/>
      <c r="R65" s="1263"/>
      <c r="S65" s="1263"/>
      <c r="T65" s="1263"/>
      <c r="U65" s="1263"/>
      <c r="V65" s="1263"/>
      <c r="W65" s="1263"/>
      <c r="X65" s="1263"/>
      <c r="Y65" s="1263"/>
      <c r="Z65" s="1263"/>
      <c r="AA65" s="1263"/>
      <c r="AB65" s="1263"/>
      <c r="AC65" s="1263"/>
      <c r="AD65" s="1263"/>
      <c r="AE65" s="1263"/>
      <c r="AF65" s="1263"/>
      <c r="AG65" s="1238" t="s">
        <v>914</v>
      </c>
      <c r="AH65" s="1254"/>
      <c r="AI65" s="1255"/>
      <c r="AJ65" s="1255"/>
      <c r="AK65" s="1255"/>
      <c r="AL65" s="1255"/>
      <c r="AM65" s="1255"/>
      <c r="AN65" s="1255"/>
      <c r="AO65" s="1256"/>
      <c r="AP65" s="1254"/>
      <c r="AQ65" s="1255"/>
      <c r="AR65" s="1255"/>
      <c r="AS65" s="1255"/>
      <c r="AT65" s="1255"/>
      <c r="AU65" s="1255"/>
      <c r="AV65" s="1255"/>
      <c r="AW65" s="1256"/>
      <c r="AX65" s="1243"/>
      <c r="AY65" s="1243"/>
      <c r="AZ65" s="1243"/>
      <c r="BA65" s="1243"/>
      <c r="BB65" s="1243"/>
      <c r="BC65" s="1243"/>
      <c r="BD65" s="1243"/>
      <c r="BE65" s="1243"/>
      <c r="BF65" s="1244" t="s">
        <v>854</v>
      </c>
      <c r="BG65" s="1244"/>
      <c r="BH65" s="1244"/>
      <c r="BI65" s="1244"/>
      <c r="BJ65" s="1244"/>
      <c r="BK65" s="1244"/>
      <c r="BL65" s="1245"/>
      <c r="BM65" s="1246"/>
    </row>
    <row r="66" spans="1:65" ht="21.75" customHeight="1">
      <c r="A66" s="1262" t="s">
        <v>915</v>
      </c>
      <c r="B66" s="1263"/>
      <c r="C66" s="1263"/>
      <c r="D66" s="1263"/>
      <c r="E66" s="1263"/>
      <c r="F66" s="1263"/>
      <c r="G66" s="1263"/>
      <c r="H66" s="1263"/>
      <c r="I66" s="1263"/>
      <c r="J66" s="1263"/>
      <c r="K66" s="1263"/>
      <c r="L66" s="1263"/>
      <c r="M66" s="1263"/>
      <c r="N66" s="1263"/>
      <c r="O66" s="1263"/>
      <c r="P66" s="1263"/>
      <c r="Q66" s="1263"/>
      <c r="R66" s="1263"/>
      <c r="S66" s="1263"/>
      <c r="T66" s="1263"/>
      <c r="U66" s="1263"/>
      <c r="V66" s="1263"/>
      <c r="W66" s="1263"/>
      <c r="X66" s="1263"/>
      <c r="Y66" s="1263"/>
      <c r="Z66" s="1263"/>
      <c r="AA66" s="1263"/>
      <c r="AB66" s="1263"/>
      <c r="AC66" s="1263"/>
      <c r="AD66" s="1263"/>
      <c r="AE66" s="1263"/>
      <c r="AF66" s="1263"/>
      <c r="AG66" s="1238" t="s">
        <v>916</v>
      </c>
      <c r="AH66" s="1254">
        <v>376395</v>
      </c>
      <c r="AI66" s="1255"/>
      <c r="AJ66" s="1255"/>
      <c r="AK66" s="1255"/>
      <c r="AL66" s="1255"/>
      <c r="AM66" s="1255"/>
      <c r="AN66" s="1255"/>
      <c r="AO66" s="1256"/>
      <c r="AP66" s="1254">
        <v>584141</v>
      </c>
      <c r="AQ66" s="1255"/>
      <c r="AR66" s="1255"/>
      <c r="AS66" s="1255"/>
      <c r="AT66" s="1255"/>
      <c r="AU66" s="1255"/>
      <c r="AV66" s="1255"/>
      <c r="AW66" s="1256"/>
      <c r="AX66" s="1243"/>
      <c r="AY66" s="1243"/>
      <c r="AZ66" s="1243"/>
      <c r="BA66" s="1243"/>
      <c r="BB66" s="1243"/>
      <c r="BC66" s="1243"/>
      <c r="BD66" s="1243"/>
      <c r="BE66" s="1243"/>
      <c r="BF66" s="1244" t="s">
        <v>854</v>
      </c>
      <c r="BG66" s="1244"/>
      <c r="BH66" s="1244"/>
      <c r="BI66" s="1244"/>
      <c r="BJ66" s="1244"/>
      <c r="BK66" s="1244"/>
      <c r="BL66" s="1245"/>
      <c r="BM66" s="1246"/>
    </row>
    <row r="67" spans="1:65" ht="21.75" customHeight="1">
      <c r="A67" s="1247" t="s">
        <v>917</v>
      </c>
      <c r="B67" s="1248"/>
      <c r="C67" s="1248"/>
      <c r="D67" s="1248"/>
      <c r="E67" s="1248"/>
      <c r="F67" s="1248"/>
      <c r="G67" s="1248"/>
      <c r="H67" s="1248"/>
      <c r="I67" s="1248"/>
      <c r="J67" s="1248"/>
      <c r="K67" s="1248"/>
      <c r="L67" s="1248"/>
      <c r="M67" s="1248"/>
      <c r="N67" s="1248"/>
      <c r="O67" s="1248"/>
      <c r="P67" s="1248"/>
      <c r="Q67" s="1248"/>
      <c r="R67" s="1248"/>
      <c r="S67" s="1248"/>
      <c r="T67" s="1248"/>
      <c r="U67" s="1248"/>
      <c r="V67" s="1248"/>
      <c r="W67" s="1248"/>
      <c r="X67" s="1248"/>
      <c r="Y67" s="1249"/>
      <c r="Z67" s="1251" t="s">
        <v>918</v>
      </c>
      <c r="AA67" s="1251"/>
      <c r="AB67" s="1251"/>
      <c r="AC67" s="1251"/>
      <c r="AD67" s="1251"/>
      <c r="AE67" s="1251"/>
      <c r="AF67" s="1252"/>
      <c r="AG67" s="1253" t="s">
        <v>919</v>
      </c>
      <c r="AH67" s="1254">
        <f>SUM(AH66+AH65+AH64+AH63+AH62+AH46+AH38-AH65)</f>
        <v>2181309</v>
      </c>
      <c r="AI67" s="1255"/>
      <c r="AJ67" s="1255"/>
      <c r="AK67" s="1255"/>
      <c r="AL67" s="1255"/>
      <c r="AM67" s="1255"/>
      <c r="AN67" s="1255"/>
      <c r="AO67" s="1256"/>
      <c r="AP67" s="1254">
        <f>SUM(AP66+AP65+AP64+AP63+AP62+AP46+AP38-AP65)</f>
        <v>2944308</v>
      </c>
      <c r="AQ67" s="1255"/>
      <c r="AR67" s="1255"/>
      <c r="AS67" s="1255"/>
      <c r="AT67" s="1255"/>
      <c r="AU67" s="1255"/>
      <c r="AV67" s="1255"/>
      <c r="AW67" s="1256"/>
      <c r="AX67" s="1254">
        <f>SUM(AX66+AX65+AX64+AX63+AX62+AX46+AX38-AX65)</f>
        <v>2291134</v>
      </c>
      <c r="AY67" s="1255"/>
      <c r="AZ67" s="1255"/>
      <c r="BA67" s="1255"/>
      <c r="BB67" s="1255"/>
      <c r="BC67" s="1255"/>
      <c r="BD67" s="1255"/>
      <c r="BE67" s="1256"/>
      <c r="BF67" s="1244" t="s">
        <v>854</v>
      </c>
      <c r="BG67" s="1244"/>
      <c r="BH67" s="1244"/>
      <c r="BI67" s="1244"/>
      <c r="BJ67" s="1244"/>
      <c r="BK67" s="1244"/>
      <c r="BL67" s="1245"/>
      <c r="BM67" s="1246"/>
    </row>
    <row r="68" spans="1:65" ht="21.75" customHeight="1">
      <c r="A68" s="1257" t="s">
        <v>920</v>
      </c>
      <c r="B68" s="1258"/>
      <c r="C68" s="1258"/>
      <c r="D68" s="1258"/>
      <c r="E68" s="1258"/>
      <c r="F68" s="1258"/>
      <c r="G68" s="1258"/>
      <c r="H68" s="1258"/>
      <c r="I68" s="1258"/>
      <c r="J68" s="1258"/>
      <c r="K68" s="1258"/>
      <c r="L68" s="1258"/>
      <c r="M68" s="1258"/>
      <c r="N68" s="1258"/>
      <c r="O68" s="1258"/>
      <c r="P68" s="1258"/>
      <c r="Q68" s="1258"/>
      <c r="R68" s="1258"/>
      <c r="S68" s="1258"/>
      <c r="T68" s="1258"/>
      <c r="U68" s="1258"/>
      <c r="V68" s="1258"/>
      <c r="W68" s="1258"/>
      <c r="X68" s="1258"/>
      <c r="Y68" s="1258"/>
      <c r="Z68" s="1258"/>
      <c r="AA68" s="1258"/>
      <c r="AB68" s="1258"/>
      <c r="AC68" s="1258"/>
      <c r="AD68" s="1258"/>
      <c r="AE68" s="1258"/>
      <c r="AF68" s="1258"/>
      <c r="AG68" s="1253" t="s">
        <v>921</v>
      </c>
      <c r="AH68" s="1254"/>
      <c r="AI68" s="1255"/>
      <c r="AJ68" s="1255"/>
      <c r="AK68" s="1255"/>
      <c r="AL68" s="1255"/>
      <c r="AM68" s="1255"/>
      <c r="AN68" s="1255"/>
      <c r="AO68" s="1256"/>
      <c r="AP68" s="1254"/>
      <c r="AQ68" s="1255"/>
      <c r="AR68" s="1255"/>
      <c r="AS68" s="1255"/>
      <c r="AT68" s="1255"/>
      <c r="AU68" s="1255"/>
      <c r="AV68" s="1255"/>
      <c r="AW68" s="1256"/>
      <c r="AX68" s="1243"/>
      <c r="AY68" s="1243"/>
      <c r="AZ68" s="1243"/>
      <c r="BA68" s="1243"/>
      <c r="BB68" s="1243"/>
      <c r="BC68" s="1243"/>
      <c r="BD68" s="1243"/>
      <c r="BE68" s="1243"/>
      <c r="BF68" s="1244" t="s">
        <v>854</v>
      </c>
      <c r="BG68" s="1244"/>
      <c r="BH68" s="1244"/>
      <c r="BI68" s="1244"/>
      <c r="BJ68" s="1244"/>
      <c r="BK68" s="1244"/>
      <c r="BL68" s="1245"/>
      <c r="BM68" s="1246"/>
    </row>
    <row r="69" spans="1:65" ht="21.75" customHeight="1">
      <c r="A69" s="1259" t="s">
        <v>922</v>
      </c>
      <c r="B69" s="1260"/>
      <c r="C69" s="1260"/>
      <c r="D69" s="1260"/>
      <c r="E69" s="1260"/>
      <c r="F69" s="1260"/>
      <c r="G69" s="1260"/>
      <c r="H69" s="1260"/>
      <c r="I69" s="1260"/>
      <c r="J69" s="1260"/>
      <c r="K69" s="1260"/>
      <c r="L69" s="1260"/>
      <c r="M69" s="1260"/>
      <c r="N69" s="1260"/>
      <c r="O69" s="1260"/>
      <c r="P69" s="1260"/>
      <c r="Q69" s="1260"/>
      <c r="R69" s="1260"/>
      <c r="S69" s="1260"/>
      <c r="T69" s="1260"/>
      <c r="U69" s="1260"/>
      <c r="V69" s="1260"/>
      <c r="W69" s="1260"/>
      <c r="X69" s="1260"/>
      <c r="Y69" s="1260"/>
      <c r="Z69" s="1260"/>
      <c r="AA69" s="1260"/>
      <c r="AB69" s="1260"/>
      <c r="AC69" s="1260"/>
      <c r="AD69" s="1260"/>
      <c r="AE69" s="1260"/>
      <c r="AF69" s="1261"/>
      <c r="AG69" s="1253" t="s">
        <v>923</v>
      </c>
      <c r="AH69" s="1254"/>
      <c r="AI69" s="1255"/>
      <c r="AJ69" s="1255"/>
      <c r="AK69" s="1255"/>
      <c r="AL69" s="1255"/>
      <c r="AM69" s="1255"/>
      <c r="AN69" s="1255"/>
      <c r="AO69" s="1256"/>
      <c r="AP69" s="1254">
        <v>16455</v>
      </c>
      <c r="AQ69" s="1255"/>
      <c r="AR69" s="1255"/>
      <c r="AS69" s="1255"/>
      <c r="AT69" s="1255"/>
      <c r="AU69" s="1255"/>
      <c r="AV69" s="1255"/>
      <c r="AW69" s="1256"/>
      <c r="AX69" s="1271">
        <v>16434</v>
      </c>
      <c r="AY69" s="1272"/>
      <c r="AZ69" s="1272"/>
      <c r="BA69" s="1272"/>
      <c r="BB69" s="1272"/>
      <c r="BC69" s="1272"/>
      <c r="BD69" s="1272"/>
      <c r="BE69" s="1242"/>
      <c r="BF69" s="1244" t="s">
        <v>854</v>
      </c>
      <c r="BG69" s="1244"/>
      <c r="BH69" s="1244"/>
      <c r="BI69" s="1244"/>
      <c r="BJ69" s="1244"/>
      <c r="BK69" s="1244"/>
      <c r="BL69" s="1245"/>
      <c r="BM69" s="1246"/>
    </row>
    <row r="70" spans="1:65" ht="21.75" customHeight="1">
      <c r="A70" s="1259" t="s">
        <v>924</v>
      </c>
      <c r="B70" s="1260"/>
      <c r="C70" s="1260"/>
      <c r="D70" s="1260"/>
      <c r="E70" s="1260"/>
      <c r="F70" s="1260"/>
      <c r="G70" s="1260"/>
      <c r="H70" s="1260"/>
      <c r="I70" s="1260"/>
      <c r="J70" s="1260"/>
      <c r="K70" s="1260"/>
      <c r="L70" s="1260"/>
      <c r="M70" s="1260"/>
      <c r="N70" s="1260"/>
      <c r="O70" s="1260"/>
      <c r="P70" s="1260"/>
      <c r="Q70" s="1260"/>
      <c r="R70" s="1260"/>
      <c r="S70" s="1260"/>
      <c r="T70" s="1260"/>
      <c r="U70" s="1260"/>
      <c r="V70" s="1260"/>
      <c r="W70" s="1260"/>
      <c r="X70" s="1270"/>
      <c r="Y70" s="1265" t="s">
        <v>925</v>
      </c>
      <c r="Z70" s="1265"/>
      <c r="AA70" s="1265"/>
      <c r="AB70" s="1265"/>
      <c r="AC70" s="1265"/>
      <c r="AD70" s="1265"/>
      <c r="AE70" s="1265"/>
      <c r="AF70" s="1266"/>
      <c r="AG70" s="1253" t="s">
        <v>926</v>
      </c>
      <c r="AH70" s="1273">
        <f>SUM(AH19+AH20+AH21+AH22+AH23+AH24+AH25+AH26+AH67+AH68+AH69)</f>
        <v>8178256</v>
      </c>
      <c r="AI70" s="1274"/>
      <c r="AJ70" s="1274"/>
      <c r="AK70" s="1274"/>
      <c r="AL70" s="1274"/>
      <c r="AM70" s="1274"/>
      <c r="AN70" s="1274"/>
      <c r="AO70" s="1275"/>
      <c r="AP70" s="1273">
        <f>SUM(AP19+AP20+AP21+AP22+AP23+AP24+AP25+AP26+AP67+AP68+AP69)</f>
        <v>9639484</v>
      </c>
      <c r="AQ70" s="1274"/>
      <c r="AR70" s="1274"/>
      <c r="AS70" s="1274"/>
      <c r="AT70" s="1274"/>
      <c r="AU70" s="1274"/>
      <c r="AV70" s="1274"/>
      <c r="AW70" s="1275"/>
      <c r="AX70" s="1273">
        <f>SUM(AX19+AX20+AX21+AX22+AX23+AX24+AX25+AX26+AX67+AX68+AX69)</f>
        <v>8297579</v>
      </c>
      <c r="AY70" s="1274"/>
      <c r="AZ70" s="1274"/>
      <c r="BA70" s="1274"/>
      <c r="BB70" s="1274"/>
      <c r="BC70" s="1274"/>
      <c r="BD70" s="1274"/>
      <c r="BE70" s="1275"/>
      <c r="BF70" s="1244" t="s">
        <v>854</v>
      </c>
      <c r="BG70" s="1244"/>
      <c r="BH70" s="1244"/>
      <c r="BI70" s="1244"/>
      <c r="BJ70" s="1244"/>
      <c r="BK70" s="1244"/>
      <c r="BL70" s="1245"/>
      <c r="BM70" s="1246"/>
    </row>
    <row r="71" spans="1:65" ht="21.75" customHeight="1">
      <c r="A71" s="1262" t="s">
        <v>927</v>
      </c>
      <c r="B71" s="1263"/>
      <c r="C71" s="1263"/>
      <c r="D71" s="1263"/>
      <c r="E71" s="1263"/>
      <c r="F71" s="1263"/>
      <c r="G71" s="1263"/>
      <c r="H71" s="1263"/>
      <c r="I71" s="1263"/>
      <c r="J71" s="1263"/>
      <c r="K71" s="1263"/>
      <c r="L71" s="1263"/>
      <c r="M71" s="1263"/>
      <c r="N71" s="1263"/>
      <c r="O71" s="1263"/>
      <c r="P71" s="1263"/>
      <c r="Q71" s="1263"/>
      <c r="R71" s="1263"/>
      <c r="S71" s="1263"/>
      <c r="T71" s="1263"/>
      <c r="U71" s="1263"/>
      <c r="V71" s="1263"/>
      <c r="W71" s="1263"/>
      <c r="X71" s="1263"/>
      <c r="Y71" s="1263"/>
      <c r="Z71" s="1263"/>
      <c r="AA71" s="1263"/>
      <c r="AB71" s="1263"/>
      <c r="AC71" s="1263"/>
      <c r="AD71" s="1263"/>
      <c r="AE71" s="1263"/>
      <c r="AF71" s="1263"/>
      <c r="AG71" s="1238" t="s">
        <v>928</v>
      </c>
      <c r="AH71" s="1254">
        <v>1711050</v>
      </c>
      <c r="AI71" s="1255"/>
      <c r="AJ71" s="1255"/>
      <c r="AK71" s="1255"/>
      <c r="AL71" s="1255"/>
      <c r="AM71" s="1255"/>
      <c r="AN71" s="1255"/>
      <c r="AO71" s="1256"/>
      <c r="AP71" s="1254">
        <v>1537281</v>
      </c>
      <c r="AQ71" s="1255"/>
      <c r="AR71" s="1255"/>
      <c r="AS71" s="1255"/>
      <c r="AT71" s="1255"/>
      <c r="AU71" s="1255"/>
      <c r="AV71" s="1255"/>
      <c r="AW71" s="1256"/>
      <c r="AX71" s="1243">
        <v>1283641</v>
      </c>
      <c r="AY71" s="1243"/>
      <c r="AZ71" s="1243"/>
      <c r="BA71" s="1243"/>
      <c r="BB71" s="1243"/>
      <c r="BC71" s="1243"/>
      <c r="BD71" s="1243"/>
      <c r="BE71" s="1243"/>
      <c r="BF71" s="1244" t="s">
        <v>854</v>
      </c>
      <c r="BG71" s="1244"/>
      <c r="BH71" s="1244"/>
      <c r="BI71" s="1244"/>
      <c r="BJ71" s="1244"/>
      <c r="BK71" s="1244"/>
      <c r="BL71" s="1245"/>
      <c r="BM71" s="1246"/>
    </row>
    <row r="72" spans="1:65" ht="21.75" customHeight="1">
      <c r="A72" s="1262" t="s">
        <v>929</v>
      </c>
      <c r="B72" s="1263"/>
      <c r="C72" s="1263"/>
      <c r="D72" s="1263"/>
      <c r="E72" s="1263"/>
      <c r="F72" s="1263"/>
      <c r="G72" s="1263"/>
      <c r="H72" s="1263"/>
      <c r="I72" s="1263"/>
      <c r="J72" s="1263"/>
      <c r="K72" s="1263"/>
      <c r="L72" s="1263"/>
      <c r="M72" s="1263"/>
      <c r="N72" s="1263"/>
      <c r="O72" s="1263"/>
      <c r="P72" s="1263"/>
      <c r="Q72" s="1263"/>
      <c r="R72" s="1263"/>
      <c r="S72" s="1263"/>
      <c r="T72" s="1263"/>
      <c r="U72" s="1263"/>
      <c r="V72" s="1263"/>
      <c r="W72" s="1263"/>
      <c r="X72" s="1263"/>
      <c r="Y72" s="1263"/>
      <c r="Z72" s="1263"/>
      <c r="AA72" s="1263"/>
      <c r="AB72" s="1263"/>
      <c r="AC72" s="1263"/>
      <c r="AD72" s="1263"/>
      <c r="AE72" s="1263"/>
      <c r="AF72" s="1263"/>
      <c r="AG72" s="1238" t="s">
        <v>930</v>
      </c>
      <c r="AH72" s="1254">
        <v>2713570</v>
      </c>
      <c r="AI72" s="1255"/>
      <c r="AJ72" s="1255"/>
      <c r="AK72" s="1255"/>
      <c r="AL72" s="1255"/>
      <c r="AM72" s="1255"/>
      <c r="AN72" s="1255"/>
      <c r="AO72" s="1256"/>
      <c r="AP72" s="1254">
        <v>6333666</v>
      </c>
      <c r="AQ72" s="1255"/>
      <c r="AR72" s="1255"/>
      <c r="AS72" s="1255"/>
      <c r="AT72" s="1255"/>
      <c r="AU72" s="1255"/>
      <c r="AV72" s="1255"/>
      <c r="AW72" s="1256"/>
      <c r="AX72" s="1243">
        <v>5614084</v>
      </c>
      <c r="AY72" s="1243"/>
      <c r="AZ72" s="1243"/>
      <c r="BA72" s="1243"/>
      <c r="BB72" s="1243"/>
      <c r="BC72" s="1243"/>
      <c r="BD72" s="1243"/>
      <c r="BE72" s="1243"/>
      <c r="BF72" s="1244" t="s">
        <v>854</v>
      </c>
      <c r="BG72" s="1244"/>
      <c r="BH72" s="1244"/>
      <c r="BI72" s="1244"/>
      <c r="BJ72" s="1244"/>
      <c r="BK72" s="1244"/>
      <c r="BL72" s="1245"/>
      <c r="BM72" s="1246"/>
    </row>
    <row r="73" spans="1:65" ht="21.75" customHeight="1">
      <c r="A73" s="1262" t="s">
        <v>931</v>
      </c>
      <c r="B73" s="1263"/>
      <c r="C73" s="1263"/>
      <c r="D73" s="1263"/>
      <c r="E73" s="1263"/>
      <c r="F73" s="1263"/>
      <c r="G73" s="1263"/>
      <c r="H73" s="1263"/>
      <c r="I73" s="1263"/>
      <c r="J73" s="1263"/>
      <c r="K73" s="1263"/>
      <c r="L73" s="1263"/>
      <c r="M73" s="1263"/>
      <c r="N73" s="1263"/>
      <c r="O73" s="1263"/>
      <c r="P73" s="1263"/>
      <c r="Q73" s="1263"/>
      <c r="R73" s="1263"/>
      <c r="S73" s="1263"/>
      <c r="T73" s="1263"/>
      <c r="U73" s="1263"/>
      <c r="V73" s="1263"/>
      <c r="W73" s="1263"/>
      <c r="X73" s="1263"/>
      <c r="Y73" s="1263"/>
      <c r="Z73" s="1263"/>
      <c r="AA73" s="1263"/>
      <c r="AB73" s="1263"/>
      <c r="AC73" s="1263"/>
      <c r="AD73" s="1263"/>
      <c r="AE73" s="1263"/>
      <c r="AF73" s="1263"/>
      <c r="AG73" s="1238" t="s">
        <v>932</v>
      </c>
      <c r="AH73" s="1254">
        <v>678393</v>
      </c>
      <c r="AI73" s="1255"/>
      <c r="AJ73" s="1255"/>
      <c r="AK73" s="1255"/>
      <c r="AL73" s="1255"/>
      <c r="AM73" s="1255"/>
      <c r="AN73" s="1255"/>
      <c r="AO73" s="1256"/>
      <c r="AP73" s="1254">
        <v>2227387</v>
      </c>
      <c r="AQ73" s="1255"/>
      <c r="AR73" s="1255"/>
      <c r="AS73" s="1255"/>
      <c r="AT73" s="1255"/>
      <c r="AU73" s="1255"/>
      <c r="AV73" s="1255"/>
      <c r="AW73" s="1256"/>
      <c r="AX73" s="1243">
        <v>2061262</v>
      </c>
      <c r="AY73" s="1243"/>
      <c r="AZ73" s="1243"/>
      <c r="BA73" s="1243"/>
      <c r="BB73" s="1243"/>
      <c r="BC73" s="1243"/>
      <c r="BD73" s="1243"/>
      <c r="BE73" s="1243"/>
      <c r="BF73" s="1244" t="s">
        <v>854</v>
      </c>
      <c r="BG73" s="1244"/>
      <c r="BH73" s="1244"/>
      <c r="BI73" s="1244"/>
      <c r="BJ73" s="1244"/>
      <c r="BK73" s="1244"/>
      <c r="BL73" s="1245"/>
      <c r="BM73" s="1246"/>
    </row>
    <row r="74" spans="1:67" ht="18" customHeight="1">
      <c r="A74" s="1262" t="s">
        <v>933</v>
      </c>
      <c r="B74" s="1263"/>
      <c r="C74" s="1263"/>
      <c r="D74" s="1263"/>
      <c r="E74" s="1263"/>
      <c r="F74" s="1263"/>
      <c r="G74" s="1263"/>
      <c r="H74" s="1263"/>
      <c r="I74" s="1263"/>
      <c r="J74" s="1263"/>
      <c r="K74" s="1263"/>
      <c r="L74" s="1263"/>
      <c r="M74" s="1263"/>
      <c r="N74" s="1263"/>
      <c r="O74" s="1263"/>
      <c r="P74" s="1263"/>
      <c r="Q74" s="1263"/>
      <c r="R74" s="1263"/>
      <c r="S74" s="1263"/>
      <c r="T74" s="1263"/>
      <c r="U74" s="1263"/>
      <c r="V74" s="1263"/>
      <c r="W74" s="1263"/>
      <c r="X74" s="1263"/>
      <c r="Y74" s="1263"/>
      <c r="Z74" s="1263"/>
      <c r="AA74" s="1263"/>
      <c r="AB74" s="1263"/>
      <c r="AC74" s="1263"/>
      <c r="AD74" s="1263"/>
      <c r="AE74" s="1263"/>
      <c r="AF74" s="1263"/>
      <c r="AG74" s="1238" t="s">
        <v>934</v>
      </c>
      <c r="AH74" s="1254"/>
      <c r="AI74" s="1255"/>
      <c r="AJ74" s="1255"/>
      <c r="AK74" s="1255"/>
      <c r="AL74" s="1255"/>
      <c r="AM74" s="1255"/>
      <c r="AN74" s="1255"/>
      <c r="AO74" s="1256"/>
      <c r="AP74" s="1254"/>
      <c r="AQ74" s="1255"/>
      <c r="AR74" s="1255"/>
      <c r="AS74" s="1255"/>
      <c r="AT74" s="1255"/>
      <c r="AU74" s="1255"/>
      <c r="AV74" s="1255"/>
      <c r="AW74" s="1256"/>
      <c r="AX74" s="1243"/>
      <c r="AY74" s="1243"/>
      <c r="AZ74" s="1243"/>
      <c r="BA74" s="1243"/>
      <c r="BB74" s="1243"/>
      <c r="BC74" s="1243"/>
      <c r="BD74" s="1243"/>
      <c r="BE74" s="1243"/>
      <c r="BF74" s="1244" t="s">
        <v>854</v>
      </c>
      <c r="BG74" s="1244"/>
      <c r="BH74" s="1244"/>
      <c r="BI74" s="1244"/>
      <c r="BJ74" s="1244"/>
      <c r="BK74" s="1244"/>
      <c r="BL74" s="1245"/>
      <c r="BM74" s="1246"/>
      <c r="BN74" s="1126"/>
      <c r="BO74" s="1126"/>
    </row>
    <row r="75" spans="1:67" ht="18" customHeight="1">
      <c r="A75" s="1262" t="s">
        <v>935</v>
      </c>
      <c r="B75" s="1263"/>
      <c r="C75" s="1263"/>
      <c r="D75" s="1263"/>
      <c r="E75" s="1263"/>
      <c r="F75" s="1263"/>
      <c r="G75" s="1263"/>
      <c r="H75" s="1263"/>
      <c r="I75" s="1263"/>
      <c r="J75" s="1263"/>
      <c r="K75" s="1263"/>
      <c r="L75" s="1263"/>
      <c r="M75" s="1263"/>
      <c r="N75" s="1263"/>
      <c r="O75" s="1263"/>
      <c r="P75" s="1263"/>
      <c r="Q75" s="1263"/>
      <c r="R75" s="1263"/>
      <c r="S75" s="1263"/>
      <c r="T75" s="1263"/>
      <c r="U75" s="1263"/>
      <c r="V75" s="1263"/>
      <c r="W75" s="1263"/>
      <c r="X75" s="1263"/>
      <c r="Y75" s="1263"/>
      <c r="Z75" s="1263"/>
      <c r="AA75" s="1263"/>
      <c r="AB75" s="1263"/>
      <c r="AC75" s="1263"/>
      <c r="AD75" s="1263"/>
      <c r="AE75" s="1263"/>
      <c r="AF75" s="1263"/>
      <c r="AG75" s="1238" t="s">
        <v>936</v>
      </c>
      <c r="AH75" s="1254"/>
      <c r="AI75" s="1255"/>
      <c r="AJ75" s="1255"/>
      <c r="AK75" s="1255"/>
      <c r="AL75" s="1255"/>
      <c r="AM75" s="1255"/>
      <c r="AN75" s="1255"/>
      <c r="AO75" s="1256"/>
      <c r="AP75" s="1254"/>
      <c r="AQ75" s="1255"/>
      <c r="AR75" s="1255"/>
      <c r="AS75" s="1255"/>
      <c r="AT75" s="1255"/>
      <c r="AU75" s="1255"/>
      <c r="AV75" s="1255"/>
      <c r="AW75" s="1256"/>
      <c r="AX75" s="1243"/>
      <c r="AY75" s="1243"/>
      <c r="AZ75" s="1243"/>
      <c r="BA75" s="1243"/>
      <c r="BB75" s="1243"/>
      <c r="BC75" s="1243"/>
      <c r="BD75" s="1243"/>
      <c r="BE75" s="1243"/>
      <c r="BF75" s="1244" t="s">
        <v>854</v>
      </c>
      <c r="BG75" s="1244"/>
      <c r="BH75" s="1244"/>
      <c r="BI75" s="1244"/>
      <c r="BJ75" s="1244"/>
      <c r="BK75" s="1244"/>
      <c r="BL75" s="1245"/>
      <c r="BM75" s="1246"/>
      <c r="BN75" s="1126"/>
      <c r="BO75" s="1126"/>
    </row>
    <row r="76" spans="1:67" ht="27.75" customHeight="1">
      <c r="A76" s="1262" t="s">
        <v>937</v>
      </c>
      <c r="B76" s="1263"/>
      <c r="C76" s="1263"/>
      <c r="D76" s="1263"/>
      <c r="E76" s="1263"/>
      <c r="F76" s="1263"/>
      <c r="G76" s="1263"/>
      <c r="H76" s="1263"/>
      <c r="I76" s="1263"/>
      <c r="J76" s="1263"/>
      <c r="K76" s="1263"/>
      <c r="L76" s="1263"/>
      <c r="M76" s="1263"/>
      <c r="N76" s="1263"/>
      <c r="O76" s="1263"/>
      <c r="P76" s="1263"/>
      <c r="Q76" s="1263"/>
      <c r="R76" s="1263"/>
      <c r="S76" s="1263"/>
      <c r="T76" s="1263"/>
      <c r="U76" s="1263"/>
      <c r="V76" s="1263"/>
      <c r="W76" s="1263"/>
      <c r="X76" s="1263"/>
      <c r="Y76" s="1263"/>
      <c r="Z76" s="1263"/>
      <c r="AA76" s="1263"/>
      <c r="AB76" s="1263"/>
      <c r="AC76" s="1263"/>
      <c r="AD76" s="1263"/>
      <c r="AE76" s="1263"/>
      <c r="AF76" s="1263"/>
      <c r="AG76" s="1238" t="s">
        <v>938</v>
      </c>
      <c r="AH76" s="1254"/>
      <c r="AI76" s="1255"/>
      <c r="AJ76" s="1255"/>
      <c r="AK76" s="1255"/>
      <c r="AL76" s="1255"/>
      <c r="AM76" s="1255"/>
      <c r="AN76" s="1255"/>
      <c r="AO76" s="1256"/>
      <c r="AP76" s="1254"/>
      <c r="AQ76" s="1255"/>
      <c r="AR76" s="1255"/>
      <c r="AS76" s="1255"/>
      <c r="AT76" s="1255"/>
      <c r="AU76" s="1255"/>
      <c r="AV76" s="1255"/>
      <c r="AW76" s="1256"/>
      <c r="AX76" s="1243"/>
      <c r="AY76" s="1243"/>
      <c r="AZ76" s="1243"/>
      <c r="BA76" s="1243"/>
      <c r="BB76" s="1243"/>
      <c r="BC76" s="1243"/>
      <c r="BD76" s="1243"/>
      <c r="BE76" s="1243"/>
      <c r="BF76" s="1244" t="s">
        <v>854</v>
      </c>
      <c r="BG76" s="1244"/>
      <c r="BH76" s="1244"/>
      <c r="BI76" s="1244"/>
      <c r="BJ76" s="1244"/>
      <c r="BK76" s="1244"/>
      <c r="BL76" s="1245"/>
      <c r="BM76" s="1246"/>
      <c r="BN76" s="1126"/>
      <c r="BO76" s="1126"/>
    </row>
    <row r="77" spans="1:67" ht="18" customHeight="1">
      <c r="A77" s="1262" t="s">
        <v>939</v>
      </c>
      <c r="B77" s="1263"/>
      <c r="C77" s="1263"/>
      <c r="D77" s="1263"/>
      <c r="E77" s="1263"/>
      <c r="F77" s="1263"/>
      <c r="G77" s="1263"/>
      <c r="H77" s="1263"/>
      <c r="I77" s="1263"/>
      <c r="J77" s="1263"/>
      <c r="K77" s="1263"/>
      <c r="L77" s="1263"/>
      <c r="M77" s="1263"/>
      <c r="N77" s="1263"/>
      <c r="O77" s="1263"/>
      <c r="P77" s="1263"/>
      <c r="Q77" s="1263"/>
      <c r="R77" s="1263"/>
      <c r="S77" s="1263"/>
      <c r="T77" s="1263"/>
      <c r="U77" s="1263"/>
      <c r="V77" s="1263"/>
      <c r="W77" s="1263"/>
      <c r="X77" s="1263"/>
      <c r="Y77" s="1263"/>
      <c r="Z77" s="1263"/>
      <c r="AA77" s="1263"/>
      <c r="AB77" s="1263"/>
      <c r="AC77" s="1263"/>
      <c r="AD77" s="1263"/>
      <c r="AE77" s="1263"/>
      <c r="AF77" s="1263"/>
      <c r="AG77" s="1238" t="s">
        <v>940</v>
      </c>
      <c r="AH77" s="1254"/>
      <c r="AI77" s="1255"/>
      <c r="AJ77" s="1255"/>
      <c r="AK77" s="1255"/>
      <c r="AL77" s="1255"/>
      <c r="AM77" s="1255"/>
      <c r="AN77" s="1255"/>
      <c r="AO77" s="1256"/>
      <c r="AP77" s="1254"/>
      <c r="AQ77" s="1255"/>
      <c r="AR77" s="1255"/>
      <c r="AS77" s="1255"/>
      <c r="AT77" s="1255"/>
      <c r="AU77" s="1255"/>
      <c r="AV77" s="1255"/>
      <c r="AW77" s="1256"/>
      <c r="AX77" s="1243"/>
      <c r="AY77" s="1243"/>
      <c r="AZ77" s="1243"/>
      <c r="BA77" s="1243"/>
      <c r="BB77" s="1243"/>
      <c r="BC77" s="1243"/>
      <c r="BD77" s="1243"/>
      <c r="BE77" s="1243"/>
      <c r="BF77" s="1244" t="s">
        <v>854</v>
      </c>
      <c r="BG77" s="1244"/>
      <c r="BH77" s="1244"/>
      <c r="BI77" s="1244"/>
      <c r="BJ77" s="1244"/>
      <c r="BK77" s="1244"/>
      <c r="BL77" s="1245"/>
      <c r="BM77" s="1246"/>
      <c r="BN77" s="1126"/>
      <c r="BO77" s="1126"/>
    </row>
    <row r="78" spans="1:67" ht="18" customHeight="1">
      <c r="A78" s="1262" t="s">
        <v>941</v>
      </c>
      <c r="B78" s="1263"/>
      <c r="C78" s="1263"/>
      <c r="D78" s="1263"/>
      <c r="E78" s="1263"/>
      <c r="F78" s="1263"/>
      <c r="G78" s="1263"/>
      <c r="H78" s="1263"/>
      <c r="I78" s="1263"/>
      <c r="J78" s="1263"/>
      <c r="K78" s="1263"/>
      <c r="L78" s="1263"/>
      <c r="M78" s="1263"/>
      <c r="N78" s="1263"/>
      <c r="O78" s="1263"/>
      <c r="P78" s="1263"/>
      <c r="Q78" s="1263"/>
      <c r="R78" s="1263"/>
      <c r="S78" s="1263"/>
      <c r="T78" s="1263"/>
      <c r="U78" s="1263"/>
      <c r="V78" s="1263"/>
      <c r="W78" s="1263"/>
      <c r="X78" s="1263"/>
      <c r="Y78" s="1263"/>
      <c r="Z78" s="1263"/>
      <c r="AA78" s="1263"/>
      <c r="AB78" s="1263"/>
      <c r="AC78" s="1263"/>
      <c r="AD78" s="1263"/>
      <c r="AE78" s="1263"/>
      <c r="AF78" s="1263"/>
      <c r="AG78" s="1238" t="s">
        <v>942</v>
      </c>
      <c r="AH78" s="1239"/>
      <c r="AI78" s="1240"/>
      <c r="AJ78" s="1240"/>
      <c r="AK78" s="1240"/>
      <c r="AL78" s="1240"/>
      <c r="AM78" s="1240"/>
      <c r="AN78" s="1240"/>
      <c r="AO78" s="1241"/>
      <c r="AP78" s="1239"/>
      <c r="AQ78" s="1240"/>
      <c r="AR78" s="1240"/>
      <c r="AS78" s="1240"/>
      <c r="AT78" s="1240"/>
      <c r="AU78" s="1240"/>
      <c r="AV78" s="1240"/>
      <c r="AW78" s="1241"/>
      <c r="AX78" s="1243"/>
      <c r="AY78" s="1243"/>
      <c r="AZ78" s="1243"/>
      <c r="BA78" s="1243"/>
      <c r="BB78" s="1243"/>
      <c r="BC78" s="1243"/>
      <c r="BD78" s="1243"/>
      <c r="BE78" s="1243"/>
      <c r="BF78" s="1244" t="s">
        <v>854</v>
      </c>
      <c r="BG78" s="1244"/>
      <c r="BH78" s="1244"/>
      <c r="BI78" s="1244"/>
      <c r="BJ78" s="1244"/>
      <c r="BK78" s="1244"/>
      <c r="BL78" s="1245"/>
      <c r="BM78" s="1246"/>
      <c r="BN78" s="1126"/>
      <c r="BO78" s="1126"/>
    </row>
    <row r="79" spans="1:67" ht="18" customHeight="1">
      <c r="A79" s="1262" t="s">
        <v>943</v>
      </c>
      <c r="B79" s="1263"/>
      <c r="C79" s="1263"/>
      <c r="D79" s="1263"/>
      <c r="E79" s="1263"/>
      <c r="F79" s="1263"/>
      <c r="G79" s="1263"/>
      <c r="H79" s="1263"/>
      <c r="I79" s="1263"/>
      <c r="J79" s="1263"/>
      <c r="K79" s="1263"/>
      <c r="L79" s="1263"/>
      <c r="M79" s="1263"/>
      <c r="N79" s="1263"/>
      <c r="O79" s="1263"/>
      <c r="P79" s="1263"/>
      <c r="Q79" s="1263"/>
      <c r="R79" s="1263"/>
      <c r="S79" s="1263"/>
      <c r="T79" s="1263"/>
      <c r="U79" s="1263"/>
      <c r="V79" s="1263"/>
      <c r="W79" s="1263"/>
      <c r="X79" s="1263"/>
      <c r="Y79" s="1263"/>
      <c r="Z79" s="1263"/>
      <c r="AA79" s="1263"/>
      <c r="AB79" s="1263"/>
      <c r="AC79" s="1263"/>
      <c r="AD79" s="1263"/>
      <c r="AE79" s="1263"/>
      <c r="AF79" s="1263"/>
      <c r="AG79" s="1238" t="s">
        <v>944</v>
      </c>
      <c r="AH79" s="1254"/>
      <c r="AI79" s="1255"/>
      <c r="AJ79" s="1255"/>
      <c r="AK79" s="1255"/>
      <c r="AL79" s="1255"/>
      <c r="AM79" s="1255"/>
      <c r="AN79" s="1255"/>
      <c r="AO79" s="1256"/>
      <c r="AP79" s="1254"/>
      <c r="AQ79" s="1255"/>
      <c r="AR79" s="1255"/>
      <c r="AS79" s="1255"/>
      <c r="AT79" s="1255"/>
      <c r="AU79" s="1255"/>
      <c r="AV79" s="1255"/>
      <c r="AW79" s="1256"/>
      <c r="AX79" s="1243"/>
      <c r="AY79" s="1243"/>
      <c r="AZ79" s="1243"/>
      <c r="BA79" s="1243"/>
      <c r="BB79" s="1243"/>
      <c r="BC79" s="1243"/>
      <c r="BD79" s="1243"/>
      <c r="BE79" s="1243"/>
      <c r="BF79" s="1244" t="s">
        <v>854</v>
      </c>
      <c r="BG79" s="1244"/>
      <c r="BH79" s="1244"/>
      <c r="BI79" s="1244"/>
      <c r="BJ79" s="1244"/>
      <c r="BK79" s="1244"/>
      <c r="BL79" s="1245"/>
      <c r="BM79" s="1246"/>
      <c r="BN79" s="1126"/>
      <c r="BO79" s="1126"/>
    </row>
    <row r="80" spans="1:67" ht="18" customHeight="1">
      <c r="A80" s="1262" t="s">
        <v>945</v>
      </c>
      <c r="B80" s="1263"/>
      <c r="C80" s="1263"/>
      <c r="D80" s="1263"/>
      <c r="E80" s="1263"/>
      <c r="F80" s="1263"/>
      <c r="G80" s="1263"/>
      <c r="H80" s="1263"/>
      <c r="I80" s="1263"/>
      <c r="J80" s="1263"/>
      <c r="K80" s="1263"/>
      <c r="L80" s="1263"/>
      <c r="M80" s="1263"/>
      <c r="N80" s="1263"/>
      <c r="O80" s="1263"/>
      <c r="P80" s="1263"/>
      <c r="Q80" s="1263"/>
      <c r="R80" s="1263"/>
      <c r="S80" s="1263"/>
      <c r="T80" s="1263"/>
      <c r="U80" s="1263"/>
      <c r="V80" s="1263"/>
      <c r="W80" s="1263"/>
      <c r="X80" s="1263"/>
      <c r="Y80" s="1263"/>
      <c r="Z80" s="1263"/>
      <c r="AA80" s="1263"/>
      <c r="AB80" s="1263"/>
      <c r="AC80" s="1263"/>
      <c r="AD80" s="1263"/>
      <c r="AE80" s="1263"/>
      <c r="AF80" s="1263"/>
      <c r="AG80" s="1238" t="s">
        <v>946</v>
      </c>
      <c r="AH80" s="1254">
        <v>70999</v>
      </c>
      <c r="AI80" s="1255"/>
      <c r="AJ80" s="1255"/>
      <c r="AK80" s="1255"/>
      <c r="AL80" s="1255"/>
      <c r="AM80" s="1255"/>
      <c r="AN80" s="1255"/>
      <c r="AO80" s="1256"/>
      <c r="AP80" s="1254">
        <v>259351</v>
      </c>
      <c r="AQ80" s="1255"/>
      <c r="AR80" s="1255"/>
      <c r="AS80" s="1255"/>
      <c r="AT80" s="1255"/>
      <c r="AU80" s="1255"/>
      <c r="AV80" s="1255"/>
      <c r="AW80" s="1256"/>
      <c r="AX80" s="1243">
        <v>70999</v>
      </c>
      <c r="AY80" s="1243"/>
      <c r="AZ80" s="1243"/>
      <c r="BA80" s="1243"/>
      <c r="BB80" s="1243"/>
      <c r="BC80" s="1243"/>
      <c r="BD80" s="1243"/>
      <c r="BE80" s="1243"/>
      <c r="BF80" s="1244" t="s">
        <v>854</v>
      </c>
      <c r="BG80" s="1244"/>
      <c r="BH80" s="1244"/>
      <c r="BI80" s="1244"/>
      <c r="BJ80" s="1244"/>
      <c r="BK80" s="1244"/>
      <c r="BL80" s="1245"/>
      <c r="BM80" s="1246"/>
      <c r="BN80" s="1126"/>
      <c r="BO80" s="1126"/>
    </row>
    <row r="81" spans="1:67" ht="18" customHeight="1">
      <c r="A81" s="1262" t="s">
        <v>947</v>
      </c>
      <c r="B81" s="1263"/>
      <c r="C81" s="1263"/>
      <c r="D81" s="1263"/>
      <c r="E81" s="1263"/>
      <c r="F81" s="1263"/>
      <c r="G81" s="1263"/>
      <c r="H81" s="1263"/>
      <c r="I81" s="1263"/>
      <c r="J81" s="1263"/>
      <c r="K81" s="1263"/>
      <c r="L81" s="1263"/>
      <c r="M81" s="1263"/>
      <c r="N81" s="1263"/>
      <c r="O81" s="1263"/>
      <c r="P81" s="1263"/>
      <c r="Q81" s="1263"/>
      <c r="R81" s="1263"/>
      <c r="S81" s="1263"/>
      <c r="T81" s="1263"/>
      <c r="U81" s="1263"/>
      <c r="V81" s="1263"/>
      <c r="W81" s="1263"/>
      <c r="X81" s="1263"/>
      <c r="Y81" s="1263"/>
      <c r="Z81" s="1263"/>
      <c r="AA81" s="1263"/>
      <c r="AB81" s="1263"/>
      <c r="AC81" s="1263"/>
      <c r="AD81" s="1263"/>
      <c r="AE81" s="1263"/>
      <c r="AF81" s="1263"/>
      <c r="AG81" s="1238" t="s">
        <v>948</v>
      </c>
      <c r="AH81" s="1254"/>
      <c r="AI81" s="1255"/>
      <c r="AJ81" s="1255"/>
      <c r="AK81" s="1255"/>
      <c r="AL81" s="1255"/>
      <c r="AM81" s="1255"/>
      <c r="AN81" s="1255"/>
      <c r="AO81" s="1256"/>
      <c r="AP81" s="1254"/>
      <c r="AQ81" s="1255"/>
      <c r="AR81" s="1255"/>
      <c r="AS81" s="1255"/>
      <c r="AT81" s="1255"/>
      <c r="AU81" s="1255"/>
      <c r="AV81" s="1255"/>
      <c r="AW81" s="1256"/>
      <c r="AX81" s="1243"/>
      <c r="AY81" s="1243"/>
      <c r="AZ81" s="1243"/>
      <c r="BA81" s="1243"/>
      <c r="BB81" s="1243"/>
      <c r="BC81" s="1243"/>
      <c r="BD81" s="1243"/>
      <c r="BE81" s="1243"/>
      <c r="BF81" s="1244" t="s">
        <v>854</v>
      </c>
      <c r="BG81" s="1244"/>
      <c r="BH81" s="1244"/>
      <c r="BI81" s="1244"/>
      <c r="BJ81" s="1244"/>
      <c r="BK81" s="1244"/>
      <c r="BL81" s="1245"/>
      <c r="BM81" s="1246"/>
      <c r="BN81" s="1126"/>
      <c r="BO81" s="1126"/>
    </row>
    <row r="82" spans="1:67" ht="18" customHeight="1">
      <c r="A82" s="1262" t="s">
        <v>949</v>
      </c>
      <c r="B82" s="1263"/>
      <c r="C82" s="1263"/>
      <c r="D82" s="1263"/>
      <c r="E82" s="1263"/>
      <c r="F82" s="1263"/>
      <c r="G82" s="1263"/>
      <c r="H82" s="1263"/>
      <c r="I82" s="1263"/>
      <c r="J82" s="1263"/>
      <c r="K82" s="1263"/>
      <c r="L82" s="1263"/>
      <c r="M82" s="1263"/>
      <c r="N82" s="1263"/>
      <c r="O82" s="1263"/>
      <c r="P82" s="1263"/>
      <c r="Q82" s="1263"/>
      <c r="R82" s="1263"/>
      <c r="S82" s="1263"/>
      <c r="T82" s="1263"/>
      <c r="U82" s="1263"/>
      <c r="V82" s="1263"/>
      <c r="W82" s="1263"/>
      <c r="X82" s="1263"/>
      <c r="Y82" s="1263"/>
      <c r="Z82" s="1263"/>
      <c r="AA82" s="1263"/>
      <c r="AB82" s="1263"/>
      <c r="AC82" s="1263"/>
      <c r="AD82" s="1263"/>
      <c r="AE82" s="1263"/>
      <c r="AF82" s="1263"/>
      <c r="AG82" s="1238" t="s">
        <v>950</v>
      </c>
      <c r="AH82" s="1254"/>
      <c r="AI82" s="1255"/>
      <c r="AJ82" s="1255"/>
      <c r="AK82" s="1255"/>
      <c r="AL82" s="1255"/>
      <c r="AM82" s="1255"/>
      <c r="AN82" s="1255"/>
      <c r="AO82" s="1256"/>
      <c r="AP82" s="1254"/>
      <c r="AQ82" s="1255"/>
      <c r="AR82" s="1255"/>
      <c r="AS82" s="1255"/>
      <c r="AT82" s="1255"/>
      <c r="AU82" s="1255"/>
      <c r="AV82" s="1255"/>
      <c r="AW82" s="1256"/>
      <c r="AX82" s="1243"/>
      <c r="AY82" s="1243"/>
      <c r="AZ82" s="1243"/>
      <c r="BA82" s="1243"/>
      <c r="BB82" s="1243"/>
      <c r="BC82" s="1243"/>
      <c r="BD82" s="1243"/>
      <c r="BE82" s="1243"/>
      <c r="BF82" s="1244" t="s">
        <v>854</v>
      </c>
      <c r="BG82" s="1244"/>
      <c r="BH82" s="1244"/>
      <c r="BI82" s="1244"/>
      <c r="BJ82" s="1244"/>
      <c r="BK82" s="1244"/>
      <c r="BL82" s="1245"/>
      <c r="BM82" s="1246"/>
      <c r="BN82" s="1126"/>
      <c r="BO82" s="1126"/>
    </row>
    <row r="83" spans="1:67" ht="18" customHeight="1">
      <c r="A83" s="1259" t="s">
        <v>951</v>
      </c>
      <c r="B83" s="1260"/>
      <c r="C83" s="1260"/>
      <c r="D83" s="1260"/>
      <c r="E83" s="1260"/>
      <c r="F83" s="1260"/>
      <c r="G83" s="1260"/>
      <c r="H83" s="1260"/>
      <c r="I83" s="1260"/>
      <c r="J83" s="1260"/>
      <c r="K83" s="1260"/>
      <c r="L83" s="1260"/>
      <c r="M83" s="1260"/>
      <c r="N83" s="1260"/>
      <c r="O83" s="1260"/>
      <c r="P83" s="1260"/>
      <c r="Q83" s="1260"/>
      <c r="R83" s="1260"/>
      <c r="S83" s="1260"/>
      <c r="T83" s="1260"/>
      <c r="U83" s="1260"/>
      <c r="V83" s="1260"/>
      <c r="W83" s="1260"/>
      <c r="X83" s="1260"/>
      <c r="Y83" s="1270"/>
      <c r="Z83" s="1265" t="s">
        <v>0</v>
      </c>
      <c r="AA83" s="1265"/>
      <c r="AB83" s="1265"/>
      <c r="AC83" s="1265"/>
      <c r="AD83" s="1265"/>
      <c r="AE83" s="1265"/>
      <c r="AF83" s="1266"/>
      <c r="AG83" s="1253" t="s">
        <v>1</v>
      </c>
      <c r="AH83" s="1254">
        <f>SUM(AH74:AO82)</f>
        <v>70999</v>
      </c>
      <c r="AI83" s="1255"/>
      <c r="AJ83" s="1255"/>
      <c r="AK83" s="1255"/>
      <c r="AL83" s="1255"/>
      <c r="AM83" s="1255"/>
      <c r="AN83" s="1255"/>
      <c r="AO83" s="1256"/>
      <c r="AP83" s="1254">
        <f>SUM(AP74:AW82)</f>
        <v>259351</v>
      </c>
      <c r="AQ83" s="1255"/>
      <c r="AR83" s="1255"/>
      <c r="AS83" s="1255"/>
      <c r="AT83" s="1255"/>
      <c r="AU83" s="1255"/>
      <c r="AV83" s="1255"/>
      <c r="AW83" s="1256"/>
      <c r="AX83" s="1254">
        <f>SUM(AX74:BE82)</f>
        <v>70999</v>
      </c>
      <c r="AY83" s="1255"/>
      <c r="AZ83" s="1255"/>
      <c r="BA83" s="1255"/>
      <c r="BB83" s="1255"/>
      <c r="BC83" s="1255"/>
      <c r="BD83" s="1255"/>
      <c r="BE83" s="1256"/>
      <c r="BF83" s="1245" t="s">
        <v>854</v>
      </c>
      <c r="BG83" s="1276"/>
      <c r="BH83" s="1276"/>
      <c r="BI83" s="1276"/>
      <c r="BJ83" s="1276"/>
      <c r="BK83" s="1276"/>
      <c r="BL83" s="1276"/>
      <c r="BM83" s="1277"/>
      <c r="BN83" s="1126"/>
      <c r="BO83" s="1126"/>
    </row>
    <row r="84" spans="1:67" ht="18" customHeight="1">
      <c r="A84" s="1262" t="s">
        <v>2</v>
      </c>
      <c r="B84" s="1263"/>
      <c r="C84" s="1263"/>
      <c r="D84" s="1263"/>
      <c r="E84" s="1263"/>
      <c r="F84" s="1263"/>
      <c r="G84" s="1263"/>
      <c r="H84" s="1263"/>
      <c r="I84" s="1263"/>
      <c r="J84" s="1263"/>
      <c r="K84" s="1263"/>
      <c r="L84" s="1263"/>
      <c r="M84" s="1263"/>
      <c r="N84" s="1263"/>
      <c r="O84" s="1263"/>
      <c r="P84" s="1263"/>
      <c r="Q84" s="1263"/>
      <c r="R84" s="1263"/>
      <c r="S84" s="1263"/>
      <c r="T84" s="1263"/>
      <c r="U84" s="1263"/>
      <c r="V84" s="1263"/>
      <c r="W84" s="1263"/>
      <c r="X84" s="1263"/>
      <c r="Y84" s="1263"/>
      <c r="Z84" s="1263"/>
      <c r="AA84" s="1263"/>
      <c r="AB84" s="1263"/>
      <c r="AC84" s="1263"/>
      <c r="AD84" s="1263"/>
      <c r="AE84" s="1263"/>
      <c r="AF84" s="1263"/>
      <c r="AG84" s="1238" t="s">
        <v>3</v>
      </c>
      <c r="AH84" s="1254"/>
      <c r="AI84" s="1255"/>
      <c r="AJ84" s="1255"/>
      <c r="AK84" s="1255"/>
      <c r="AL84" s="1255"/>
      <c r="AM84" s="1255"/>
      <c r="AN84" s="1255"/>
      <c r="AO84" s="1256"/>
      <c r="AP84" s="1254"/>
      <c r="AQ84" s="1255"/>
      <c r="AR84" s="1255"/>
      <c r="AS84" s="1255"/>
      <c r="AT84" s="1255"/>
      <c r="AU84" s="1255"/>
      <c r="AV84" s="1255"/>
      <c r="AW84" s="1256"/>
      <c r="AX84" s="1243"/>
      <c r="AY84" s="1243"/>
      <c r="AZ84" s="1243"/>
      <c r="BA84" s="1243"/>
      <c r="BB84" s="1243"/>
      <c r="BC84" s="1243"/>
      <c r="BD84" s="1243"/>
      <c r="BE84" s="1243"/>
      <c r="BF84" s="1244" t="s">
        <v>854</v>
      </c>
      <c r="BG84" s="1244"/>
      <c r="BH84" s="1244"/>
      <c r="BI84" s="1244"/>
      <c r="BJ84" s="1244"/>
      <c r="BK84" s="1244"/>
      <c r="BL84" s="1245"/>
      <c r="BM84" s="1246"/>
      <c r="BN84" s="1126"/>
      <c r="BO84" s="1126"/>
    </row>
    <row r="85" spans="1:67" ht="18" customHeight="1">
      <c r="A85" s="1259" t="s">
        <v>4</v>
      </c>
      <c r="B85" s="1260"/>
      <c r="C85" s="1260"/>
      <c r="D85" s="1260"/>
      <c r="E85" s="1260"/>
      <c r="F85" s="1260"/>
      <c r="G85" s="1260"/>
      <c r="H85" s="1260"/>
      <c r="I85" s="1260"/>
      <c r="J85" s="1260"/>
      <c r="K85" s="1260"/>
      <c r="L85" s="1260"/>
      <c r="M85" s="1260"/>
      <c r="N85" s="1260"/>
      <c r="O85" s="1260"/>
      <c r="P85" s="1260"/>
      <c r="Q85" s="1260"/>
      <c r="R85" s="1260"/>
      <c r="S85" s="1260"/>
      <c r="T85" s="1260"/>
      <c r="U85" s="1260"/>
      <c r="V85" s="1260"/>
      <c r="W85" s="1260"/>
      <c r="X85" s="1270"/>
      <c r="Y85" s="1265" t="s">
        <v>364</v>
      </c>
      <c r="Z85" s="1265"/>
      <c r="AA85" s="1265"/>
      <c r="AB85" s="1265"/>
      <c r="AC85" s="1265"/>
      <c r="AD85" s="1265"/>
      <c r="AE85" s="1265"/>
      <c r="AF85" s="1266"/>
      <c r="AG85" s="1253" t="s">
        <v>5</v>
      </c>
      <c r="AH85" s="1254">
        <f>SUM(AH83:AO84)</f>
        <v>70999</v>
      </c>
      <c r="AI85" s="1255"/>
      <c r="AJ85" s="1255"/>
      <c r="AK85" s="1255"/>
      <c r="AL85" s="1255"/>
      <c r="AM85" s="1255"/>
      <c r="AN85" s="1255"/>
      <c r="AO85" s="1256"/>
      <c r="AP85" s="1254">
        <f>SUM(AP83:AW84)</f>
        <v>259351</v>
      </c>
      <c r="AQ85" s="1255"/>
      <c r="AR85" s="1255"/>
      <c r="AS85" s="1255"/>
      <c r="AT85" s="1255"/>
      <c r="AU85" s="1255"/>
      <c r="AV85" s="1255"/>
      <c r="AW85" s="1256"/>
      <c r="AX85" s="1254">
        <f>SUM(AX83:BE84)</f>
        <v>70999</v>
      </c>
      <c r="AY85" s="1255"/>
      <c r="AZ85" s="1255"/>
      <c r="BA85" s="1255"/>
      <c r="BB85" s="1255"/>
      <c r="BC85" s="1255"/>
      <c r="BD85" s="1255"/>
      <c r="BE85" s="1256"/>
      <c r="BF85" s="1244" t="s">
        <v>854</v>
      </c>
      <c r="BG85" s="1244"/>
      <c r="BH85" s="1244"/>
      <c r="BI85" s="1244"/>
      <c r="BJ85" s="1244"/>
      <c r="BK85" s="1244"/>
      <c r="BL85" s="1245"/>
      <c r="BM85" s="1246"/>
      <c r="BN85" s="1126"/>
      <c r="BO85" s="1126"/>
    </row>
    <row r="86" spans="1:66" ht="18.75" customHeight="1">
      <c r="A86" s="1262" t="s">
        <v>6</v>
      </c>
      <c r="B86" s="1263"/>
      <c r="C86" s="1263"/>
      <c r="D86" s="1263"/>
      <c r="E86" s="1263"/>
      <c r="F86" s="1263"/>
      <c r="G86" s="1263"/>
      <c r="H86" s="1263"/>
      <c r="I86" s="1263"/>
      <c r="J86" s="1263"/>
      <c r="K86" s="1263"/>
      <c r="L86" s="1263"/>
      <c r="M86" s="1263"/>
      <c r="N86" s="1263"/>
      <c r="O86" s="1263"/>
      <c r="P86" s="1263"/>
      <c r="Q86" s="1263"/>
      <c r="R86" s="1263"/>
      <c r="S86" s="1263"/>
      <c r="T86" s="1263"/>
      <c r="U86" s="1263"/>
      <c r="V86" s="1263"/>
      <c r="W86" s="1263"/>
      <c r="X86" s="1263"/>
      <c r="Y86" s="1263"/>
      <c r="Z86" s="1263"/>
      <c r="AA86" s="1263"/>
      <c r="AB86" s="1263"/>
      <c r="AC86" s="1263"/>
      <c r="AD86" s="1263"/>
      <c r="AE86" s="1263"/>
      <c r="AF86" s="1263"/>
      <c r="AG86" s="1238" t="s">
        <v>7</v>
      </c>
      <c r="AH86" s="1254"/>
      <c r="AI86" s="1255"/>
      <c r="AJ86" s="1255"/>
      <c r="AK86" s="1255"/>
      <c r="AL86" s="1255"/>
      <c r="AM86" s="1255"/>
      <c r="AN86" s="1255"/>
      <c r="AO86" s="1256"/>
      <c r="AP86" s="1254"/>
      <c r="AQ86" s="1255"/>
      <c r="AR86" s="1255"/>
      <c r="AS86" s="1255"/>
      <c r="AT86" s="1255"/>
      <c r="AU86" s="1255"/>
      <c r="AV86" s="1255"/>
      <c r="AW86" s="1256"/>
      <c r="AX86" s="1243"/>
      <c r="AY86" s="1243"/>
      <c r="AZ86" s="1243"/>
      <c r="BA86" s="1243"/>
      <c r="BB86" s="1243"/>
      <c r="BC86" s="1243"/>
      <c r="BD86" s="1243"/>
      <c r="BE86" s="1243"/>
      <c r="BF86" s="1244" t="s">
        <v>854</v>
      </c>
      <c r="BG86" s="1244"/>
      <c r="BH86" s="1244"/>
      <c r="BI86" s="1244"/>
      <c r="BJ86" s="1244"/>
      <c r="BK86" s="1244"/>
      <c r="BL86" s="1245"/>
      <c r="BM86" s="1246"/>
      <c r="BN86" s="1126"/>
    </row>
    <row r="87" spans="1:66" ht="18.75" customHeight="1">
      <c r="A87" s="1262" t="s">
        <v>8</v>
      </c>
      <c r="B87" s="1263"/>
      <c r="C87" s="1263"/>
      <c r="D87" s="1263"/>
      <c r="E87" s="1263"/>
      <c r="F87" s="1263"/>
      <c r="G87" s="1263"/>
      <c r="H87" s="1263"/>
      <c r="I87" s="1263"/>
      <c r="J87" s="1263"/>
      <c r="K87" s="1263"/>
      <c r="L87" s="1263"/>
      <c r="M87" s="1263"/>
      <c r="N87" s="1263"/>
      <c r="O87" s="1263"/>
      <c r="P87" s="1263"/>
      <c r="Q87" s="1263"/>
      <c r="R87" s="1263"/>
      <c r="S87" s="1263"/>
      <c r="T87" s="1263"/>
      <c r="U87" s="1263"/>
      <c r="V87" s="1263"/>
      <c r="W87" s="1263"/>
      <c r="X87" s="1263"/>
      <c r="Y87" s="1263"/>
      <c r="Z87" s="1263"/>
      <c r="AA87" s="1263"/>
      <c r="AB87" s="1263"/>
      <c r="AC87" s="1263"/>
      <c r="AD87" s="1263"/>
      <c r="AE87" s="1263"/>
      <c r="AF87" s="1263"/>
      <c r="AG87" s="1238" t="s">
        <v>9</v>
      </c>
      <c r="AH87" s="1254"/>
      <c r="AI87" s="1255"/>
      <c r="AJ87" s="1255"/>
      <c r="AK87" s="1255"/>
      <c r="AL87" s="1255"/>
      <c r="AM87" s="1255"/>
      <c r="AN87" s="1255"/>
      <c r="AO87" s="1256"/>
      <c r="AP87" s="1254"/>
      <c r="AQ87" s="1255"/>
      <c r="AR87" s="1255"/>
      <c r="AS87" s="1255"/>
      <c r="AT87" s="1255"/>
      <c r="AU87" s="1255"/>
      <c r="AV87" s="1255"/>
      <c r="AW87" s="1256"/>
      <c r="AX87" s="1243"/>
      <c r="AY87" s="1243"/>
      <c r="AZ87" s="1243"/>
      <c r="BA87" s="1243"/>
      <c r="BB87" s="1243"/>
      <c r="BC87" s="1243"/>
      <c r="BD87" s="1243"/>
      <c r="BE87" s="1243"/>
      <c r="BF87" s="1244" t="s">
        <v>854</v>
      </c>
      <c r="BG87" s="1244"/>
      <c r="BH87" s="1244"/>
      <c r="BI87" s="1244"/>
      <c r="BJ87" s="1244"/>
      <c r="BK87" s="1244"/>
      <c r="BL87" s="1245"/>
      <c r="BM87" s="1246"/>
      <c r="BN87" s="1126"/>
    </row>
    <row r="88" spans="1:66" ht="18.75" customHeight="1">
      <c r="A88" s="1262" t="s">
        <v>10</v>
      </c>
      <c r="B88" s="1263"/>
      <c r="C88" s="1263"/>
      <c r="D88" s="1263"/>
      <c r="E88" s="1263"/>
      <c r="F88" s="1263"/>
      <c r="G88" s="1263"/>
      <c r="H88" s="1263"/>
      <c r="I88" s="1263"/>
      <c r="J88" s="1263"/>
      <c r="K88" s="1263"/>
      <c r="L88" s="1263"/>
      <c r="M88" s="1263"/>
      <c r="N88" s="1263"/>
      <c r="O88" s="1263"/>
      <c r="P88" s="1263"/>
      <c r="Q88" s="1263"/>
      <c r="R88" s="1263"/>
      <c r="S88" s="1263"/>
      <c r="T88" s="1263"/>
      <c r="U88" s="1263"/>
      <c r="V88" s="1263"/>
      <c r="W88" s="1263"/>
      <c r="X88" s="1263"/>
      <c r="Y88" s="1263"/>
      <c r="Z88" s="1263"/>
      <c r="AA88" s="1263"/>
      <c r="AB88" s="1263"/>
      <c r="AC88" s="1263"/>
      <c r="AD88" s="1263"/>
      <c r="AE88" s="1263"/>
      <c r="AF88" s="1263"/>
      <c r="AG88" s="1238" t="s">
        <v>11</v>
      </c>
      <c r="AH88" s="1254"/>
      <c r="AI88" s="1255"/>
      <c r="AJ88" s="1255"/>
      <c r="AK88" s="1255"/>
      <c r="AL88" s="1255"/>
      <c r="AM88" s="1255"/>
      <c r="AN88" s="1255"/>
      <c r="AO88" s="1256"/>
      <c r="AP88" s="1254"/>
      <c r="AQ88" s="1255"/>
      <c r="AR88" s="1255"/>
      <c r="AS88" s="1255"/>
      <c r="AT88" s="1255"/>
      <c r="AU88" s="1255"/>
      <c r="AV88" s="1255"/>
      <c r="AW88" s="1256"/>
      <c r="AX88" s="1243"/>
      <c r="AY88" s="1243"/>
      <c r="AZ88" s="1243"/>
      <c r="BA88" s="1243"/>
      <c r="BB88" s="1243"/>
      <c r="BC88" s="1243"/>
      <c r="BD88" s="1243"/>
      <c r="BE88" s="1243"/>
      <c r="BF88" s="1244" t="s">
        <v>854</v>
      </c>
      <c r="BG88" s="1244"/>
      <c r="BH88" s="1244"/>
      <c r="BI88" s="1244"/>
      <c r="BJ88" s="1244"/>
      <c r="BK88" s="1244"/>
      <c r="BL88" s="1245"/>
      <c r="BM88" s="1246"/>
      <c r="BN88" s="1126"/>
    </row>
    <row r="89" spans="1:66" ht="18.75" customHeight="1">
      <c r="A89" s="1262" t="s">
        <v>12</v>
      </c>
      <c r="B89" s="1263"/>
      <c r="C89" s="1263"/>
      <c r="D89" s="1263"/>
      <c r="E89" s="1263"/>
      <c r="F89" s="1263"/>
      <c r="G89" s="1263"/>
      <c r="H89" s="1263"/>
      <c r="I89" s="1263"/>
      <c r="J89" s="1263"/>
      <c r="K89" s="1263"/>
      <c r="L89" s="1263"/>
      <c r="M89" s="1263"/>
      <c r="N89" s="1263"/>
      <c r="O89" s="1263"/>
      <c r="P89" s="1263"/>
      <c r="Q89" s="1263"/>
      <c r="R89" s="1263"/>
      <c r="S89" s="1263"/>
      <c r="T89" s="1263"/>
      <c r="U89" s="1263"/>
      <c r="V89" s="1263"/>
      <c r="W89" s="1263"/>
      <c r="X89" s="1263"/>
      <c r="Y89" s="1263"/>
      <c r="Z89" s="1263"/>
      <c r="AA89" s="1263"/>
      <c r="AB89" s="1263"/>
      <c r="AC89" s="1263"/>
      <c r="AD89" s="1263"/>
      <c r="AE89" s="1263"/>
      <c r="AF89" s="1263"/>
      <c r="AG89" s="1238" t="s">
        <v>13</v>
      </c>
      <c r="AH89" s="1254"/>
      <c r="AI89" s="1255"/>
      <c r="AJ89" s="1255"/>
      <c r="AK89" s="1255"/>
      <c r="AL89" s="1255"/>
      <c r="AM89" s="1255"/>
      <c r="AN89" s="1255"/>
      <c r="AO89" s="1256"/>
      <c r="AP89" s="1254"/>
      <c r="AQ89" s="1255"/>
      <c r="AR89" s="1255"/>
      <c r="AS89" s="1255"/>
      <c r="AT89" s="1255"/>
      <c r="AU89" s="1255"/>
      <c r="AV89" s="1255"/>
      <c r="AW89" s="1256"/>
      <c r="AX89" s="1243"/>
      <c r="AY89" s="1243"/>
      <c r="AZ89" s="1243"/>
      <c r="BA89" s="1243"/>
      <c r="BB89" s="1243"/>
      <c r="BC89" s="1243"/>
      <c r="BD89" s="1243"/>
      <c r="BE89" s="1243"/>
      <c r="BF89" s="1244" t="s">
        <v>854</v>
      </c>
      <c r="BG89" s="1244"/>
      <c r="BH89" s="1244"/>
      <c r="BI89" s="1244"/>
      <c r="BJ89" s="1244"/>
      <c r="BK89" s="1244"/>
      <c r="BL89" s="1245"/>
      <c r="BM89" s="1246"/>
      <c r="BN89" s="1126"/>
    </row>
    <row r="90" spans="1:66" ht="27.75" customHeight="1">
      <c r="A90" s="1262" t="s">
        <v>14</v>
      </c>
      <c r="B90" s="1263"/>
      <c r="C90" s="1263"/>
      <c r="D90" s="1263"/>
      <c r="E90" s="1263"/>
      <c r="F90" s="1263"/>
      <c r="G90" s="1263"/>
      <c r="H90" s="1263"/>
      <c r="I90" s="1263"/>
      <c r="J90" s="1263"/>
      <c r="K90" s="1263"/>
      <c r="L90" s="1263"/>
      <c r="M90" s="1263"/>
      <c r="N90" s="1263"/>
      <c r="O90" s="1263"/>
      <c r="P90" s="1263"/>
      <c r="Q90" s="1263"/>
      <c r="R90" s="1263"/>
      <c r="S90" s="1263"/>
      <c r="T90" s="1263"/>
      <c r="U90" s="1263"/>
      <c r="V90" s="1263"/>
      <c r="W90" s="1263"/>
      <c r="X90" s="1263"/>
      <c r="Y90" s="1263"/>
      <c r="Z90" s="1263"/>
      <c r="AA90" s="1263"/>
      <c r="AB90" s="1263"/>
      <c r="AC90" s="1263"/>
      <c r="AD90" s="1263"/>
      <c r="AE90" s="1263"/>
      <c r="AF90" s="1263"/>
      <c r="AG90" s="1238" t="s">
        <v>15</v>
      </c>
      <c r="AH90" s="1254"/>
      <c r="AI90" s="1255"/>
      <c r="AJ90" s="1255"/>
      <c r="AK90" s="1255"/>
      <c r="AL90" s="1255"/>
      <c r="AM90" s="1255"/>
      <c r="AN90" s="1255"/>
      <c r="AO90" s="1256"/>
      <c r="AP90" s="1254"/>
      <c r="AQ90" s="1255"/>
      <c r="AR90" s="1255"/>
      <c r="AS90" s="1255"/>
      <c r="AT90" s="1255"/>
      <c r="AU90" s="1255"/>
      <c r="AV90" s="1255"/>
      <c r="AW90" s="1256"/>
      <c r="AX90" s="1243"/>
      <c r="AY90" s="1243"/>
      <c r="AZ90" s="1243"/>
      <c r="BA90" s="1243"/>
      <c r="BB90" s="1243"/>
      <c r="BC90" s="1243"/>
      <c r="BD90" s="1243"/>
      <c r="BE90" s="1243"/>
      <c r="BF90" s="1244" t="s">
        <v>854</v>
      </c>
      <c r="BG90" s="1244"/>
      <c r="BH90" s="1244"/>
      <c r="BI90" s="1244"/>
      <c r="BJ90" s="1244"/>
      <c r="BK90" s="1244"/>
      <c r="BL90" s="1245"/>
      <c r="BM90" s="1246"/>
      <c r="BN90" s="1126"/>
    </row>
    <row r="91" spans="1:66" ht="18.75" customHeight="1">
      <c r="A91" s="1262" t="s">
        <v>16</v>
      </c>
      <c r="B91" s="1263"/>
      <c r="C91" s="1263"/>
      <c r="D91" s="1263"/>
      <c r="E91" s="1263"/>
      <c r="F91" s="1263"/>
      <c r="G91" s="1263"/>
      <c r="H91" s="1263"/>
      <c r="I91" s="1263"/>
      <c r="J91" s="1263"/>
      <c r="K91" s="1263"/>
      <c r="L91" s="1263"/>
      <c r="M91" s="1263"/>
      <c r="N91" s="1263"/>
      <c r="O91" s="1263"/>
      <c r="P91" s="1263"/>
      <c r="Q91" s="1263"/>
      <c r="R91" s="1263"/>
      <c r="S91" s="1263"/>
      <c r="T91" s="1263"/>
      <c r="U91" s="1263"/>
      <c r="V91" s="1263"/>
      <c r="W91" s="1263"/>
      <c r="X91" s="1263"/>
      <c r="Y91" s="1263"/>
      <c r="Z91" s="1263"/>
      <c r="AA91" s="1263"/>
      <c r="AB91" s="1263"/>
      <c r="AC91" s="1263"/>
      <c r="AD91" s="1263"/>
      <c r="AE91" s="1263"/>
      <c r="AF91" s="1263"/>
      <c r="AG91" s="1238" t="s">
        <v>17</v>
      </c>
      <c r="AH91" s="1254"/>
      <c r="AI91" s="1255"/>
      <c r="AJ91" s="1255"/>
      <c r="AK91" s="1255"/>
      <c r="AL91" s="1255"/>
      <c r="AM91" s="1255"/>
      <c r="AN91" s="1255"/>
      <c r="AO91" s="1256"/>
      <c r="AP91" s="1254"/>
      <c r="AQ91" s="1255"/>
      <c r="AR91" s="1255"/>
      <c r="AS91" s="1255"/>
      <c r="AT91" s="1255"/>
      <c r="AU91" s="1255"/>
      <c r="AV91" s="1255"/>
      <c r="AW91" s="1256"/>
      <c r="AX91" s="1243"/>
      <c r="AY91" s="1243"/>
      <c r="AZ91" s="1243"/>
      <c r="BA91" s="1243"/>
      <c r="BB91" s="1243"/>
      <c r="BC91" s="1243"/>
      <c r="BD91" s="1243"/>
      <c r="BE91" s="1243"/>
      <c r="BF91" s="1244" t="s">
        <v>854</v>
      </c>
      <c r="BG91" s="1244"/>
      <c r="BH91" s="1244"/>
      <c r="BI91" s="1244"/>
      <c r="BJ91" s="1244"/>
      <c r="BK91" s="1244"/>
      <c r="BL91" s="1245"/>
      <c r="BM91" s="1246"/>
      <c r="BN91" s="1126"/>
    </row>
    <row r="92" spans="1:66" ht="27" customHeight="1">
      <c r="A92" s="1262" t="s">
        <v>18</v>
      </c>
      <c r="B92" s="1263"/>
      <c r="C92" s="1263"/>
      <c r="D92" s="1263"/>
      <c r="E92" s="1263"/>
      <c r="F92" s="1263"/>
      <c r="G92" s="1263"/>
      <c r="H92" s="1263"/>
      <c r="I92" s="1263"/>
      <c r="J92" s="1263"/>
      <c r="K92" s="1263"/>
      <c r="L92" s="1263"/>
      <c r="M92" s="1263"/>
      <c r="N92" s="1263"/>
      <c r="O92" s="1263"/>
      <c r="P92" s="1263"/>
      <c r="Q92" s="1263"/>
      <c r="R92" s="1263"/>
      <c r="S92" s="1263"/>
      <c r="T92" s="1263"/>
      <c r="U92" s="1263"/>
      <c r="V92" s="1263"/>
      <c r="W92" s="1263"/>
      <c r="X92" s="1263"/>
      <c r="Y92" s="1263"/>
      <c r="Z92" s="1263"/>
      <c r="AA92" s="1263"/>
      <c r="AB92" s="1263"/>
      <c r="AC92" s="1263"/>
      <c r="AD92" s="1263"/>
      <c r="AE92" s="1263"/>
      <c r="AF92" s="1263"/>
      <c r="AG92" s="1238" t="s">
        <v>19</v>
      </c>
      <c r="AH92" s="1254"/>
      <c r="AI92" s="1255"/>
      <c r="AJ92" s="1255"/>
      <c r="AK92" s="1255"/>
      <c r="AL92" s="1255"/>
      <c r="AM92" s="1255"/>
      <c r="AN92" s="1255"/>
      <c r="AO92" s="1256"/>
      <c r="AP92" s="1254"/>
      <c r="AQ92" s="1255"/>
      <c r="AR92" s="1255"/>
      <c r="AS92" s="1255"/>
      <c r="AT92" s="1255"/>
      <c r="AU92" s="1255"/>
      <c r="AV92" s="1255"/>
      <c r="AW92" s="1256"/>
      <c r="AX92" s="1243"/>
      <c r="AY92" s="1243"/>
      <c r="AZ92" s="1243"/>
      <c r="BA92" s="1243"/>
      <c r="BB92" s="1243"/>
      <c r="BC92" s="1243"/>
      <c r="BD92" s="1243"/>
      <c r="BE92" s="1243"/>
      <c r="BF92" s="1244" t="s">
        <v>854</v>
      </c>
      <c r="BG92" s="1244"/>
      <c r="BH92" s="1244"/>
      <c r="BI92" s="1244"/>
      <c r="BJ92" s="1244"/>
      <c r="BK92" s="1244"/>
      <c r="BL92" s="1245"/>
      <c r="BM92" s="1246"/>
      <c r="BN92" s="1126"/>
    </row>
    <row r="93" spans="1:66" ht="27" customHeight="1">
      <c r="A93" s="1259" t="s">
        <v>20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5" t="s">
        <v>21</v>
      </c>
      <c r="AC93" s="1265"/>
      <c r="AD93" s="1265"/>
      <c r="AE93" s="1265"/>
      <c r="AF93" s="1266"/>
      <c r="AG93" s="1253" t="s">
        <v>22</v>
      </c>
      <c r="AH93" s="1254">
        <f>SUM(AH86:AO92)</f>
        <v>0</v>
      </c>
      <c r="AI93" s="1255"/>
      <c r="AJ93" s="1255"/>
      <c r="AK93" s="1255"/>
      <c r="AL93" s="1255"/>
      <c r="AM93" s="1255"/>
      <c r="AN93" s="1255"/>
      <c r="AO93" s="1256"/>
      <c r="AP93" s="1254">
        <f>SUM(AP86:AW92)</f>
        <v>0</v>
      </c>
      <c r="AQ93" s="1255"/>
      <c r="AR93" s="1255"/>
      <c r="AS93" s="1255"/>
      <c r="AT93" s="1255"/>
      <c r="AU93" s="1255"/>
      <c r="AV93" s="1255"/>
      <c r="AW93" s="1256"/>
      <c r="AX93" s="1254">
        <f>SUM(AX86:BE92)</f>
        <v>0</v>
      </c>
      <c r="AY93" s="1255"/>
      <c r="AZ93" s="1255"/>
      <c r="BA93" s="1255"/>
      <c r="BB93" s="1255"/>
      <c r="BC93" s="1255"/>
      <c r="BD93" s="1255"/>
      <c r="BE93" s="1256"/>
      <c r="BF93" s="1244" t="s">
        <v>854</v>
      </c>
      <c r="BG93" s="1244"/>
      <c r="BH93" s="1244"/>
      <c r="BI93" s="1244"/>
      <c r="BJ93" s="1244"/>
      <c r="BK93" s="1244"/>
      <c r="BL93" s="1245"/>
      <c r="BM93" s="1246"/>
      <c r="BN93" s="1126"/>
    </row>
    <row r="94" spans="1:67" ht="18" customHeight="1">
      <c r="A94" s="1262" t="s">
        <v>23</v>
      </c>
      <c r="B94" s="1263" t="s">
        <v>24</v>
      </c>
      <c r="C94" s="1263" t="s">
        <v>24</v>
      </c>
      <c r="D94" s="1263" t="s">
        <v>24</v>
      </c>
      <c r="E94" s="1263" t="s">
        <v>24</v>
      </c>
      <c r="F94" s="1263" t="s">
        <v>24</v>
      </c>
      <c r="G94" s="1263" t="s">
        <v>24</v>
      </c>
      <c r="H94" s="1263" t="s">
        <v>24</v>
      </c>
      <c r="I94" s="1263" t="s">
        <v>24</v>
      </c>
      <c r="J94" s="1263" t="s">
        <v>24</v>
      </c>
      <c r="K94" s="1263" t="s">
        <v>24</v>
      </c>
      <c r="L94" s="1263" t="s">
        <v>24</v>
      </c>
      <c r="M94" s="1263" t="s">
        <v>24</v>
      </c>
      <c r="N94" s="1263" t="s">
        <v>24</v>
      </c>
      <c r="O94" s="1263" t="s">
        <v>24</v>
      </c>
      <c r="P94" s="1263" t="s">
        <v>24</v>
      </c>
      <c r="Q94" s="1263" t="s">
        <v>24</v>
      </c>
      <c r="R94" s="1263" t="s">
        <v>24</v>
      </c>
      <c r="S94" s="1263" t="s">
        <v>24</v>
      </c>
      <c r="T94" s="1263" t="s">
        <v>24</v>
      </c>
      <c r="U94" s="1263" t="s">
        <v>24</v>
      </c>
      <c r="V94" s="1263" t="s">
        <v>24</v>
      </c>
      <c r="W94" s="1263" t="s">
        <v>24</v>
      </c>
      <c r="X94" s="1263" t="s">
        <v>24</v>
      </c>
      <c r="Y94" s="1263" t="s">
        <v>24</v>
      </c>
      <c r="Z94" s="1263" t="s">
        <v>24</v>
      </c>
      <c r="AA94" s="1263" t="s">
        <v>24</v>
      </c>
      <c r="AB94" s="1263" t="s">
        <v>24</v>
      </c>
      <c r="AC94" s="1263" t="s">
        <v>24</v>
      </c>
      <c r="AD94" s="1263" t="s">
        <v>24</v>
      </c>
      <c r="AE94" s="1263"/>
      <c r="AF94" s="1263" t="s">
        <v>24</v>
      </c>
      <c r="AG94" s="1238" t="s">
        <v>25</v>
      </c>
      <c r="AH94" s="1254"/>
      <c r="AI94" s="1255"/>
      <c r="AJ94" s="1255"/>
      <c r="AK94" s="1255"/>
      <c r="AL94" s="1255"/>
      <c r="AM94" s="1255"/>
      <c r="AN94" s="1255"/>
      <c r="AO94" s="1256"/>
      <c r="AP94" s="1254">
        <v>46684</v>
      </c>
      <c r="AQ94" s="1255"/>
      <c r="AR94" s="1255"/>
      <c r="AS94" s="1255"/>
      <c r="AT94" s="1255"/>
      <c r="AU94" s="1255"/>
      <c r="AV94" s="1255"/>
      <c r="AW94" s="1256"/>
      <c r="AX94" s="1243">
        <v>46684</v>
      </c>
      <c r="AY94" s="1243"/>
      <c r="AZ94" s="1243"/>
      <c r="BA94" s="1243"/>
      <c r="BB94" s="1243"/>
      <c r="BC94" s="1243"/>
      <c r="BD94" s="1243"/>
      <c r="BE94" s="1243"/>
      <c r="BF94" s="1244" t="s">
        <v>854</v>
      </c>
      <c r="BG94" s="1244"/>
      <c r="BH94" s="1244"/>
      <c r="BI94" s="1244"/>
      <c r="BJ94" s="1244"/>
      <c r="BK94" s="1244"/>
      <c r="BL94" s="1245"/>
      <c r="BM94" s="1246"/>
      <c r="BN94" s="1126"/>
      <c r="BO94" s="1126"/>
    </row>
    <row r="95" spans="1:67" ht="18" customHeight="1">
      <c r="A95" s="1262" t="s">
        <v>26</v>
      </c>
      <c r="B95" s="1263" t="s">
        <v>24</v>
      </c>
      <c r="C95" s="1263" t="s">
        <v>24</v>
      </c>
      <c r="D95" s="1263" t="s">
        <v>24</v>
      </c>
      <c r="E95" s="1263" t="s">
        <v>24</v>
      </c>
      <c r="F95" s="1263" t="s">
        <v>24</v>
      </c>
      <c r="G95" s="1263" t="s">
        <v>24</v>
      </c>
      <c r="H95" s="1263" t="s">
        <v>24</v>
      </c>
      <c r="I95" s="1263" t="s">
        <v>24</v>
      </c>
      <c r="J95" s="1263" t="s">
        <v>24</v>
      </c>
      <c r="K95" s="1263" t="s">
        <v>24</v>
      </c>
      <c r="L95" s="1263" t="s">
        <v>24</v>
      </c>
      <c r="M95" s="1263" t="s">
        <v>24</v>
      </c>
      <c r="N95" s="1263" t="s">
        <v>24</v>
      </c>
      <c r="O95" s="1263" t="s">
        <v>24</v>
      </c>
      <c r="P95" s="1263" t="s">
        <v>24</v>
      </c>
      <c r="Q95" s="1263" t="s">
        <v>24</v>
      </c>
      <c r="R95" s="1263" t="s">
        <v>24</v>
      </c>
      <c r="S95" s="1263" t="s">
        <v>24</v>
      </c>
      <c r="T95" s="1263" t="s">
        <v>24</v>
      </c>
      <c r="U95" s="1263" t="s">
        <v>24</v>
      </c>
      <c r="V95" s="1263" t="s">
        <v>24</v>
      </c>
      <c r="W95" s="1263" t="s">
        <v>24</v>
      </c>
      <c r="X95" s="1263" t="s">
        <v>24</v>
      </c>
      <c r="Y95" s="1263" t="s">
        <v>24</v>
      </c>
      <c r="Z95" s="1263" t="s">
        <v>24</v>
      </c>
      <c r="AA95" s="1263" t="s">
        <v>24</v>
      </c>
      <c r="AB95" s="1263" t="s">
        <v>24</v>
      </c>
      <c r="AC95" s="1263" t="s">
        <v>24</v>
      </c>
      <c r="AD95" s="1263" t="s">
        <v>24</v>
      </c>
      <c r="AE95" s="1263"/>
      <c r="AF95" s="1263" t="s">
        <v>24</v>
      </c>
      <c r="AG95" s="1238" t="s">
        <v>27</v>
      </c>
      <c r="AH95" s="1254"/>
      <c r="AI95" s="1255"/>
      <c r="AJ95" s="1255"/>
      <c r="AK95" s="1255"/>
      <c r="AL95" s="1255"/>
      <c r="AM95" s="1255"/>
      <c r="AN95" s="1255"/>
      <c r="AO95" s="1256"/>
      <c r="AP95" s="1254">
        <v>4000</v>
      </c>
      <c r="AQ95" s="1255"/>
      <c r="AR95" s="1255"/>
      <c r="AS95" s="1255"/>
      <c r="AT95" s="1255"/>
      <c r="AU95" s="1255"/>
      <c r="AV95" s="1255"/>
      <c r="AW95" s="1256"/>
      <c r="AX95" s="1243">
        <v>4000</v>
      </c>
      <c r="AY95" s="1243"/>
      <c r="AZ95" s="1243"/>
      <c r="BA95" s="1243"/>
      <c r="BB95" s="1243"/>
      <c r="BC95" s="1243"/>
      <c r="BD95" s="1243"/>
      <c r="BE95" s="1243"/>
      <c r="BF95" s="1244" t="s">
        <v>854</v>
      </c>
      <c r="BG95" s="1244"/>
      <c r="BH95" s="1244"/>
      <c r="BI95" s="1244"/>
      <c r="BJ95" s="1244"/>
      <c r="BK95" s="1244"/>
      <c r="BL95" s="1245"/>
      <c r="BM95" s="1246"/>
      <c r="BN95" s="1126"/>
      <c r="BO95" s="1126"/>
    </row>
    <row r="96" spans="1:67" ht="18" customHeight="1">
      <c r="A96" s="1262" t="s">
        <v>28</v>
      </c>
      <c r="B96" s="1263" t="s">
        <v>29</v>
      </c>
      <c r="C96" s="1263" t="s">
        <v>29</v>
      </c>
      <c r="D96" s="1263" t="s">
        <v>29</v>
      </c>
      <c r="E96" s="1263" t="s">
        <v>29</v>
      </c>
      <c r="F96" s="1263" t="s">
        <v>29</v>
      </c>
      <c r="G96" s="1263" t="s">
        <v>29</v>
      </c>
      <c r="H96" s="1263" t="s">
        <v>29</v>
      </c>
      <c r="I96" s="1263" t="s">
        <v>29</v>
      </c>
      <c r="J96" s="1263" t="s">
        <v>29</v>
      </c>
      <c r="K96" s="1263" t="s">
        <v>29</v>
      </c>
      <c r="L96" s="1263" t="s">
        <v>29</v>
      </c>
      <c r="M96" s="1263" t="s">
        <v>29</v>
      </c>
      <c r="N96" s="1263" t="s">
        <v>29</v>
      </c>
      <c r="O96" s="1263" t="s">
        <v>29</v>
      </c>
      <c r="P96" s="1263" t="s">
        <v>29</v>
      </c>
      <c r="Q96" s="1263" t="s">
        <v>29</v>
      </c>
      <c r="R96" s="1263" t="s">
        <v>29</v>
      </c>
      <c r="S96" s="1263" t="s">
        <v>29</v>
      </c>
      <c r="T96" s="1263" t="s">
        <v>29</v>
      </c>
      <c r="U96" s="1263" t="s">
        <v>29</v>
      </c>
      <c r="V96" s="1263" t="s">
        <v>29</v>
      </c>
      <c r="W96" s="1263" t="s">
        <v>29</v>
      </c>
      <c r="X96" s="1263" t="s">
        <v>29</v>
      </c>
      <c r="Y96" s="1263" t="s">
        <v>29</v>
      </c>
      <c r="Z96" s="1263" t="s">
        <v>29</v>
      </c>
      <c r="AA96" s="1263" t="s">
        <v>29</v>
      </c>
      <c r="AB96" s="1263" t="s">
        <v>29</v>
      </c>
      <c r="AC96" s="1263" t="s">
        <v>29</v>
      </c>
      <c r="AD96" s="1263" t="s">
        <v>29</v>
      </c>
      <c r="AE96" s="1263"/>
      <c r="AF96" s="1263" t="s">
        <v>29</v>
      </c>
      <c r="AG96" s="1238" t="s">
        <v>30</v>
      </c>
      <c r="AH96" s="1254">
        <v>53000</v>
      </c>
      <c r="AI96" s="1255"/>
      <c r="AJ96" s="1255"/>
      <c r="AK96" s="1255"/>
      <c r="AL96" s="1255"/>
      <c r="AM96" s="1255"/>
      <c r="AN96" s="1255"/>
      <c r="AO96" s="1256"/>
      <c r="AP96" s="1254">
        <v>38233</v>
      </c>
      <c r="AQ96" s="1255"/>
      <c r="AR96" s="1255"/>
      <c r="AS96" s="1255"/>
      <c r="AT96" s="1255"/>
      <c r="AU96" s="1255"/>
      <c r="AV96" s="1255"/>
      <c r="AW96" s="1256"/>
      <c r="AX96" s="1243">
        <v>26901</v>
      </c>
      <c r="AY96" s="1243"/>
      <c r="AZ96" s="1243"/>
      <c r="BA96" s="1243"/>
      <c r="BB96" s="1243"/>
      <c r="BC96" s="1243"/>
      <c r="BD96" s="1243"/>
      <c r="BE96" s="1243"/>
      <c r="BF96" s="1244" t="s">
        <v>854</v>
      </c>
      <c r="BG96" s="1244"/>
      <c r="BH96" s="1244"/>
      <c r="BI96" s="1244"/>
      <c r="BJ96" s="1244"/>
      <c r="BK96" s="1244"/>
      <c r="BL96" s="1245"/>
      <c r="BM96" s="1246"/>
      <c r="BN96" s="1126"/>
      <c r="BO96" s="1126"/>
    </row>
    <row r="97" spans="1:67" ht="18" customHeight="1">
      <c r="A97" s="1262" t="s">
        <v>31</v>
      </c>
      <c r="B97" s="1263"/>
      <c r="C97" s="1263"/>
      <c r="D97" s="1263"/>
      <c r="E97" s="1263"/>
      <c r="F97" s="1263"/>
      <c r="G97" s="1263"/>
      <c r="H97" s="1263"/>
      <c r="I97" s="1263"/>
      <c r="J97" s="1263"/>
      <c r="K97" s="1263"/>
      <c r="L97" s="1263"/>
      <c r="M97" s="1263"/>
      <c r="N97" s="1263"/>
      <c r="O97" s="1263"/>
      <c r="P97" s="1263"/>
      <c r="Q97" s="1263"/>
      <c r="R97" s="1263"/>
      <c r="S97" s="1263"/>
      <c r="T97" s="1263"/>
      <c r="U97" s="1263"/>
      <c r="V97" s="1263"/>
      <c r="W97" s="1263"/>
      <c r="X97" s="1263"/>
      <c r="Y97" s="1263"/>
      <c r="Z97" s="1263"/>
      <c r="AA97" s="1263"/>
      <c r="AB97" s="1263"/>
      <c r="AC97" s="1263"/>
      <c r="AD97" s="1263"/>
      <c r="AE97" s="1263"/>
      <c r="AF97" s="1263"/>
      <c r="AG97" s="1238" t="s">
        <v>32</v>
      </c>
      <c r="AH97" s="1254">
        <v>11000</v>
      </c>
      <c r="AI97" s="1255"/>
      <c r="AJ97" s="1255"/>
      <c r="AK97" s="1255"/>
      <c r="AL97" s="1255"/>
      <c r="AM97" s="1255"/>
      <c r="AN97" s="1255"/>
      <c r="AO97" s="1256"/>
      <c r="AP97" s="1254"/>
      <c r="AQ97" s="1255"/>
      <c r="AR97" s="1255"/>
      <c r="AS97" s="1255"/>
      <c r="AT97" s="1255"/>
      <c r="AU97" s="1255"/>
      <c r="AV97" s="1255"/>
      <c r="AW97" s="1256"/>
      <c r="AX97" s="1243"/>
      <c r="AY97" s="1243"/>
      <c r="AZ97" s="1243"/>
      <c r="BA97" s="1243"/>
      <c r="BB97" s="1243"/>
      <c r="BC97" s="1243"/>
      <c r="BD97" s="1243"/>
      <c r="BE97" s="1243"/>
      <c r="BF97" s="1244" t="s">
        <v>854</v>
      </c>
      <c r="BG97" s="1244"/>
      <c r="BH97" s="1244"/>
      <c r="BI97" s="1244"/>
      <c r="BJ97" s="1244"/>
      <c r="BK97" s="1244"/>
      <c r="BL97" s="1245"/>
      <c r="BM97" s="1246"/>
      <c r="BN97" s="1126"/>
      <c r="BO97" s="1126"/>
    </row>
    <row r="98" spans="1:67" ht="26.25" customHeight="1">
      <c r="A98" s="1262" t="s">
        <v>33</v>
      </c>
      <c r="B98" s="1263"/>
      <c r="C98" s="1263"/>
      <c r="D98" s="1263"/>
      <c r="E98" s="1263"/>
      <c r="F98" s="1263"/>
      <c r="G98" s="1263"/>
      <c r="H98" s="1263"/>
      <c r="I98" s="1263"/>
      <c r="J98" s="1263"/>
      <c r="K98" s="1263"/>
      <c r="L98" s="1263"/>
      <c r="M98" s="1263"/>
      <c r="N98" s="1263"/>
      <c r="O98" s="1263"/>
      <c r="P98" s="1263"/>
      <c r="Q98" s="1263"/>
      <c r="R98" s="1263"/>
      <c r="S98" s="1263"/>
      <c r="T98" s="1263"/>
      <c r="U98" s="1263"/>
      <c r="V98" s="1263"/>
      <c r="W98" s="1263"/>
      <c r="X98" s="1263"/>
      <c r="Y98" s="1263"/>
      <c r="Z98" s="1263"/>
      <c r="AA98" s="1263"/>
      <c r="AB98" s="1263"/>
      <c r="AC98" s="1263"/>
      <c r="AD98" s="1263"/>
      <c r="AE98" s="1263"/>
      <c r="AF98" s="1263"/>
      <c r="AG98" s="1238" t="s">
        <v>34</v>
      </c>
      <c r="AH98" s="1254"/>
      <c r="AI98" s="1255"/>
      <c r="AJ98" s="1255"/>
      <c r="AK98" s="1255"/>
      <c r="AL98" s="1255"/>
      <c r="AM98" s="1255"/>
      <c r="AN98" s="1255"/>
      <c r="AO98" s="1256"/>
      <c r="AP98" s="1254"/>
      <c r="AQ98" s="1255"/>
      <c r="AR98" s="1255"/>
      <c r="AS98" s="1255"/>
      <c r="AT98" s="1255"/>
      <c r="AU98" s="1255"/>
      <c r="AV98" s="1255"/>
      <c r="AW98" s="1256"/>
      <c r="AX98" s="1243"/>
      <c r="AY98" s="1243"/>
      <c r="AZ98" s="1243"/>
      <c r="BA98" s="1243"/>
      <c r="BB98" s="1243"/>
      <c r="BC98" s="1243"/>
      <c r="BD98" s="1243"/>
      <c r="BE98" s="1243"/>
      <c r="BF98" s="1244" t="s">
        <v>854</v>
      </c>
      <c r="BG98" s="1244"/>
      <c r="BH98" s="1244"/>
      <c r="BI98" s="1244"/>
      <c r="BJ98" s="1244"/>
      <c r="BK98" s="1244"/>
      <c r="BL98" s="1245"/>
      <c r="BM98" s="1246"/>
      <c r="BN98" s="1126"/>
      <c r="BO98" s="1126"/>
    </row>
    <row r="99" spans="1:67" ht="26.25" customHeight="1">
      <c r="A99" s="1262" t="s">
        <v>35</v>
      </c>
      <c r="B99" s="1263"/>
      <c r="C99" s="1263"/>
      <c r="D99" s="1263"/>
      <c r="E99" s="1263"/>
      <c r="F99" s="1263"/>
      <c r="G99" s="1263"/>
      <c r="H99" s="1263"/>
      <c r="I99" s="1263"/>
      <c r="J99" s="1263"/>
      <c r="K99" s="1263"/>
      <c r="L99" s="1263"/>
      <c r="M99" s="1263"/>
      <c r="N99" s="1263"/>
      <c r="O99" s="1263"/>
      <c r="P99" s="1263"/>
      <c r="Q99" s="1263"/>
      <c r="R99" s="1263"/>
      <c r="S99" s="1263"/>
      <c r="T99" s="1263"/>
      <c r="U99" s="1263"/>
      <c r="V99" s="1263"/>
      <c r="W99" s="1263"/>
      <c r="X99" s="1263"/>
      <c r="Y99" s="1263"/>
      <c r="Z99" s="1263"/>
      <c r="AA99" s="1263"/>
      <c r="AB99" s="1263"/>
      <c r="AC99" s="1263"/>
      <c r="AD99" s="1263"/>
      <c r="AE99" s="1263"/>
      <c r="AF99" s="1263"/>
      <c r="AG99" s="1238" t="s">
        <v>36</v>
      </c>
      <c r="AH99" s="1239"/>
      <c r="AI99" s="1240"/>
      <c r="AJ99" s="1240"/>
      <c r="AK99" s="1240"/>
      <c r="AL99" s="1240"/>
      <c r="AM99" s="1240"/>
      <c r="AN99" s="1240"/>
      <c r="AO99" s="1241"/>
      <c r="AP99" s="1239"/>
      <c r="AQ99" s="1240"/>
      <c r="AR99" s="1240"/>
      <c r="AS99" s="1240"/>
      <c r="AT99" s="1240"/>
      <c r="AU99" s="1240"/>
      <c r="AV99" s="1240"/>
      <c r="AW99" s="1241"/>
      <c r="AX99" s="1243"/>
      <c r="AY99" s="1243"/>
      <c r="AZ99" s="1243"/>
      <c r="BA99" s="1243"/>
      <c r="BB99" s="1243"/>
      <c r="BC99" s="1243"/>
      <c r="BD99" s="1243"/>
      <c r="BE99" s="1243"/>
      <c r="BF99" s="1244" t="s">
        <v>854</v>
      </c>
      <c r="BG99" s="1244"/>
      <c r="BH99" s="1244"/>
      <c r="BI99" s="1244"/>
      <c r="BJ99" s="1244"/>
      <c r="BK99" s="1244"/>
      <c r="BL99" s="1245"/>
      <c r="BM99" s="1246"/>
      <c r="BN99" s="1126"/>
      <c r="BO99" s="1126"/>
    </row>
    <row r="100" spans="1:67" ht="28.5" customHeight="1">
      <c r="A100" s="1259" t="s">
        <v>37</v>
      </c>
      <c r="B100" s="1260"/>
      <c r="C100" s="1260"/>
      <c r="D100" s="1260"/>
      <c r="E100" s="1260"/>
      <c r="F100" s="1260"/>
      <c r="G100" s="1260"/>
      <c r="H100" s="1260"/>
      <c r="I100" s="1260"/>
      <c r="J100" s="1260"/>
      <c r="K100" s="1260"/>
      <c r="L100" s="1260"/>
      <c r="M100" s="1260"/>
      <c r="N100" s="1260"/>
      <c r="O100" s="1260"/>
      <c r="P100" s="1260"/>
      <c r="Q100" s="1260"/>
      <c r="R100" s="1260"/>
      <c r="S100" s="1260"/>
      <c r="T100" s="1260"/>
      <c r="U100" s="1260"/>
      <c r="V100" s="1260"/>
      <c r="W100" s="1260"/>
      <c r="X100" s="1260"/>
      <c r="Y100" s="1270"/>
      <c r="Z100" s="1265" t="s">
        <v>38</v>
      </c>
      <c r="AA100" s="1265"/>
      <c r="AB100" s="1265"/>
      <c r="AC100" s="1265"/>
      <c r="AD100" s="1265"/>
      <c r="AE100" s="1265"/>
      <c r="AF100" s="1266"/>
      <c r="AG100" s="1253" t="s">
        <v>39</v>
      </c>
      <c r="AH100" s="1254">
        <f>SUM(AH98:AO99)</f>
        <v>0</v>
      </c>
      <c r="AI100" s="1255"/>
      <c r="AJ100" s="1255"/>
      <c r="AK100" s="1255"/>
      <c r="AL100" s="1255"/>
      <c r="AM100" s="1255"/>
      <c r="AN100" s="1255"/>
      <c r="AO100" s="1256"/>
      <c r="AP100" s="1254">
        <f>SUM(AP98:AW99)</f>
        <v>0</v>
      </c>
      <c r="AQ100" s="1255"/>
      <c r="AR100" s="1255"/>
      <c r="AS100" s="1255"/>
      <c r="AT100" s="1255"/>
      <c r="AU100" s="1255"/>
      <c r="AV100" s="1255"/>
      <c r="AW100" s="1256"/>
      <c r="AX100" s="1254">
        <f>SUM(AX98:BE99)</f>
        <v>0</v>
      </c>
      <c r="AY100" s="1255"/>
      <c r="AZ100" s="1255"/>
      <c r="BA100" s="1255"/>
      <c r="BB100" s="1255"/>
      <c r="BC100" s="1255"/>
      <c r="BD100" s="1255"/>
      <c r="BE100" s="1256"/>
      <c r="BF100" s="1244" t="s">
        <v>854</v>
      </c>
      <c r="BG100" s="1244"/>
      <c r="BH100" s="1244"/>
      <c r="BI100" s="1244"/>
      <c r="BJ100" s="1244"/>
      <c r="BK100" s="1244"/>
      <c r="BL100" s="1245"/>
      <c r="BM100" s="1246"/>
      <c r="BN100" s="1126"/>
      <c r="BO100" s="1126"/>
    </row>
    <row r="101" spans="1:67" ht="26.25" customHeight="1">
      <c r="A101" s="1262" t="s">
        <v>40</v>
      </c>
      <c r="B101" s="1263"/>
      <c r="C101" s="1263"/>
      <c r="D101" s="1263"/>
      <c r="E101" s="1263"/>
      <c r="F101" s="1263"/>
      <c r="G101" s="1263"/>
      <c r="H101" s="1263"/>
      <c r="I101" s="1263"/>
      <c r="J101" s="1263"/>
      <c r="K101" s="1263"/>
      <c r="L101" s="1263"/>
      <c r="M101" s="1263"/>
      <c r="N101" s="1263"/>
      <c r="O101" s="1263"/>
      <c r="P101" s="1263"/>
      <c r="Q101" s="1263"/>
      <c r="R101" s="1263"/>
      <c r="S101" s="1263"/>
      <c r="T101" s="1263"/>
      <c r="U101" s="1263"/>
      <c r="V101" s="1263"/>
      <c r="W101" s="1263"/>
      <c r="X101" s="1263"/>
      <c r="Y101" s="1263"/>
      <c r="Z101" s="1263"/>
      <c r="AA101" s="1263"/>
      <c r="AB101" s="1263"/>
      <c r="AC101" s="1263"/>
      <c r="AD101" s="1263"/>
      <c r="AE101" s="1263"/>
      <c r="AF101" s="1263"/>
      <c r="AG101" s="1238" t="s">
        <v>41</v>
      </c>
      <c r="AH101" s="1254"/>
      <c r="AI101" s="1255"/>
      <c r="AJ101" s="1255"/>
      <c r="AK101" s="1255"/>
      <c r="AL101" s="1255"/>
      <c r="AM101" s="1255"/>
      <c r="AN101" s="1255"/>
      <c r="AO101" s="1256"/>
      <c r="AP101" s="1254">
        <v>76985</v>
      </c>
      <c r="AQ101" s="1255"/>
      <c r="AR101" s="1255"/>
      <c r="AS101" s="1255"/>
      <c r="AT101" s="1255"/>
      <c r="AU101" s="1255"/>
      <c r="AV101" s="1255"/>
      <c r="AW101" s="1256"/>
      <c r="AX101" s="1243">
        <v>75094</v>
      </c>
      <c r="AY101" s="1243"/>
      <c r="AZ101" s="1243"/>
      <c r="BA101" s="1243"/>
      <c r="BB101" s="1243"/>
      <c r="BC101" s="1243"/>
      <c r="BD101" s="1243"/>
      <c r="BE101" s="1243"/>
      <c r="BF101" s="1244" t="s">
        <v>854</v>
      </c>
      <c r="BG101" s="1244"/>
      <c r="BH101" s="1244"/>
      <c r="BI101" s="1244"/>
      <c r="BJ101" s="1244"/>
      <c r="BK101" s="1244"/>
      <c r="BL101" s="1245"/>
      <c r="BM101" s="1246"/>
      <c r="BN101" s="1126"/>
      <c r="BO101" s="1126"/>
    </row>
    <row r="102" spans="1:67" ht="26.25" customHeight="1">
      <c r="A102" s="1262" t="s">
        <v>42</v>
      </c>
      <c r="B102" s="1263"/>
      <c r="C102" s="1263"/>
      <c r="D102" s="1263"/>
      <c r="E102" s="1263"/>
      <c r="F102" s="1263"/>
      <c r="G102" s="1263"/>
      <c r="H102" s="1263"/>
      <c r="I102" s="1263"/>
      <c r="J102" s="1263"/>
      <c r="K102" s="1263"/>
      <c r="L102" s="1263"/>
      <c r="M102" s="1263"/>
      <c r="N102" s="1263"/>
      <c r="O102" s="1263"/>
      <c r="P102" s="1263"/>
      <c r="Q102" s="1263"/>
      <c r="R102" s="1263"/>
      <c r="S102" s="1263"/>
      <c r="T102" s="1263"/>
      <c r="U102" s="1263"/>
      <c r="V102" s="1263"/>
      <c r="W102" s="1263"/>
      <c r="X102" s="1263"/>
      <c r="Y102" s="1263"/>
      <c r="Z102" s="1263"/>
      <c r="AA102" s="1263"/>
      <c r="AB102" s="1263"/>
      <c r="AC102" s="1263"/>
      <c r="AD102" s="1263"/>
      <c r="AE102" s="1263"/>
      <c r="AF102" s="1263"/>
      <c r="AG102" s="1238" t="s">
        <v>43</v>
      </c>
      <c r="AH102" s="1254"/>
      <c r="AI102" s="1255"/>
      <c r="AJ102" s="1255"/>
      <c r="AK102" s="1255"/>
      <c r="AL102" s="1255"/>
      <c r="AM102" s="1255"/>
      <c r="AN102" s="1255"/>
      <c r="AO102" s="1256"/>
      <c r="AP102" s="1254"/>
      <c r="AQ102" s="1255"/>
      <c r="AR102" s="1255"/>
      <c r="AS102" s="1255"/>
      <c r="AT102" s="1255"/>
      <c r="AU102" s="1255"/>
      <c r="AV102" s="1255"/>
      <c r="AW102" s="1256"/>
      <c r="AX102" s="1243"/>
      <c r="AY102" s="1243"/>
      <c r="AZ102" s="1243"/>
      <c r="BA102" s="1243"/>
      <c r="BB102" s="1243"/>
      <c r="BC102" s="1243"/>
      <c r="BD102" s="1243"/>
      <c r="BE102" s="1243"/>
      <c r="BF102" s="1244" t="s">
        <v>854</v>
      </c>
      <c r="BG102" s="1244"/>
      <c r="BH102" s="1244"/>
      <c r="BI102" s="1244"/>
      <c r="BJ102" s="1244"/>
      <c r="BK102" s="1244"/>
      <c r="BL102" s="1245"/>
      <c r="BM102" s="1246"/>
      <c r="BN102" s="1126"/>
      <c r="BO102" s="1126"/>
    </row>
    <row r="103" spans="1:67" ht="18.75" customHeight="1">
      <c r="A103" s="1259" t="s">
        <v>44</v>
      </c>
      <c r="B103" s="1260"/>
      <c r="C103" s="1260"/>
      <c r="D103" s="1260"/>
      <c r="E103" s="1260"/>
      <c r="F103" s="1260"/>
      <c r="G103" s="1260"/>
      <c r="H103" s="1260"/>
      <c r="I103" s="1260"/>
      <c r="J103" s="1260"/>
      <c r="K103" s="1260"/>
      <c r="L103" s="1260"/>
      <c r="M103" s="1260"/>
      <c r="N103" s="1260"/>
      <c r="O103" s="1260"/>
      <c r="P103" s="1260"/>
      <c r="Q103" s="1260"/>
      <c r="R103" s="1260"/>
      <c r="S103" s="1260"/>
      <c r="T103" s="1260"/>
      <c r="U103" s="1260"/>
      <c r="V103" s="1260"/>
      <c r="W103" s="1260"/>
      <c r="X103" s="1260"/>
      <c r="Y103" s="1260"/>
      <c r="Z103" s="1260"/>
      <c r="AA103" s="1251" t="s">
        <v>45</v>
      </c>
      <c r="AB103" s="1251"/>
      <c r="AC103" s="1251"/>
      <c r="AD103" s="1251"/>
      <c r="AE103" s="1251"/>
      <c r="AF103" s="1252"/>
      <c r="AG103" s="1253" t="s">
        <v>46</v>
      </c>
      <c r="AH103" s="1254">
        <f>SUM(AH97+AH100+AH101+AH102)</f>
        <v>11000</v>
      </c>
      <c r="AI103" s="1255"/>
      <c r="AJ103" s="1255"/>
      <c r="AK103" s="1255"/>
      <c r="AL103" s="1255"/>
      <c r="AM103" s="1255"/>
      <c r="AN103" s="1255"/>
      <c r="AO103" s="1256"/>
      <c r="AP103" s="1254">
        <f>SUM(AP97+AP100+AP101+AP102)</f>
        <v>76985</v>
      </c>
      <c r="AQ103" s="1255"/>
      <c r="AR103" s="1255"/>
      <c r="AS103" s="1255"/>
      <c r="AT103" s="1255"/>
      <c r="AU103" s="1255"/>
      <c r="AV103" s="1255"/>
      <c r="AW103" s="1256"/>
      <c r="AX103" s="1254">
        <f>SUM(AX97+AX100+AX101+AX102)</f>
        <v>75094</v>
      </c>
      <c r="AY103" s="1255"/>
      <c r="AZ103" s="1255"/>
      <c r="BA103" s="1255"/>
      <c r="BB103" s="1255"/>
      <c r="BC103" s="1255"/>
      <c r="BD103" s="1255"/>
      <c r="BE103" s="1256"/>
      <c r="BF103" s="1244" t="s">
        <v>854</v>
      </c>
      <c r="BG103" s="1244"/>
      <c r="BH103" s="1244"/>
      <c r="BI103" s="1244"/>
      <c r="BJ103" s="1244"/>
      <c r="BK103" s="1244"/>
      <c r="BL103" s="1245"/>
      <c r="BM103" s="1246"/>
      <c r="BN103" s="1126"/>
      <c r="BO103" s="1126"/>
    </row>
    <row r="104" spans="1:67" ht="18.75" customHeight="1">
      <c r="A104" s="1262" t="s">
        <v>47</v>
      </c>
      <c r="B104" s="1263" t="s">
        <v>48</v>
      </c>
      <c r="C104" s="1263" t="s">
        <v>48</v>
      </c>
      <c r="D104" s="1263" t="s">
        <v>48</v>
      </c>
      <c r="E104" s="1263" t="s">
        <v>48</v>
      </c>
      <c r="F104" s="1263" t="s">
        <v>48</v>
      </c>
      <c r="G104" s="1263" t="s">
        <v>48</v>
      </c>
      <c r="H104" s="1263" t="s">
        <v>48</v>
      </c>
      <c r="I104" s="1263" t="s">
        <v>48</v>
      </c>
      <c r="J104" s="1263" t="s">
        <v>48</v>
      </c>
      <c r="K104" s="1263" t="s">
        <v>48</v>
      </c>
      <c r="L104" s="1263" t="s">
        <v>48</v>
      </c>
      <c r="M104" s="1263" t="s">
        <v>48</v>
      </c>
      <c r="N104" s="1263" t="s">
        <v>48</v>
      </c>
      <c r="O104" s="1263" t="s">
        <v>48</v>
      </c>
      <c r="P104" s="1263" t="s">
        <v>48</v>
      </c>
      <c r="Q104" s="1263" t="s">
        <v>48</v>
      </c>
      <c r="R104" s="1263" t="s">
        <v>48</v>
      </c>
      <c r="S104" s="1263" t="s">
        <v>48</v>
      </c>
      <c r="T104" s="1263" t="s">
        <v>48</v>
      </c>
      <c r="U104" s="1263" t="s">
        <v>48</v>
      </c>
      <c r="V104" s="1263" t="s">
        <v>48</v>
      </c>
      <c r="W104" s="1263" t="s">
        <v>48</v>
      </c>
      <c r="X104" s="1263" t="s">
        <v>48</v>
      </c>
      <c r="Y104" s="1263" t="s">
        <v>48</v>
      </c>
      <c r="Z104" s="1263" t="s">
        <v>48</v>
      </c>
      <c r="AA104" s="1263" t="s">
        <v>48</v>
      </c>
      <c r="AB104" s="1263" t="s">
        <v>48</v>
      </c>
      <c r="AC104" s="1263" t="s">
        <v>48</v>
      </c>
      <c r="AD104" s="1263" t="s">
        <v>48</v>
      </c>
      <c r="AE104" s="1263"/>
      <c r="AF104" s="1263" t="s">
        <v>48</v>
      </c>
      <c r="AG104" s="1238" t="s">
        <v>49</v>
      </c>
      <c r="AH104" s="1254"/>
      <c r="AI104" s="1255"/>
      <c r="AJ104" s="1255"/>
      <c r="AK104" s="1255"/>
      <c r="AL104" s="1255"/>
      <c r="AM104" s="1255"/>
      <c r="AN104" s="1255"/>
      <c r="AO104" s="1256"/>
      <c r="AP104" s="1254"/>
      <c r="AQ104" s="1255"/>
      <c r="AR104" s="1255"/>
      <c r="AS104" s="1255"/>
      <c r="AT104" s="1255"/>
      <c r="AU104" s="1255"/>
      <c r="AV104" s="1255"/>
      <c r="AW104" s="1256"/>
      <c r="AX104" s="1243"/>
      <c r="AY104" s="1243"/>
      <c r="AZ104" s="1243"/>
      <c r="BA104" s="1243"/>
      <c r="BB104" s="1243"/>
      <c r="BC104" s="1243"/>
      <c r="BD104" s="1243"/>
      <c r="BE104" s="1243"/>
      <c r="BF104" s="1244" t="s">
        <v>854</v>
      </c>
      <c r="BG104" s="1244"/>
      <c r="BH104" s="1244"/>
      <c r="BI104" s="1244"/>
      <c r="BJ104" s="1244"/>
      <c r="BK104" s="1244"/>
      <c r="BL104" s="1245"/>
      <c r="BM104" s="1246"/>
      <c r="BN104" s="1126"/>
      <c r="BO104" s="1126"/>
    </row>
    <row r="105" spans="1:67" ht="18.75" customHeight="1">
      <c r="A105" s="1262" t="s">
        <v>50</v>
      </c>
      <c r="B105" s="1263"/>
      <c r="C105" s="1263"/>
      <c r="D105" s="1263"/>
      <c r="E105" s="1263"/>
      <c r="F105" s="1263"/>
      <c r="G105" s="1263"/>
      <c r="H105" s="1263"/>
      <c r="I105" s="1263"/>
      <c r="J105" s="1263"/>
      <c r="K105" s="1263"/>
      <c r="L105" s="1263"/>
      <c r="M105" s="1263"/>
      <c r="N105" s="1263"/>
      <c r="O105" s="1263"/>
      <c r="P105" s="1263"/>
      <c r="Q105" s="1263"/>
      <c r="R105" s="1263"/>
      <c r="S105" s="1263"/>
      <c r="T105" s="1263"/>
      <c r="U105" s="1263"/>
      <c r="V105" s="1263"/>
      <c r="W105" s="1263"/>
      <c r="X105" s="1263"/>
      <c r="Y105" s="1263"/>
      <c r="Z105" s="1263"/>
      <c r="AA105" s="1263"/>
      <c r="AB105" s="1263"/>
      <c r="AC105" s="1263"/>
      <c r="AD105" s="1263"/>
      <c r="AE105" s="1263"/>
      <c r="AF105" s="1263"/>
      <c r="AG105" s="1238" t="s">
        <v>51</v>
      </c>
      <c r="AH105" s="1254"/>
      <c r="AI105" s="1255"/>
      <c r="AJ105" s="1255"/>
      <c r="AK105" s="1255"/>
      <c r="AL105" s="1255"/>
      <c r="AM105" s="1255"/>
      <c r="AN105" s="1255"/>
      <c r="AO105" s="1256"/>
      <c r="AP105" s="1254"/>
      <c r="AQ105" s="1255"/>
      <c r="AR105" s="1255"/>
      <c r="AS105" s="1255"/>
      <c r="AT105" s="1255"/>
      <c r="AU105" s="1255"/>
      <c r="AV105" s="1255"/>
      <c r="AW105" s="1256"/>
      <c r="AX105" s="1243"/>
      <c r="AY105" s="1243"/>
      <c r="AZ105" s="1243"/>
      <c r="BA105" s="1243"/>
      <c r="BB105" s="1243"/>
      <c r="BC105" s="1243"/>
      <c r="BD105" s="1243"/>
      <c r="BE105" s="1243"/>
      <c r="BF105" s="1244" t="s">
        <v>854</v>
      </c>
      <c r="BG105" s="1244"/>
      <c r="BH105" s="1244"/>
      <c r="BI105" s="1244"/>
      <c r="BJ105" s="1244"/>
      <c r="BK105" s="1244"/>
      <c r="BL105" s="1245"/>
      <c r="BM105" s="1246"/>
      <c r="BN105" s="1126"/>
      <c r="BO105" s="1126"/>
    </row>
    <row r="106" spans="1:67" ht="18.75" customHeight="1">
      <c r="A106" s="1262" t="s">
        <v>52</v>
      </c>
      <c r="B106" s="1263"/>
      <c r="C106" s="1263"/>
      <c r="D106" s="1263"/>
      <c r="E106" s="1263"/>
      <c r="F106" s="1263"/>
      <c r="G106" s="1263"/>
      <c r="H106" s="1263"/>
      <c r="I106" s="1263"/>
      <c r="J106" s="1263"/>
      <c r="K106" s="1263"/>
      <c r="L106" s="1263"/>
      <c r="M106" s="1263"/>
      <c r="N106" s="1263"/>
      <c r="O106" s="1263"/>
      <c r="P106" s="1263"/>
      <c r="Q106" s="1263"/>
      <c r="R106" s="1263"/>
      <c r="S106" s="1263"/>
      <c r="T106" s="1263"/>
      <c r="U106" s="1263"/>
      <c r="V106" s="1263"/>
      <c r="W106" s="1263"/>
      <c r="X106" s="1263"/>
      <c r="Y106" s="1263"/>
      <c r="Z106" s="1263"/>
      <c r="AA106" s="1263"/>
      <c r="AB106" s="1263"/>
      <c r="AC106" s="1263"/>
      <c r="AD106" s="1263"/>
      <c r="AE106" s="1263"/>
      <c r="AF106" s="1263"/>
      <c r="AG106" s="1238" t="s">
        <v>53</v>
      </c>
      <c r="AH106" s="1254"/>
      <c r="AI106" s="1255"/>
      <c r="AJ106" s="1255"/>
      <c r="AK106" s="1255"/>
      <c r="AL106" s="1255"/>
      <c r="AM106" s="1255"/>
      <c r="AN106" s="1255"/>
      <c r="AO106" s="1256"/>
      <c r="AP106" s="1254"/>
      <c r="AQ106" s="1255"/>
      <c r="AR106" s="1255"/>
      <c r="AS106" s="1255"/>
      <c r="AT106" s="1255"/>
      <c r="AU106" s="1255"/>
      <c r="AV106" s="1255"/>
      <c r="AW106" s="1256"/>
      <c r="AX106" s="1243"/>
      <c r="AY106" s="1243"/>
      <c r="AZ106" s="1243"/>
      <c r="BA106" s="1243"/>
      <c r="BB106" s="1243"/>
      <c r="BC106" s="1243"/>
      <c r="BD106" s="1243"/>
      <c r="BE106" s="1243"/>
      <c r="BF106" s="1244" t="s">
        <v>854</v>
      </c>
      <c r="BG106" s="1244"/>
      <c r="BH106" s="1244"/>
      <c r="BI106" s="1244"/>
      <c r="BJ106" s="1244"/>
      <c r="BK106" s="1244"/>
      <c r="BL106" s="1245"/>
      <c r="BM106" s="1246"/>
      <c r="BN106" s="1126"/>
      <c r="BO106" s="1126"/>
    </row>
    <row r="107" spans="1:67" ht="18.75" customHeight="1">
      <c r="A107" s="1267" t="s">
        <v>54</v>
      </c>
      <c r="B107" s="1268"/>
      <c r="C107" s="1268"/>
      <c r="D107" s="1268"/>
      <c r="E107" s="1268"/>
      <c r="F107" s="1268"/>
      <c r="G107" s="1268"/>
      <c r="H107" s="1268"/>
      <c r="I107" s="1268"/>
      <c r="J107" s="1268"/>
      <c r="K107" s="1268"/>
      <c r="L107" s="1268"/>
      <c r="M107" s="1268"/>
      <c r="N107" s="1268"/>
      <c r="O107" s="1268"/>
      <c r="P107" s="1268"/>
      <c r="Q107" s="1268"/>
      <c r="R107" s="1268"/>
      <c r="S107" s="1268"/>
      <c r="T107" s="1268"/>
      <c r="U107" s="1268"/>
      <c r="V107" s="1268"/>
      <c r="W107" s="1268"/>
      <c r="X107" s="1268"/>
      <c r="Y107" s="1268"/>
      <c r="Z107" s="1268"/>
      <c r="AA107" s="1268"/>
      <c r="AB107" s="1268"/>
      <c r="AC107" s="1268"/>
      <c r="AD107" s="1268"/>
      <c r="AE107" s="1268"/>
      <c r="AF107" s="1269"/>
      <c r="AG107" s="1238" t="s">
        <v>55</v>
      </c>
      <c r="AH107" s="1254"/>
      <c r="AI107" s="1255"/>
      <c r="AJ107" s="1255"/>
      <c r="AK107" s="1255"/>
      <c r="AL107" s="1255"/>
      <c r="AM107" s="1255"/>
      <c r="AN107" s="1255"/>
      <c r="AO107" s="1256"/>
      <c r="AP107" s="1254">
        <v>66200</v>
      </c>
      <c r="AQ107" s="1255"/>
      <c r="AR107" s="1255"/>
      <c r="AS107" s="1255"/>
      <c r="AT107" s="1255"/>
      <c r="AU107" s="1255"/>
      <c r="AV107" s="1255"/>
      <c r="AW107" s="1256"/>
      <c r="AX107" s="1243">
        <v>48330</v>
      </c>
      <c r="AY107" s="1243"/>
      <c r="AZ107" s="1243"/>
      <c r="BA107" s="1243"/>
      <c r="BB107" s="1243"/>
      <c r="BC107" s="1243"/>
      <c r="BD107" s="1243"/>
      <c r="BE107" s="1243"/>
      <c r="BF107" s="1244" t="s">
        <v>854</v>
      </c>
      <c r="BG107" s="1244"/>
      <c r="BH107" s="1244"/>
      <c r="BI107" s="1244"/>
      <c r="BJ107" s="1244"/>
      <c r="BK107" s="1244"/>
      <c r="BL107" s="1245"/>
      <c r="BM107" s="1246"/>
      <c r="BN107" s="1126"/>
      <c r="BO107" s="1126"/>
    </row>
    <row r="108" spans="1:67" ht="18.75" customHeight="1">
      <c r="A108" s="1267" t="s">
        <v>56</v>
      </c>
      <c r="B108" s="1268"/>
      <c r="C108" s="1268"/>
      <c r="D108" s="1268"/>
      <c r="E108" s="1268"/>
      <c r="F108" s="1268"/>
      <c r="G108" s="1268"/>
      <c r="H108" s="1268"/>
      <c r="I108" s="1268"/>
      <c r="J108" s="1268"/>
      <c r="K108" s="1268"/>
      <c r="L108" s="1268"/>
      <c r="M108" s="1268"/>
      <c r="N108" s="1268"/>
      <c r="O108" s="1268"/>
      <c r="P108" s="1268"/>
      <c r="Q108" s="1268"/>
      <c r="R108" s="1268"/>
      <c r="S108" s="1268"/>
      <c r="T108" s="1268"/>
      <c r="U108" s="1268"/>
      <c r="V108" s="1268"/>
      <c r="W108" s="1268"/>
      <c r="X108" s="1268"/>
      <c r="Y108" s="1268"/>
      <c r="Z108" s="1268"/>
      <c r="AA108" s="1268"/>
      <c r="AB108" s="1268"/>
      <c r="AC108" s="1268"/>
      <c r="AD108" s="1268"/>
      <c r="AE108" s="1268"/>
      <c r="AF108" s="1269"/>
      <c r="AG108" s="1238" t="s">
        <v>57</v>
      </c>
      <c r="AH108" s="1254"/>
      <c r="AI108" s="1255"/>
      <c r="AJ108" s="1255"/>
      <c r="AK108" s="1255"/>
      <c r="AL108" s="1255"/>
      <c r="AM108" s="1255"/>
      <c r="AN108" s="1255"/>
      <c r="AO108" s="1256"/>
      <c r="AP108" s="1254">
        <v>7229</v>
      </c>
      <c r="AQ108" s="1255"/>
      <c r="AR108" s="1255"/>
      <c r="AS108" s="1255"/>
      <c r="AT108" s="1255"/>
      <c r="AU108" s="1255"/>
      <c r="AV108" s="1255"/>
      <c r="AW108" s="1256"/>
      <c r="AX108" s="1243">
        <v>5030</v>
      </c>
      <c r="AY108" s="1243"/>
      <c r="AZ108" s="1243"/>
      <c r="BA108" s="1243"/>
      <c r="BB108" s="1243"/>
      <c r="BC108" s="1243"/>
      <c r="BD108" s="1243"/>
      <c r="BE108" s="1243"/>
      <c r="BF108" s="1244" t="s">
        <v>854</v>
      </c>
      <c r="BG108" s="1244"/>
      <c r="BH108" s="1244"/>
      <c r="BI108" s="1244"/>
      <c r="BJ108" s="1244"/>
      <c r="BK108" s="1244"/>
      <c r="BL108" s="1245"/>
      <c r="BM108" s="1246"/>
      <c r="BN108" s="1126"/>
      <c r="BO108" s="1126"/>
    </row>
    <row r="109" spans="1:67" ht="18.75" customHeight="1">
      <c r="A109" s="1259" t="s">
        <v>58</v>
      </c>
      <c r="B109" s="1260"/>
      <c r="C109" s="1260"/>
      <c r="D109" s="1260"/>
      <c r="E109" s="1260"/>
      <c r="F109" s="1260"/>
      <c r="G109" s="1260"/>
      <c r="H109" s="1260"/>
      <c r="I109" s="1260"/>
      <c r="J109" s="1260"/>
      <c r="K109" s="1260"/>
      <c r="L109" s="1260"/>
      <c r="M109" s="1260"/>
      <c r="N109" s="1260"/>
      <c r="O109" s="1260"/>
      <c r="P109" s="1260"/>
      <c r="Q109" s="1260"/>
      <c r="R109" s="1260"/>
      <c r="S109" s="1260"/>
      <c r="T109" s="1260"/>
      <c r="U109" s="1260"/>
      <c r="V109" s="1260"/>
      <c r="W109" s="1260"/>
      <c r="X109" s="1260"/>
      <c r="Y109" s="1260"/>
      <c r="Z109" s="1260"/>
      <c r="AA109" s="1251" t="s">
        <v>365</v>
      </c>
      <c r="AB109" s="1251"/>
      <c r="AC109" s="1251"/>
      <c r="AD109" s="1251"/>
      <c r="AE109" s="1251"/>
      <c r="AF109" s="1252"/>
      <c r="AG109" s="1253" t="s">
        <v>59</v>
      </c>
      <c r="AH109" s="1254">
        <f>SUM(AH94+AH95+AH96+AH103+AH104+AH105+AH106+AH107+AH108)</f>
        <v>64000</v>
      </c>
      <c r="AI109" s="1255"/>
      <c r="AJ109" s="1255"/>
      <c r="AK109" s="1255"/>
      <c r="AL109" s="1255"/>
      <c r="AM109" s="1255"/>
      <c r="AN109" s="1255"/>
      <c r="AO109" s="1256"/>
      <c r="AP109" s="1254">
        <f>SUM(AP94+AP95+AP96+AP103+AP104+AP105+AP106+AP107+AP108)</f>
        <v>239331</v>
      </c>
      <c r="AQ109" s="1255"/>
      <c r="AR109" s="1255"/>
      <c r="AS109" s="1255"/>
      <c r="AT109" s="1255"/>
      <c r="AU109" s="1255"/>
      <c r="AV109" s="1255"/>
      <c r="AW109" s="1256"/>
      <c r="AX109" s="1254">
        <f>SUM(AX94+AX95+AX96+AX103+AX104+AX105+AX106+AX107+AX108)</f>
        <v>206039</v>
      </c>
      <c r="AY109" s="1255"/>
      <c r="AZ109" s="1255"/>
      <c r="BA109" s="1255"/>
      <c r="BB109" s="1255"/>
      <c r="BC109" s="1255"/>
      <c r="BD109" s="1255"/>
      <c r="BE109" s="1256"/>
      <c r="BF109" s="1244" t="s">
        <v>854</v>
      </c>
      <c r="BG109" s="1244"/>
      <c r="BH109" s="1244"/>
      <c r="BI109" s="1244"/>
      <c r="BJ109" s="1244"/>
      <c r="BK109" s="1244"/>
      <c r="BL109" s="1245"/>
      <c r="BM109" s="1246"/>
      <c r="BN109" s="1126"/>
      <c r="BO109" s="1126"/>
    </row>
    <row r="110" spans="1:67" ht="21.75" customHeight="1">
      <c r="A110" s="1278" t="s">
        <v>366</v>
      </c>
      <c r="B110" s="1279"/>
      <c r="C110" s="1279"/>
      <c r="D110" s="1279"/>
      <c r="E110" s="1279"/>
      <c r="F110" s="1279"/>
      <c r="G110" s="1279"/>
      <c r="H110" s="1279"/>
      <c r="I110" s="1279"/>
      <c r="J110" s="1279"/>
      <c r="K110" s="1279"/>
      <c r="L110" s="1279"/>
      <c r="M110" s="1279"/>
      <c r="N110" s="1279"/>
      <c r="O110" s="1279"/>
      <c r="P110" s="1279"/>
      <c r="Q110" s="1279"/>
      <c r="R110" s="1279"/>
      <c r="S110" s="1279"/>
      <c r="T110" s="1279"/>
      <c r="U110" s="1279"/>
      <c r="V110" s="1279"/>
      <c r="W110" s="1279"/>
      <c r="X110" s="1279"/>
      <c r="Y110" s="1279"/>
      <c r="Z110" s="1279"/>
      <c r="AA110" s="1279"/>
      <c r="AB110" s="1279"/>
      <c r="AC110" s="1279"/>
      <c r="AD110" s="1279"/>
      <c r="AE110" s="1279"/>
      <c r="AF110" s="1280"/>
      <c r="AG110" s="1238" t="s">
        <v>60</v>
      </c>
      <c r="AH110" s="1254"/>
      <c r="AI110" s="1255"/>
      <c r="AJ110" s="1255"/>
      <c r="AK110" s="1255"/>
      <c r="AL110" s="1255"/>
      <c r="AM110" s="1255"/>
      <c r="AN110" s="1255"/>
      <c r="AO110" s="1256"/>
      <c r="AP110" s="1254"/>
      <c r="AQ110" s="1255"/>
      <c r="AR110" s="1255"/>
      <c r="AS110" s="1255"/>
      <c r="AT110" s="1255"/>
      <c r="AU110" s="1255"/>
      <c r="AV110" s="1255"/>
      <c r="AW110" s="1256"/>
      <c r="AX110" s="1243"/>
      <c r="AY110" s="1243"/>
      <c r="AZ110" s="1243"/>
      <c r="BA110" s="1243"/>
      <c r="BB110" s="1243"/>
      <c r="BC110" s="1243"/>
      <c r="BD110" s="1243"/>
      <c r="BE110" s="1243"/>
      <c r="BF110" s="1244" t="s">
        <v>854</v>
      </c>
      <c r="BG110" s="1244"/>
      <c r="BH110" s="1244"/>
      <c r="BI110" s="1244"/>
      <c r="BJ110" s="1244"/>
      <c r="BK110" s="1244"/>
      <c r="BL110" s="1245"/>
      <c r="BM110" s="1246"/>
      <c r="BN110" s="1126"/>
      <c r="BO110" s="1126"/>
    </row>
    <row r="111" spans="1:67" ht="18.75" customHeight="1">
      <c r="A111" s="1259" t="s">
        <v>61</v>
      </c>
      <c r="B111" s="1260"/>
      <c r="C111" s="1260"/>
      <c r="D111" s="1260"/>
      <c r="E111" s="1260"/>
      <c r="F111" s="1260"/>
      <c r="G111" s="1260"/>
      <c r="H111" s="1260"/>
      <c r="I111" s="1260"/>
      <c r="J111" s="1260"/>
      <c r="K111" s="1260"/>
      <c r="L111" s="1260"/>
      <c r="M111" s="1260"/>
      <c r="N111" s="1260"/>
      <c r="O111" s="1260"/>
      <c r="P111" s="1260"/>
      <c r="Q111" s="1260"/>
      <c r="R111" s="1260"/>
      <c r="S111" s="1260"/>
      <c r="T111" s="1260"/>
      <c r="U111" s="1260"/>
      <c r="V111" s="1260"/>
      <c r="W111" s="1260"/>
      <c r="X111" s="1260"/>
      <c r="Y111" s="1270"/>
      <c r="Z111" s="1265" t="s">
        <v>62</v>
      </c>
      <c r="AA111" s="1265"/>
      <c r="AB111" s="1265"/>
      <c r="AC111" s="1265"/>
      <c r="AD111" s="1265"/>
      <c r="AE111" s="1265"/>
      <c r="AF111" s="1266"/>
      <c r="AG111" s="1253" t="s">
        <v>63</v>
      </c>
      <c r="AH111" s="1254">
        <f>SUM(AH109:AO110)</f>
        <v>64000</v>
      </c>
      <c r="AI111" s="1255"/>
      <c r="AJ111" s="1255"/>
      <c r="AK111" s="1255"/>
      <c r="AL111" s="1255"/>
      <c r="AM111" s="1255"/>
      <c r="AN111" s="1255"/>
      <c r="AO111" s="1256"/>
      <c r="AP111" s="1254">
        <f>SUM(AP109:AW110)</f>
        <v>239331</v>
      </c>
      <c r="AQ111" s="1255"/>
      <c r="AR111" s="1255"/>
      <c r="AS111" s="1255"/>
      <c r="AT111" s="1255"/>
      <c r="AU111" s="1255"/>
      <c r="AV111" s="1255"/>
      <c r="AW111" s="1256"/>
      <c r="AX111" s="1254">
        <f>SUM(AX109:BE110)</f>
        <v>206039</v>
      </c>
      <c r="AY111" s="1255"/>
      <c r="AZ111" s="1255"/>
      <c r="BA111" s="1255"/>
      <c r="BB111" s="1255"/>
      <c r="BC111" s="1255"/>
      <c r="BD111" s="1255"/>
      <c r="BE111" s="1256"/>
      <c r="BF111" s="1245" t="s">
        <v>854</v>
      </c>
      <c r="BG111" s="1276"/>
      <c r="BH111" s="1276"/>
      <c r="BI111" s="1276"/>
      <c r="BJ111" s="1276"/>
      <c r="BK111" s="1276"/>
      <c r="BL111" s="1276"/>
      <c r="BM111" s="1277"/>
      <c r="BN111" s="1126"/>
      <c r="BO111" s="1126"/>
    </row>
    <row r="112" spans="1:66" ht="18" customHeight="1">
      <c r="A112" s="1257" t="s">
        <v>64</v>
      </c>
      <c r="B112" s="1258"/>
      <c r="C112" s="1258"/>
      <c r="D112" s="1258"/>
      <c r="E112" s="1258"/>
      <c r="F112" s="1258"/>
      <c r="G112" s="1258"/>
      <c r="H112" s="1258"/>
      <c r="I112" s="1258"/>
      <c r="J112" s="1258"/>
      <c r="K112" s="1258"/>
      <c r="L112" s="1258"/>
      <c r="M112" s="1258"/>
      <c r="N112" s="1258"/>
      <c r="O112" s="1258"/>
      <c r="P112" s="1258"/>
      <c r="Q112" s="1258"/>
      <c r="R112" s="1258"/>
      <c r="S112" s="1258"/>
      <c r="T112" s="1258"/>
      <c r="U112" s="1258"/>
      <c r="V112" s="1258"/>
      <c r="W112" s="1258"/>
      <c r="X112" s="1258"/>
      <c r="Y112" s="1258"/>
      <c r="Z112" s="1258"/>
      <c r="AA112" s="1258"/>
      <c r="AB112" s="1258"/>
      <c r="AC112" s="1258"/>
      <c r="AD112" s="1258"/>
      <c r="AE112" s="1258"/>
      <c r="AF112" s="1258"/>
      <c r="AG112" s="1253" t="s">
        <v>65</v>
      </c>
      <c r="AH112" s="1254"/>
      <c r="AI112" s="1255"/>
      <c r="AJ112" s="1255"/>
      <c r="AK112" s="1255"/>
      <c r="AL112" s="1255"/>
      <c r="AM112" s="1255"/>
      <c r="AN112" s="1255"/>
      <c r="AO112" s="1256"/>
      <c r="AP112" s="1254"/>
      <c r="AQ112" s="1255"/>
      <c r="AR112" s="1255"/>
      <c r="AS112" s="1255"/>
      <c r="AT112" s="1255"/>
      <c r="AU112" s="1255"/>
      <c r="AV112" s="1255"/>
      <c r="AW112" s="1256"/>
      <c r="AX112" s="1243"/>
      <c r="AY112" s="1243"/>
      <c r="AZ112" s="1243"/>
      <c r="BA112" s="1243"/>
      <c r="BB112" s="1243"/>
      <c r="BC112" s="1243"/>
      <c r="BD112" s="1243"/>
      <c r="BE112" s="1243"/>
      <c r="BF112" s="1245" t="s">
        <v>854</v>
      </c>
      <c r="BG112" s="1276"/>
      <c r="BH112" s="1276"/>
      <c r="BI112" s="1276"/>
      <c r="BJ112" s="1276"/>
      <c r="BK112" s="1276"/>
      <c r="BL112" s="1276"/>
      <c r="BM112" s="1277"/>
      <c r="BN112" s="1126"/>
    </row>
    <row r="113" spans="1:65" ht="18.75" customHeight="1">
      <c r="A113" s="1281" t="s">
        <v>66</v>
      </c>
      <c r="B113" s="1282"/>
      <c r="C113" s="1282"/>
      <c r="D113" s="1282"/>
      <c r="E113" s="1282"/>
      <c r="F113" s="1282"/>
      <c r="G113" s="1282"/>
      <c r="H113" s="1282"/>
      <c r="I113" s="1282"/>
      <c r="J113" s="1282"/>
      <c r="K113" s="1282"/>
      <c r="L113" s="1282"/>
      <c r="M113" s="1282"/>
      <c r="N113" s="1282"/>
      <c r="O113" s="1251" t="s">
        <v>367</v>
      </c>
      <c r="P113" s="1251"/>
      <c r="Q113" s="1251"/>
      <c r="R113" s="1251"/>
      <c r="S113" s="1251"/>
      <c r="T113" s="1251"/>
      <c r="U113" s="1251"/>
      <c r="V113" s="1251"/>
      <c r="W113" s="1251"/>
      <c r="X113" s="1251"/>
      <c r="Y113" s="1251"/>
      <c r="Z113" s="1251"/>
      <c r="AA113" s="1251"/>
      <c r="AB113" s="1251"/>
      <c r="AC113" s="1251"/>
      <c r="AD113" s="1251"/>
      <c r="AE113" s="1251"/>
      <c r="AF113" s="1252"/>
      <c r="AG113" s="1253" t="s">
        <v>67</v>
      </c>
      <c r="AH113" s="1254">
        <f>SUM(AH71+AH72+AH73+AH85+AH93+AH111+AH112)</f>
        <v>5238012</v>
      </c>
      <c r="AI113" s="1255"/>
      <c r="AJ113" s="1255"/>
      <c r="AK113" s="1255"/>
      <c r="AL113" s="1255"/>
      <c r="AM113" s="1255"/>
      <c r="AN113" s="1255"/>
      <c r="AO113" s="1256"/>
      <c r="AP113" s="1254">
        <f>SUM(AP71+AP72+AP73+AP85+AP93+AP111+AP112)</f>
        <v>10597016</v>
      </c>
      <c r="AQ113" s="1255"/>
      <c r="AR113" s="1255"/>
      <c r="AS113" s="1255"/>
      <c r="AT113" s="1255"/>
      <c r="AU113" s="1255"/>
      <c r="AV113" s="1255"/>
      <c r="AW113" s="1256"/>
      <c r="AX113" s="1254">
        <f>SUM(AX71+AX72+AX73+AX85+AX93+AX111+AX112)</f>
        <v>9236025</v>
      </c>
      <c r="AY113" s="1255"/>
      <c r="AZ113" s="1255"/>
      <c r="BA113" s="1255"/>
      <c r="BB113" s="1255"/>
      <c r="BC113" s="1255"/>
      <c r="BD113" s="1255"/>
      <c r="BE113" s="1256"/>
      <c r="BF113" s="1244" t="s">
        <v>854</v>
      </c>
      <c r="BG113" s="1244"/>
      <c r="BH113" s="1244"/>
      <c r="BI113" s="1244"/>
      <c r="BJ113" s="1244"/>
      <c r="BK113" s="1244"/>
      <c r="BL113" s="1245"/>
      <c r="BM113" s="1246"/>
    </row>
    <row r="114" spans="1:66" ht="18" customHeight="1">
      <c r="A114" s="1257" t="s">
        <v>68</v>
      </c>
      <c r="B114" s="1258"/>
      <c r="C114" s="1258"/>
      <c r="D114" s="1258"/>
      <c r="E114" s="1258"/>
      <c r="F114" s="1258"/>
      <c r="G114" s="1258"/>
      <c r="H114" s="1258"/>
      <c r="I114" s="1258"/>
      <c r="J114" s="1258"/>
      <c r="K114" s="1258"/>
      <c r="L114" s="1258"/>
      <c r="M114" s="1258"/>
      <c r="N114" s="1258"/>
      <c r="O114" s="1258"/>
      <c r="P114" s="1258"/>
      <c r="Q114" s="1258"/>
      <c r="R114" s="1258"/>
      <c r="S114" s="1258"/>
      <c r="T114" s="1258"/>
      <c r="U114" s="1258"/>
      <c r="V114" s="1258"/>
      <c r="W114" s="1258"/>
      <c r="X114" s="1258"/>
      <c r="Y114" s="1258"/>
      <c r="Z114" s="1258"/>
      <c r="AA114" s="1258"/>
      <c r="AB114" s="1258"/>
      <c r="AC114" s="1258"/>
      <c r="AD114" s="1258"/>
      <c r="AE114" s="1258"/>
      <c r="AF114" s="1258"/>
      <c r="AG114" s="1253" t="s">
        <v>69</v>
      </c>
      <c r="AH114" s="1254"/>
      <c r="AI114" s="1255"/>
      <c r="AJ114" s="1255"/>
      <c r="AK114" s="1255"/>
      <c r="AL114" s="1255"/>
      <c r="AM114" s="1255"/>
      <c r="AN114" s="1255"/>
      <c r="AO114" s="1256"/>
      <c r="AP114" s="1254"/>
      <c r="AQ114" s="1255"/>
      <c r="AR114" s="1255"/>
      <c r="AS114" s="1255"/>
      <c r="AT114" s="1255"/>
      <c r="AU114" s="1255"/>
      <c r="AV114" s="1255"/>
      <c r="AW114" s="1256"/>
      <c r="AX114" s="1243"/>
      <c r="AY114" s="1243"/>
      <c r="AZ114" s="1243"/>
      <c r="BA114" s="1243"/>
      <c r="BB114" s="1243"/>
      <c r="BC114" s="1243"/>
      <c r="BD114" s="1243"/>
      <c r="BE114" s="1243"/>
      <c r="BF114" s="1244" t="s">
        <v>854</v>
      </c>
      <c r="BG114" s="1244"/>
      <c r="BH114" s="1244"/>
      <c r="BI114" s="1244"/>
      <c r="BJ114" s="1244"/>
      <c r="BK114" s="1244"/>
      <c r="BL114" s="1245"/>
      <c r="BM114" s="1246"/>
      <c r="BN114" s="1126"/>
    </row>
    <row r="115" spans="1:66" ht="18" customHeight="1">
      <c r="A115" s="1257" t="s">
        <v>70</v>
      </c>
      <c r="B115" s="1258"/>
      <c r="C115" s="1258"/>
      <c r="D115" s="1258"/>
      <c r="E115" s="1258"/>
      <c r="F115" s="1258"/>
      <c r="G115" s="1258"/>
      <c r="H115" s="1258"/>
      <c r="I115" s="1258"/>
      <c r="J115" s="1258"/>
      <c r="K115" s="1258"/>
      <c r="L115" s="1258"/>
      <c r="M115" s="1258"/>
      <c r="N115" s="1258"/>
      <c r="O115" s="1258"/>
      <c r="P115" s="1258"/>
      <c r="Q115" s="1258"/>
      <c r="R115" s="1258"/>
      <c r="S115" s="1258"/>
      <c r="T115" s="1258"/>
      <c r="U115" s="1258"/>
      <c r="V115" s="1258"/>
      <c r="W115" s="1258"/>
      <c r="X115" s="1258"/>
      <c r="Y115" s="1258"/>
      <c r="Z115" s="1258"/>
      <c r="AA115" s="1258"/>
      <c r="AB115" s="1258"/>
      <c r="AC115" s="1258"/>
      <c r="AD115" s="1258"/>
      <c r="AE115" s="1258"/>
      <c r="AF115" s="1258"/>
      <c r="AG115" s="1253" t="s">
        <v>71</v>
      </c>
      <c r="AH115" s="1254">
        <v>277000</v>
      </c>
      <c r="AI115" s="1255"/>
      <c r="AJ115" s="1255"/>
      <c r="AK115" s="1255"/>
      <c r="AL115" s="1255"/>
      <c r="AM115" s="1255"/>
      <c r="AN115" s="1255"/>
      <c r="AO115" s="1256"/>
      <c r="AP115" s="1254">
        <v>480442</v>
      </c>
      <c r="AQ115" s="1255"/>
      <c r="AR115" s="1255"/>
      <c r="AS115" s="1255"/>
      <c r="AT115" s="1255"/>
      <c r="AU115" s="1255"/>
      <c r="AV115" s="1255"/>
      <c r="AW115" s="1256"/>
      <c r="AX115" s="1243">
        <v>240326</v>
      </c>
      <c r="AY115" s="1243"/>
      <c r="AZ115" s="1243"/>
      <c r="BA115" s="1243"/>
      <c r="BB115" s="1243"/>
      <c r="BC115" s="1243"/>
      <c r="BD115" s="1243"/>
      <c r="BE115" s="1243"/>
      <c r="BF115" s="1244" t="s">
        <v>854</v>
      </c>
      <c r="BG115" s="1244"/>
      <c r="BH115" s="1244"/>
      <c r="BI115" s="1244"/>
      <c r="BJ115" s="1244"/>
      <c r="BK115" s="1244"/>
      <c r="BL115" s="1245"/>
      <c r="BM115" s="1246"/>
      <c r="BN115" s="1126"/>
    </row>
    <row r="116" spans="1:66" ht="18" customHeight="1">
      <c r="A116" s="1257" t="s">
        <v>72</v>
      </c>
      <c r="B116" s="1258"/>
      <c r="C116" s="1258"/>
      <c r="D116" s="1258"/>
      <c r="E116" s="1258"/>
      <c r="F116" s="1258"/>
      <c r="G116" s="1258"/>
      <c r="H116" s="1258"/>
      <c r="I116" s="1258"/>
      <c r="J116" s="1258"/>
      <c r="K116" s="1258"/>
      <c r="L116" s="1258"/>
      <c r="M116" s="1258"/>
      <c r="N116" s="1258"/>
      <c r="O116" s="1258"/>
      <c r="P116" s="1258"/>
      <c r="Q116" s="1258"/>
      <c r="R116" s="1258"/>
      <c r="S116" s="1258"/>
      <c r="T116" s="1258"/>
      <c r="U116" s="1258"/>
      <c r="V116" s="1258"/>
      <c r="W116" s="1258"/>
      <c r="X116" s="1258"/>
      <c r="Y116" s="1258"/>
      <c r="Z116" s="1258"/>
      <c r="AA116" s="1258"/>
      <c r="AB116" s="1258"/>
      <c r="AC116" s="1258"/>
      <c r="AD116" s="1258"/>
      <c r="AE116" s="1258"/>
      <c r="AF116" s="1258"/>
      <c r="AG116" s="1253" t="s">
        <v>73</v>
      </c>
      <c r="AH116" s="1254">
        <v>17000</v>
      </c>
      <c r="AI116" s="1255"/>
      <c r="AJ116" s="1255"/>
      <c r="AK116" s="1255"/>
      <c r="AL116" s="1255"/>
      <c r="AM116" s="1255"/>
      <c r="AN116" s="1255"/>
      <c r="AO116" s="1256"/>
      <c r="AP116" s="1254">
        <v>17000</v>
      </c>
      <c r="AQ116" s="1255"/>
      <c r="AR116" s="1255"/>
      <c r="AS116" s="1255"/>
      <c r="AT116" s="1255"/>
      <c r="AU116" s="1255"/>
      <c r="AV116" s="1255"/>
      <c r="AW116" s="1256"/>
      <c r="AX116" s="1243">
        <v>16312</v>
      </c>
      <c r="AY116" s="1243"/>
      <c r="AZ116" s="1243"/>
      <c r="BA116" s="1243"/>
      <c r="BB116" s="1243"/>
      <c r="BC116" s="1243"/>
      <c r="BD116" s="1243"/>
      <c r="BE116" s="1243"/>
      <c r="BF116" s="1244" t="s">
        <v>854</v>
      </c>
      <c r="BG116" s="1244"/>
      <c r="BH116" s="1244"/>
      <c r="BI116" s="1244"/>
      <c r="BJ116" s="1244"/>
      <c r="BK116" s="1244"/>
      <c r="BL116" s="1245"/>
      <c r="BM116" s="1246"/>
      <c r="BN116" s="1126"/>
    </row>
    <row r="117" spans="1:66" ht="18" customHeight="1">
      <c r="A117" s="1257" t="s">
        <v>74</v>
      </c>
      <c r="B117" s="1258"/>
      <c r="C117" s="1258"/>
      <c r="D117" s="1258"/>
      <c r="E117" s="1258"/>
      <c r="F117" s="1258"/>
      <c r="G117" s="1258"/>
      <c r="H117" s="1258"/>
      <c r="I117" s="1258"/>
      <c r="J117" s="1258"/>
      <c r="K117" s="1258"/>
      <c r="L117" s="1258"/>
      <c r="M117" s="1258"/>
      <c r="N117" s="1258"/>
      <c r="O117" s="1258"/>
      <c r="P117" s="1258"/>
      <c r="Q117" s="1258"/>
      <c r="R117" s="1258"/>
      <c r="S117" s="1258"/>
      <c r="T117" s="1258"/>
      <c r="U117" s="1258"/>
      <c r="V117" s="1258"/>
      <c r="W117" s="1258"/>
      <c r="X117" s="1258"/>
      <c r="Y117" s="1258"/>
      <c r="Z117" s="1258"/>
      <c r="AA117" s="1258"/>
      <c r="AB117" s="1258"/>
      <c r="AC117" s="1258"/>
      <c r="AD117" s="1258"/>
      <c r="AE117" s="1258"/>
      <c r="AF117" s="1258"/>
      <c r="AG117" s="1253" t="s">
        <v>75</v>
      </c>
      <c r="AH117" s="1254"/>
      <c r="AI117" s="1255"/>
      <c r="AJ117" s="1255"/>
      <c r="AK117" s="1255"/>
      <c r="AL117" s="1255"/>
      <c r="AM117" s="1255"/>
      <c r="AN117" s="1255"/>
      <c r="AO117" s="1256"/>
      <c r="AP117" s="1254"/>
      <c r="AQ117" s="1255"/>
      <c r="AR117" s="1255"/>
      <c r="AS117" s="1255"/>
      <c r="AT117" s="1255"/>
      <c r="AU117" s="1255"/>
      <c r="AV117" s="1255"/>
      <c r="AW117" s="1256"/>
      <c r="AX117" s="1243"/>
      <c r="AY117" s="1243"/>
      <c r="AZ117" s="1243"/>
      <c r="BA117" s="1243"/>
      <c r="BB117" s="1243"/>
      <c r="BC117" s="1243"/>
      <c r="BD117" s="1243"/>
      <c r="BE117" s="1243"/>
      <c r="BF117" s="1244" t="s">
        <v>854</v>
      </c>
      <c r="BG117" s="1244"/>
      <c r="BH117" s="1244"/>
      <c r="BI117" s="1244"/>
      <c r="BJ117" s="1244"/>
      <c r="BK117" s="1244"/>
      <c r="BL117" s="1245"/>
      <c r="BM117" s="1246"/>
      <c r="BN117" s="1126"/>
    </row>
    <row r="118" spans="1:66" ht="18" customHeight="1">
      <c r="A118" s="1283" t="s">
        <v>76</v>
      </c>
      <c r="B118" s="1284"/>
      <c r="C118" s="1284"/>
      <c r="D118" s="1284"/>
      <c r="E118" s="1284"/>
      <c r="F118" s="1284"/>
      <c r="G118" s="1284"/>
      <c r="H118" s="1284"/>
      <c r="I118" s="1284"/>
      <c r="J118" s="1284"/>
      <c r="K118" s="1284"/>
      <c r="L118" s="1284"/>
      <c r="M118" s="1284"/>
      <c r="N118" s="1284"/>
      <c r="O118" s="1284"/>
      <c r="P118" s="1284"/>
      <c r="Q118" s="1284"/>
      <c r="R118" s="1284"/>
      <c r="S118" s="1284"/>
      <c r="T118" s="1284"/>
      <c r="U118" s="1284"/>
      <c r="V118" s="1284"/>
      <c r="W118" s="1284"/>
      <c r="X118" s="1284"/>
      <c r="Y118" s="1284"/>
      <c r="Z118" s="1284"/>
      <c r="AA118" s="1284"/>
      <c r="AB118" s="1284"/>
      <c r="AC118" s="1284"/>
      <c r="AD118" s="1284"/>
      <c r="AE118" s="1284"/>
      <c r="AF118" s="1284"/>
      <c r="AG118" s="1253" t="s">
        <v>77</v>
      </c>
      <c r="AH118" s="1254">
        <v>7702229</v>
      </c>
      <c r="AI118" s="1255"/>
      <c r="AJ118" s="1255"/>
      <c r="AK118" s="1255"/>
      <c r="AL118" s="1255"/>
      <c r="AM118" s="1255"/>
      <c r="AN118" s="1255"/>
      <c r="AO118" s="1256"/>
      <c r="AP118" s="1254">
        <v>8380184</v>
      </c>
      <c r="AQ118" s="1255"/>
      <c r="AR118" s="1255"/>
      <c r="AS118" s="1255"/>
      <c r="AT118" s="1255"/>
      <c r="AU118" s="1255"/>
      <c r="AV118" s="1255"/>
      <c r="AW118" s="1256"/>
      <c r="AX118" s="1243">
        <v>8142275</v>
      </c>
      <c r="AY118" s="1243"/>
      <c r="AZ118" s="1243"/>
      <c r="BA118" s="1243"/>
      <c r="BB118" s="1243"/>
      <c r="BC118" s="1243"/>
      <c r="BD118" s="1243"/>
      <c r="BE118" s="1243"/>
      <c r="BF118" s="1244" t="s">
        <v>854</v>
      </c>
      <c r="BG118" s="1244"/>
      <c r="BH118" s="1244"/>
      <c r="BI118" s="1244"/>
      <c r="BJ118" s="1244"/>
      <c r="BK118" s="1244"/>
      <c r="BL118" s="1245"/>
      <c r="BM118" s="1246"/>
      <c r="BN118" s="1126"/>
    </row>
    <row r="119" spans="1:66" ht="18.75" customHeight="1">
      <c r="A119" s="1259" t="s">
        <v>78</v>
      </c>
      <c r="B119" s="1260"/>
      <c r="C119" s="1260"/>
      <c r="D119" s="1260"/>
      <c r="E119" s="1260"/>
      <c r="F119" s="1260"/>
      <c r="G119" s="1260"/>
      <c r="H119" s="1260"/>
      <c r="I119" s="1260"/>
      <c r="J119" s="1260"/>
      <c r="K119" s="1260"/>
      <c r="L119" s="1260"/>
      <c r="M119" s="1260"/>
      <c r="N119" s="1260"/>
      <c r="O119" s="1260"/>
      <c r="P119" s="1260"/>
      <c r="Q119" s="1260"/>
      <c r="R119" s="1260"/>
      <c r="S119" s="1260"/>
      <c r="T119" s="1260"/>
      <c r="U119" s="1260"/>
      <c r="V119" s="1260"/>
      <c r="W119" s="1260"/>
      <c r="X119" s="1260"/>
      <c r="Y119" s="1260"/>
      <c r="Z119" s="1265" t="s">
        <v>79</v>
      </c>
      <c r="AA119" s="1265"/>
      <c r="AB119" s="1265"/>
      <c r="AC119" s="1265"/>
      <c r="AD119" s="1265"/>
      <c r="AE119" s="1265"/>
      <c r="AF119" s="1266"/>
      <c r="AG119" s="1253" t="s">
        <v>80</v>
      </c>
      <c r="AH119" s="1254">
        <f>SUM(AH65+AH70+AH113+AH114+AH115+AH116+AH117+AH118)</f>
        <v>21412497</v>
      </c>
      <c r="AI119" s="1255"/>
      <c r="AJ119" s="1255"/>
      <c r="AK119" s="1255"/>
      <c r="AL119" s="1255"/>
      <c r="AM119" s="1255"/>
      <c r="AN119" s="1255"/>
      <c r="AO119" s="1256"/>
      <c r="AP119" s="1254">
        <f>SUM(AP65+AP70+AP113+AP114+AP115+AP116+AP117+AP118)</f>
        <v>29114126</v>
      </c>
      <c r="AQ119" s="1255"/>
      <c r="AR119" s="1255"/>
      <c r="AS119" s="1255"/>
      <c r="AT119" s="1255"/>
      <c r="AU119" s="1255"/>
      <c r="AV119" s="1255"/>
      <c r="AW119" s="1256"/>
      <c r="AX119" s="1254">
        <f>SUM(AX65+AX70+AX113+AX114+AX115+AX116+AX117+AX118)</f>
        <v>25932517</v>
      </c>
      <c r="AY119" s="1255"/>
      <c r="AZ119" s="1255"/>
      <c r="BA119" s="1255"/>
      <c r="BB119" s="1255"/>
      <c r="BC119" s="1255"/>
      <c r="BD119" s="1255"/>
      <c r="BE119" s="1256"/>
      <c r="BF119" s="1244" t="s">
        <v>854</v>
      </c>
      <c r="BG119" s="1244"/>
      <c r="BH119" s="1244"/>
      <c r="BI119" s="1244"/>
      <c r="BJ119" s="1244"/>
      <c r="BK119" s="1244"/>
      <c r="BL119" s="1245"/>
      <c r="BM119" s="1246"/>
      <c r="BN119" s="1126"/>
    </row>
    <row r="120" spans="1:66" ht="18" customHeight="1">
      <c r="A120" s="1285" t="s">
        <v>81</v>
      </c>
      <c r="B120" s="1286"/>
      <c r="C120" s="1286"/>
      <c r="D120" s="1286"/>
      <c r="E120" s="1286"/>
      <c r="F120" s="1286"/>
      <c r="G120" s="1286"/>
      <c r="H120" s="1286"/>
      <c r="I120" s="1286"/>
      <c r="J120" s="1286"/>
      <c r="K120" s="1286"/>
      <c r="L120" s="1286"/>
      <c r="M120" s="1286"/>
      <c r="N120" s="1286"/>
      <c r="O120" s="1286"/>
      <c r="P120" s="1286"/>
      <c r="Q120" s="1286"/>
      <c r="R120" s="1286"/>
      <c r="S120" s="1286"/>
      <c r="T120" s="1286"/>
      <c r="U120" s="1286"/>
      <c r="V120" s="1286"/>
      <c r="W120" s="1286"/>
      <c r="X120" s="1286"/>
      <c r="Y120" s="1286"/>
      <c r="Z120" s="1286"/>
      <c r="AA120" s="1286"/>
      <c r="AB120" s="1286"/>
      <c r="AC120" s="1286"/>
      <c r="AD120" s="1286"/>
      <c r="AE120" s="1286"/>
      <c r="AF120" s="1286"/>
      <c r="AG120" s="1253" t="s">
        <v>82</v>
      </c>
      <c r="AH120" s="1239">
        <v>114600</v>
      </c>
      <c r="AI120" s="1240"/>
      <c r="AJ120" s="1240"/>
      <c r="AK120" s="1240"/>
      <c r="AL120" s="1240"/>
      <c r="AM120" s="1240"/>
      <c r="AN120" s="1240"/>
      <c r="AO120" s="1241"/>
      <c r="AP120" s="1239">
        <v>119010</v>
      </c>
      <c r="AQ120" s="1240"/>
      <c r="AR120" s="1240"/>
      <c r="AS120" s="1240"/>
      <c r="AT120" s="1240"/>
      <c r="AU120" s="1240"/>
      <c r="AV120" s="1240"/>
      <c r="AW120" s="1241"/>
      <c r="AX120" s="1287">
        <v>129326</v>
      </c>
      <c r="AY120" s="1287"/>
      <c r="AZ120" s="1287"/>
      <c r="BA120" s="1287"/>
      <c r="BB120" s="1287"/>
      <c r="BC120" s="1287"/>
      <c r="BD120" s="1287"/>
      <c r="BE120" s="1287"/>
      <c r="BF120" s="1288">
        <v>6881</v>
      </c>
      <c r="BG120" s="1288"/>
      <c r="BH120" s="1288"/>
      <c r="BI120" s="1288"/>
      <c r="BJ120" s="1288"/>
      <c r="BK120" s="1288"/>
      <c r="BL120" s="1289"/>
      <c r="BM120" s="1290"/>
      <c r="BN120" s="1126"/>
    </row>
    <row r="121" spans="1:66" ht="18" customHeight="1">
      <c r="A121" s="1257" t="s">
        <v>83</v>
      </c>
      <c r="B121" s="1258"/>
      <c r="C121" s="1258"/>
      <c r="D121" s="1258"/>
      <c r="E121" s="1258"/>
      <c r="F121" s="1258"/>
      <c r="G121" s="1258"/>
      <c r="H121" s="1258"/>
      <c r="I121" s="1258"/>
      <c r="J121" s="1258"/>
      <c r="K121" s="1258"/>
      <c r="L121" s="1258"/>
      <c r="M121" s="1258"/>
      <c r="N121" s="1258"/>
      <c r="O121" s="1258"/>
      <c r="P121" s="1258"/>
      <c r="Q121" s="1258"/>
      <c r="R121" s="1258"/>
      <c r="S121" s="1258"/>
      <c r="T121" s="1258"/>
      <c r="U121" s="1258"/>
      <c r="V121" s="1258"/>
      <c r="W121" s="1258"/>
      <c r="X121" s="1258"/>
      <c r="Y121" s="1258"/>
      <c r="Z121" s="1258"/>
      <c r="AA121" s="1258"/>
      <c r="AB121" s="1258"/>
      <c r="AC121" s="1258"/>
      <c r="AD121" s="1258"/>
      <c r="AE121" s="1258"/>
      <c r="AF121" s="1258"/>
      <c r="AG121" s="1253" t="s">
        <v>84</v>
      </c>
      <c r="AH121" s="1254">
        <v>1001716</v>
      </c>
      <c r="AI121" s="1255"/>
      <c r="AJ121" s="1255"/>
      <c r="AK121" s="1255"/>
      <c r="AL121" s="1255"/>
      <c r="AM121" s="1255"/>
      <c r="AN121" s="1255"/>
      <c r="AO121" s="1256"/>
      <c r="AP121" s="1254">
        <v>1164476</v>
      </c>
      <c r="AQ121" s="1255"/>
      <c r="AR121" s="1255"/>
      <c r="AS121" s="1255"/>
      <c r="AT121" s="1255"/>
      <c r="AU121" s="1255"/>
      <c r="AV121" s="1255"/>
      <c r="AW121" s="1256"/>
      <c r="AX121" s="1287">
        <v>1319540</v>
      </c>
      <c r="AY121" s="1287"/>
      <c r="AZ121" s="1287"/>
      <c r="BA121" s="1287"/>
      <c r="BB121" s="1287"/>
      <c r="BC121" s="1287"/>
      <c r="BD121" s="1287"/>
      <c r="BE121" s="1287"/>
      <c r="BF121" s="1288">
        <v>401</v>
      </c>
      <c r="BG121" s="1288"/>
      <c r="BH121" s="1288"/>
      <c r="BI121" s="1288"/>
      <c r="BJ121" s="1288"/>
      <c r="BK121" s="1288"/>
      <c r="BL121" s="1289"/>
      <c r="BM121" s="1290"/>
      <c r="BN121" s="1126"/>
    </row>
    <row r="122" spans="1:66" ht="18" customHeight="1">
      <c r="A122" s="1257" t="s">
        <v>85</v>
      </c>
      <c r="B122" s="1258"/>
      <c r="C122" s="1258"/>
      <c r="D122" s="1258"/>
      <c r="E122" s="1258"/>
      <c r="F122" s="1258"/>
      <c r="G122" s="1258"/>
      <c r="H122" s="1258"/>
      <c r="I122" s="1258"/>
      <c r="J122" s="1258"/>
      <c r="K122" s="1258"/>
      <c r="L122" s="1258"/>
      <c r="M122" s="1258"/>
      <c r="N122" s="1258"/>
      <c r="O122" s="1258"/>
      <c r="P122" s="1258"/>
      <c r="Q122" s="1258"/>
      <c r="R122" s="1258"/>
      <c r="S122" s="1258"/>
      <c r="T122" s="1258"/>
      <c r="U122" s="1258"/>
      <c r="V122" s="1258"/>
      <c r="W122" s="1258"/>
      <c r="X122" s="1258"/>
      <c r="Y122" s="1258"/>
      <c r="Z122" s="1258"/>
      <c r="AA122" s="1258"/>
      <c r="AB122" s="1258"/>
      <c r="AC122" s="1258"/>
      <c r="AD122" s="1258"/>
      <c r="AE122" s="1258"/>
      <c r="AF122" s="1258"/>
      <c r="AG122" s="1253" t="s">
        <v>86</v>
      </c>
      <c r="AH122" s="1254">
        <v>1350263</v>
      </c>
      <c r="AI122" s="1255"/>
      <c r="AJ122" s="1255"/>
      <c r="AK122" s="1255"/>
      <c r="AL122" s="1255"/>
      <c r="AM122" s="1255"/>
      <c r="AN122" s="1255"/>
      <c r="AO122" s="1256"/>
      <c r="AP122" s="1254">
        <v>2011557</v>
      </c>
      <c r="AQ122" s="1255"/>
      <c r="AR122" s="1255"/>
      <c r="AS122" s="1255"/>
      <c r="AT122" s="1255"/>
      <c r="AU122" s="1255"/>
      <c r="AV122" s="1255"/>
      <c r="AW122" s="1256"/>
      <c r="AX122" s="1287">
        <v>2050765</v>
      </c>
      <c r="AY122" s="1287"/>
      <c r="AZ122" s="1287"/>
      <c r="BA122" s="1287"/>
      <c r="BB122" s="1287"/>
      <c r="BC122" s="1287"/>
      <c r="BD122" s="1287"/>
      <c r="BE122" s="1287"/>
      <c r="BF122" s="1244" t="s">
        <v>854</v>
      </c>
      <c r="BG122" s="1244"/>
      <c r="BH122" s="1244"/>
      <c r="BI122" s="1244"/>
      <c r="BJ122" s="1244"/>
      <c r="BK122" s="1244"/>
      <c r="BL122" s="1245"/>
      <c r="BM122" s="1246"/>
      <c r="BN122" s="1126"/>
    </row>
    <row r="123" spans="1:66" ht="18" customHeight="1">
      <c r="A123" s="1257" t="s">
        <v>87</v>
      </c>
      <c r="B123" s="1258"/>
      <c r="C123" s="1258"/>
      <c r="D123" s="1258"/>
      <c r="E123" s="1258"/>
      <c r="F123" s="1258"/>
      <c r="G123" s="1258"/>
      <c r="H123" s="1258"/>
      <c r="I123" s="1258"/>
      <c r="J123" s="1258"/>
      <c r="K123" s="1258"/>
      <c r="L123" s="1258"/>
      <c r="M123" s="1258"/>
      <c r="N123" s="1258"/>
      <c r="O123" s="1258"/>
      <c r="P123" s="1258"/>
      <c r="Q123" s="1258"/>
      <c r="R123" s="1258"/>
      <c r="S123" s="1258"/>
      <c r="T123" s="1258"/>
      <c r="U123" s="1258"/>
      <c r="V123" s="1258"/>
      <c r="W123" s="1258"/>
      <c r="X123" s="1258"/>
      <c r="Y123" s="1258"/>
      <c r="Z123" s="1258"/>
      <c r="AA123" s="1258"/>
      <c r="AB123" s="1258"/>
      <c r="AC123" s="1258"/>
      <c r="AD123" s="1258"/>
      <c r="AE123" s="1258"/>
      <c r="AF123" s="1258"/>
      <c r="AG123" s="1253" t="s">
        <v>88</v>
      </c>
      <c r="AH123" s="1254">
        <v>409000</v>
      </c>
      <c r="AI123" s="1255"/>
      <c r="AJ123" s="1255"/>
      <c r="AK123" s="1255"/>
      <c r="AL123" s="1255"/>
      <c r="AM123" s="1255"/>
      <c r="AN123" s="1255"/>
      <c r="AO123" s="1256"/>
      <c r="AP123" s="1254">
        <v>409000</v>
      </c>
      <c r="AQ123" s="1255"/>
      <c r="AR123" s="1255"/>
      <c r="AS123" s="1255"/>
      <c r="AT123" s="1255"/>
      <c r="AU123" s="1255"/>
      <c r="AV123" s="1255"/>
      <c r="AW123" s="1256"/>
      <c r="AX123" s="1287">
        <v>348782</v>
      </c>
      <c r="AY123" s="1287"/>
      <c r="AZ123" s="1287"/>
      <c r="BA123" s="1287"/>
      <c r="BB123" s="1287"/>
      <c r="BC123" s="1287"/>
      <c r="BD123" s="1287"/>
      <c r="BE123" s="1287"/>
      <c r="BF123" s="1244" t="s">
        <v>854</v>
      </c>
      <c r="BG123" s="1244"/>
      <c r="BH123" s="1244"/>
      <c r="BI123" s="1244"/>
      <c r="BJ123" s="1244"/>
      <c r="BK123" s="1244"/>
      <c r="BL123" s="1245"/>
      <c r="BM123" s="1246"/>
      <c r="BN123" s="1126"/>
    </row>
    <row r="124" spans="1:66" ht="18.75" customHeight="1">
      <c r="A124" s="1257" t="s">
        <v>89</v>
      </c>
      <c r="B124" s="1258"/>
      <c r="C124" s="1258"/>
      <c r="D124" s="1258"/>
      <c r="E124" s="1258"/>
      <c r="F124" s="1258"/>
      <c r="G124" s="1258"/>
      <c r="H124" s="1258"/>
      <c r="I124" s="1258"/>
      <c r="J124" s="1258"/>
      <c r="K124" s="1258"/>
      <c r="L124" s="1258"/>
      <c r="M124" s="1258"/>
      <c r="N124" s="1258"/>
      <c r="O124" s="1258"/>
      <c r="P124" s="1258"/>
      <c r="Q124" s="1258"/>
      <c r="R124" s="1258"/>
      <c r="S124" s="1258"/>
      <c r="T124" s="1258"/>
      <c r="U124" s="1258"/>
      <c r="V124" s="1258"/>
      <c r="W124" s="1258"/>
      <c r="X124" s="1258"/>
      <c r="Y124" s="1258"/>
      <c r="Z124" s="1258"/>
      <c r="AA124" s="1258"/>
      <c r="AB124" s="1258"/>
      <c r="AC124" s="1258"/>
      <c r="AD124" s="1258"/>
      <c r="AE124" s="1258"/>
      <c r="AF124" s="1258"/>
      <c r="AG124" s="1253" t="s">
        <v>90</v>
      </c>
      <c r="AH124" s="1254">
        <v>1050000</v>
      </c>
      <c r="AI124" s="1255"/>
      <c r="AJ124" s="1255"/>
      <c r="AK124" s="1255"/>
      <c r="AL124" s="1255"/>
      <c r="AM124" s="1255"/>
      <c r="AN124" s="1255"/>
      <c r="AO124" s="1256"/>
      <c r="AP124" s="1254">
        <v>1050000</v>
      </c>
      <c r="AQ124" s="1255"/>
      <c r="AR124" s="1255"/>
      <c r="AS124" s="1255"/>
      <c r="AT124" s="1255"/>
      <c r="AU124" s="1255"/>
      <c r="AV124" s="1255"/>
      <c r="AW124" s="1256"/>
      <c r="AX124" s="1287">
        <v>1175407</v>
      </c>
      <c r="AY124" s="1287"/>
      <c r="AZ124" s="1287"/>
      <c r="BA124" s="1287"/>
      <c r="BB124" s="1287"/>
      <c r="BC124" s="1287"/>
      <c r="BD124" s="1287"/>
      <c r="BE124" s="1287"/>
      <c r="BF124" s="1288">
        <v>439379</v>
      </c>
      <c r="BG124" s="1288"/>
      <c r="BH124" s="1288"/>
      <c r="BI124" s="1288"/>
      <c r="BJ124" s="1288"/>
      <c r="BK124" s="1288"/>
      <c r="BL124" s="1289"/>
      <c r="BM124" s="1290"/>
      <c r="BN124" s="1126"/>
    </row>
    <row r="125" spans="1:66" ht="16.5" customHeight="1">
      <c r="A125" s="1257" t="s">
        <v>91</v>
      </c>
      <c r="B125" s="1258"/>
      <c r="C125" s="1258"/>
      <c r="D125" s="1258"/>
      <c r="E125" s="1258"/>
      <c r="F125" s="1258"/>
      <c r="G125" s="1258"/>
      <c r="H125" s="1258"/>
      <c r="I125" s="1258"/>
      <c r="J125" s="1258"/>
      <c r="K125" s="1258"/>
      <c r="L125" s="1258"/>
      <c r="M125" s="1258"/>
      <c r="N125" s="1258"/>
      <c r="O125" s="1258"/>
      <c r="P125" s="1258"/>
      <c r="Q125" s="1258"/>
      <c r="R125" s="1258"/>
      <c r="S125" s="1258"/>
      <c r="T125" s="1258"/>
      <c r="U125" s="1258"/>
      <c r="V125" s="1258"/>
      <c r="W125" s="1258"/>
      <c r="X125" s="1258"/>
      <c r="Y125" s="1258"/>
      <c r="Z125" s="1258"/>
      <c r="AA125" s="1258"/>
      <c r="AB125" s="1258"/>
      <c r="AC125" s="1258"/>
      <c r="AD125" s="1258"/>
      <c r="AE125" s="1258"/>
      <c r="AF125" s="1258"/>
      <c r="AG125" s="1253" t="s">
        <v>92</v>
      </c>
      <c r="AH125" s="1254"/>
      <c r="AI125" s="1255"/>
      <c r="AJ125" s="1255"/>
      <c r="AK125" s="1255"/>
      <c r="AL125" s="1255"/>
      <c r="AM125" s="1255"/>
      <c r="AN125" s="1255"/>
      <c r="AO125" s="1256"/>
      <c r="AP125" s="1254"/>
      <c r="AQ125" s="1255"/>
      <c r="AR125" s="1255"/>
      <c r="AS125" s="1255"/>
      <c r="AT125" s="1255"/>
      <c r="AU125" s="1255"/>
      <c r="AV125" s="1255"/>
      <c r="AW125" s="1256"/>
      <c r="AX125" s="1287"/>
      <c r="AY125" s="1287"/>
      <c r="AZ125" s="1287"/>
      <c r="BA125" s="1287"/>
      <c r="BB125" s="1287"/>
      <c r="BC125" s="1287"/>
      <c r="BD125" s="1287"/>
      <c r="BE125" s="1287"/>
      <c r="BF125" s="1288"/>
      <c r="BG125" s="1288"/>
      <c r="BH125" s="1288"/>
      <c r="BI125" s="1288"/>
      <c r="BJ125" s="1288"/>
      <c r="BK125" s="1288"/>
      <c r="BL125" s="1289"/>
      <c r="BM125" s="1290"/>
      <c r="BN125" s="1126"/>
    </row>
    <row r="126" spans="1:66" ht="18.75" customHeight="1">
      <c r="A126" s="1257" t="s">
        <v>93</v>
      </c>
      <c r="B126" s="1258"/>
      <c r="C126" s="1258"/>
      <c r="D126" s="1258"/>
      <c r="E126" s="1258"/>
      <c r="F126" s="1258"/>
      <c r="G126" s="1258"/>
      <c r="H126" s="1258"/>
      <c r="I126" s="1258"/>
      <c r="J126" s="1258"/>
      <c r="K126" s="1258"/>
      <c r="L126" s="1258"/>
      <c r="M126" s="1258"/>
      <c r="N126" s="1258"/>
      <c r="O126" s="1258"/>
      <c r="P126" s="1258"/>
      <c r="Q126" s="1258"/>
      <c r="R126" s="1258"/>
      <c r="S126" s="1258"/>
      <c r="T126" s="1258"/>
      <c r="U126" s="1258"/>
      <c r="V126" s="1258"/>
      <c r="W126" s="1258"/>
      <c r="X126" s="1258"/>
      <c r="Y126" s="1258"/>
      <c r="Z126" s="1258"/>
      <c r="AA126" s="1258"/>
      <c r="AB126" s="1258"/>
      <c r="AC126" s="1258"/>
      <c r="AD126" s="1258"/>
      <c r="AE126" s="1258"/>
      <c r="AF126" s="1258"/>
      <c r="AG126" s="1253" t="s">
        <v>94</v>
      </c>
      <c r="AH126" s="1239">
        <v>9391000</v>
      </c>
      <c r="AI126" s="1240"/>
      <c r="AJ126" s="1240"/>
      <c r="AK126" s="1240"/>
      <c r="AL126" s="1240"/>
      <c r="AM126" s="1240"/>
      <c r="AN126" s="1240"/>
      <c r="AO126" s="1241"/>
      <c r="AP126" s="1239">
        <v>9391000</v>
      </c>
      <c r="AQ126" s="1240"/>
      <c r="AR126" s="1240"/>
      <c r="AS126" s="1240"/>
      <c r="AT126" s="1240"/>
      <c r="AU126" s="1240"/>
      <c r="AV126" s="1240"/>
      <c r="AW126" s="1241"/>
      <c r="AX126" s="1287">
        <v>9193011</v>
      </c>
      <c r="AY126" s="1287"/>
      <c r="AZ126" s="1287"/>
      <c r="BA126" s="1287"/>
      <c r="BB126" s="1287"/>
      <c r="BC126" s="1287"/>
      <c r="BD126" s="1287"/>
      <c r="BE126" s="1287"/>
      <c r="BF126" s="1288">
        <v>77065</v>
      </c>
      <c r="BG126" s="1288"/>
      <c r="BH126" s="1288"/>
      <c r="BI126" s="1288"/>
      <c r="BJ126" s="1288"/>
      <c r="BK126" s="1288"/>
      <c r="BL126" s="1289"/>
      <c r="BM126" s="1290"/>
      <c r="BN126" s="1126"/>
    </row>
    <row r="127" spans="1:66" ht="16.5" customHeight="1">
      <c r="A127" s="1267" t="s">
        <v>95</v>
      </c>
      <c r="B127" s="1268"/>
      <c r="C127" s="1268"/>
      <c r="D127" s="1268"/>
      <c r="E127" s="1268"/>
      <c r="F127" s="1268"/>
      <c r="G127" s="1268"/>
      <c r="H127" s="1268"/>
      <c r="I127" s="1268"/>
      <c r="J127" s="1268"/>
      <c r="K127" s="1268"/>
      <c r="L127" s="1268"/>
      <c r="M127" s="1268"/>
      <c r="N127" s="1268"/>
      <c r="O127" s="1268"/>
      <c r="P127" s="1268"/>
      <c r="Q127" s="1268"/>
      <c r="R127" s="1268"/>
      <c r="S127" s="1268"/>
      <c r="T127" s="1268"/>
      <c r="U127" s="1268"/>
      <c r="V127" s="1268"/>
      <c r="W127" s="1268"/>
      <c r="X127" s="1268"/>
      <c r="Y127" s="1268"/>
      <c r="Z127" s="1268"/>
      <c r="AA127" s="1268"/>
      <c r="AB127" s="1268"/>
      <c r="AC127" s="1268"/>
      <c r="AD127" s="1268"/>
      <c r="AE127" s="1268"/>
      <c r="AF127" s="1269"/>
      <c r="AG127" s="1238" t="s">
        <v>96</v>
      </c>
      <c r="AH127" s="1254">
        <v>2650000</v>
      </c>
      <c r="AI127" s="1255"/>
      <c r="AJ127" s="1255"/>
      <c r="AK127" s="1255"/>
      <c r="AL127" s="1255"/>
      <c r="AM127" s="1255"/>
      <c r="AN127" s="1255"/>
      <c r="AO127" s="1256"/>
      <c r="AP127" s="1254">
        <v>2650000</v>
      </c>
      <c r="AQ127" s="1255"/>
      <c r="AR127" s="1255"/>
      <c r="AS127" s="1255"/>
      <c r="AT127" s="1255"/>
      <c r="AU127" s="1255"/>
      <c r="AV127" s="1255"/>
      <c r="AW127" s="1256"/>
      <c r="AX127" s="1287">
        <v>2779928</v>
      </c>
      <c r="AY127" s="1287"/>
      <c r="AZ127" s="1287"/>
      <c r="BA127" s="1287"/>
      <c r="BB127" s="1287"/>
      <c r="BC127" s="1287"/>
      <c r="BD127" s="1287"/>
      <c r="BE127" s="1287"/>
      <c r="BF127" s="1288">
        <v>76117</v>
      </c>
      <c r="BG127" s="1288"/>
      <c r="BH127" s="1288"/>
      <c r="BI127" s="1288"/>
      <c r="BJ127" s="1288"/>
      <c r="BK127" s="1288"/>
      <c r="BL127" s="1289"/>
      <c r="BM127" s="1290"/>
      <c r="BN127" s="1126"/>
    </row>
    <row r="128" spans="1:66" ht="15.75" customHeight="1">
      <c r="A128" s="1267" t="s">
        <v>97</v>
      </c>
      <c r="B128" s="1268"/>
      <c r="C128" s="1268"/>
      <c r="D128" s="1268"/>
      <c r="E128" s="1268"/>
      <c r="F128" s="1268"/>
      <c r="G128" s="1268"/>
      <c r="H128" s="1268"/>
      <c r="I128" s="1268"/>
      <c r="J128" s="1268"/>
      <c r="K128" s="1268"/>
      <c r="L128" s="1268"/>
      <c r="M128" s="1268"/>
      <c r="N128" s="1268"/>
      <c r="O128" s="1268"/>
      <c r="P128" s="1268"/>
      <c r="Q128" s="1268"/>
      <c r="R128" s="1268"/>
      <c r="S128" s="1268"/>
      <c r="T128" s="1268"/>
      <c r="U128" s="1268"/>
      <c r="V128" s="1268"/>
      <c r="W128" s="1268"/>
      <c r="X128" s="1268"/>
      <c r="Y128" s="1268"/>
      <c r="Z128" s="1268"/>
      <c r="AA128" s="1268"/>
      <c r="AB128" s="1268"/>
      <c r="AC128" s="1268"/>
      <c r="AD128" s="1268"/>
      <c r="AE128" s="1268"/>
      <c r="AF128" s="1269"/>
      <c r="AG128" s="1238" t="s">
        <v>98</v>
      </c>
      <c r="AH128" s="1254">
        <v>100000</v>
      </c>
      <c r="AI128" s="1255"/>
      <c r="AJ128" s="1255"/>
      <c r="AK128" s="1255"/>
      <c r="AL128" s="1255"/>
      <c r="AM128" s="1255"/>
      <c r="AN128" s="1255"/>
      <c r="AO128" s="1256"/>
      <c r="AP128" s="1254">
        <v>100000</v>
      </c>
      <c r="AQ128" s="1255"/>
      <c r="AR128" s="1255"/>
      <c r="AS128" s="1255"/>
      <c r="AT128" s="1255"/>
      <c r="AU128" s="1255"/>
      <c r="AV128" s="1255"/>
      <c r="AW128" s="1256"/>
      <c r="AX128" s="1287">
        <v>124966</v>
      </c>
      <c r="AY128" s="1287"/>
      <c r="AZ128" s="1287"/>
      <c r="BA128" s="1287"/>
      <c r="BB128" s="1287"/>
      <c r="BC128" s="1287"/>
      <c r="BD128" s="1287"/>
      <c r="BE128" s="1287"/>
      <c r="BF128" s="1288">
        <v>948</v>
      </c>
      <c r="BG128" s="1288"/>
      <c r="BH128" s="1288"/>
      <c r="BI128" s="1288"/>
      <c r="BJ128" s="1288"/>
      <c r="BK128" s="1288"/>
      <c r="BL128" s="1289"/>
      <c r="BM128" s="1290"/>
      <c r="BN128" s="1126"/>
    </row>
    <row r="129" spans="1:66" ht="15.75" customHeight="1">
      <c r="A129" s="1267" t="s">
        <v>99</v>
      </c>
      <c r="B129" s="1268"/>
      <c r="C129" s="1268"/>
      <c r="D129" s="1268"/>
      <c r="E129" s="1268"/>
      <c r="F129" s="1268"/>
      <c r="G129" s="1268"/>
      <c r="H129" s="1268"/>
      <c r="I129" s="1268"/>
      <c r="J129" s="1268"/>
      <c r="K129" s="1268"/>
      <c r="L129" s="1268"/>
      <c r="M129" s="1268"/>
      <c r="N129" s="1268"/>
      <c r="O129" s="1268"/>
      <c r="P129" s="1268"/>
      <c r="Q129" s="1268"/>
      <c r="R129" s="1268"/>
      <c r="S129" s="1268"/>
      <c r="T129" s="1268"/>
      <c r="U129" s="1268"/>
      <c r="V129" s="1268"/>
      <c r="W129" s="1268"/>
      <c r="X129" s="1268"/>
      <c r="Y129" s="1268"/>
      <c r="Z129" s="1268"/>
      <c r="AA129" s="1268"/>
      <c r="AB129" s="1268"/>
      <c r="AC129" s="1268"/>
      <c r="AD129" s="1268"/>
      <c r="AE129" s="1268"/>
      <c r="AF129" s="1269"/>
      <c r="AG129" s="1238" t="s">
        <v>100</v>
      </c>
      <c r="AH129" s="1254"/>
      <c r="AI129" s="1255"/>
      <c r="AJ129" s="1255"/>
      <c r="AK129" s="1255"/>
      <c r="AL129" s="1255"/>
      <c r="AM129" s="1255"/>
      <c r="AN129" s="1255"/>
      <c r="AO129" s="1256"/>
      <c r="AP129" s="1254"/>
      <c r="AQ129" s="1255"/>
      <c r="AR129" s="1255"/>
      <c r="AS129" s="1255"/>
      <c r="AT129" s="1255"/>
      <c r="AU129" s="1255"/>
      <c r="AV129" s="1255"/>
      <c r="AW129" s="1256"/>
      <c r="AX129" s="1287"/>
      <c r="AY129" s="1287"/>
      <c r="AZ129" s="1287"/>
      <c r="BA129" s="1287"/>
      <c r="BB129" s="1287"/>
      <c r="BC129" s="1287"/>
      <c r="BD129" s="1287"/>
      <c r="BE129" s="1287"/>
      <c r="BF129" s="1288"/>
      <c r="BG129" s="1288"/>
      <c r="BH129" s="1288"/>
      <c r="BI129" s="1288"/>
      <c r="BJ129" s="1288"/>
      <c r="BK129" s="1288"/>
      <c r="BL129" s="1289"/>
      <c r="BM129" s="1290"/>
      <c r="BN129" s="1126"/>
    </row>
    <row r="130" spans="1:66" ht="15.75" customHeight="1">
      <c r="A130" s="1267" t="s">
        <v>101</v>
      </c>
      <c r="B130" s="1268"/>
      <c r="C130" s="1268"/>
      <c r="D130" s="1268"/>
      <c r="E130" s="1268"/>
      <c r="F130" s="1268"/>
      <c r="G130" s="1268"/>
      <c r="H130" s="1268"/>
      <c r="I130" s="1268"/>
      <c r="J130" s="1268"/>
      <c r="K130" s="1268"/>
      <c r="L130" s="1268"/>
      <c r="M130" s="1268"/>
      <c r="N130" s="1268"/>
      <c r="O130" s="1268"/>
      <c r="P130" s="1268"/>
      <c r="Q130" s="1268"/>
      <c r="R130" s="1268"/>
      <c r="S130" s="1268"/>
      <c r="T130" s="1268"/>
      <c r="U130" s="1268"/>
      <c r="V130" s="1268"/>
      <c r="W130" s="1268"/>
      <c r="X130" s="1268"/>
      <c r="Y130" s="1268"/>
      <c r="Z130" s="1268"/>
      <c r="AA130" s="1268"/>
      <c r="AB130" s="1268"/>
      <c r="AC130" s="1268"/>
      <c r="AD130" s="1268"/>
      <c r="AE130" s="1268"/>
      <c r="AF130" s="1269"/>
      <c r="AG130" s="1238" t="s">
        <v>102</v>
      </c>
      <c r="AH130" s="1254"/>
      <c r="AI130" s="1255"/>
      <c r="AJ130" s="1255"/>
      <c r="AK130" s="1255"/>
      <c r="AL130" s="1255"/>
      <c r="AM130" s="1255"/>
      <c r="AN130" s="1255"/>
      <c r="AO130" s="1256"/>
      <c r="AP130" s="1254"/>
      <c r="AQ130" s="1255"/>
      <c r="AR130" s="1255"/>
      <c r="AS130" s="1255"/>
      <c r="AT130" s="1255"/>
      <c r="AU130" s="1255"/>
      <c r="AV130" s="1255"/>
      <c r="AW130" s="1256"/>
      <c r="AX130" s="1287"/>
      <c r="AY130" s="1287"/>
      <c r="AZ130" s="1287"/>
      <c r="BA130" s="1287"/>
      <c r="BB130" s="1287"/>
      <c r="BC130" s="1287"/>
      <c r="BD130" s="1287"/>
      <c r="BE130" s="1287"/>
      <c r="BF130" s="1288"/>
      <c r="BG130" s="1288"/>
      <c r="BH130" s="1288"/>
      <c r="BI130" s="1288"/>
      <c r="BJ130" s="1288"/>
      <c r="BK130" s="1288"/>
      <c r="BL130" s="1289"/>
      <c r="BM130" s="1290"/>
      <c r="BN130" s="1126"/>
    </row>
    <row r="131" spans="1:66" ht="15.75" customHeight="1">
      <c r="A131" s="1291"/>
      <c r="B131" s="1292"/>
      <c r="C131" s="1292"/>
      <c r="D131" s="1292"/>
      <c r="G131" s="1293" t="s">
        <v>103</v>
      </c>
      <c r="J131" s="1293"/>
      <c r="K131" s="1293"/>
      <c r="L131" s="1293"/>
      <c r="M131" s="1293"/>
      <c r="N131" s="1293"/>
      <c r="O131" s="1293"/>
      <c r="P131" s="1293"/>
      <c r="Q131" s="1293"/>
      <c r="R131" s="1293"/>
      <c r="S131" s="1293"/>
      <c r="T131" s="1293"/>
      <c r="U131" s="1293"/>
      <c r="V131" s="1292"/>
      <c r="W131" s="1292"/>
      <c r="X131" s="1292"/>
      <c r="Y131" s="1292"/>
      <c r="Z131" s="1292"/>
      <c r="AA131" s="1292"/>
      <c r="AB131" s="1292"/>
      <c r="AC131" s="1292"/>
      <c r="AD131" s="1292"/>
      <c r="AE131" s="1292"/>
      <c r="AF131" s="1294"/>
      <c r="AG131" s="1238" t="s">
        <v>104</v>
      </c>
      <c r="AH131" s="1295"/>
      <c r="AI131" s="1296"/>
      <c r="AJ131" s="1296"/>
      <c r="AK131" s="1296"/>
      <c r="AL131" s="1296"/>
      <c r="AM131" s="1296"/>
      <c r="AN131" s="1296"/>
      <c r="AO131" s="1297"/>
      <c r="AP131" s="1254"/>
      <c r="AQ131" s="1255"/>
      <c r="AR131" s="1255"/>
      <c r="AS131" s="1255"/>
      <c r="AT131" s="1255"/>
      <c r="AU131" s="1255"/>
      <c r="AV131" s="1255"/>
      <c r="AW131" s="1256"/>
      <c r="AX131" s="1287"/>
      <c r="AY131" s="1287"/>
      <c r="AZ131" s="1287"/>
      <c r="BA131" s="1287"/>
      <c r="BB131" s="1287"/>
      <c r="BC131" s="1287"/>
      <c r="BD131" s="1287"/>
      <c r="BE131" s="1287"/>
      <c r="BF131" s="1288"/>
      <c r="BG131" s="1288"/>
      <c r="BH131" s="1288"/>
      <c r="BI131" s="1288"/>
      <c r="BJ131" s="1288"/>
      <c r="BK131" s="1288"/>
      <c r="BL131" s="1289"/>
      <c r="BM131" s="1290"/>
      <c r="BN131" s="1126"/>
    </row>
    <row r="132" spans="1:66" ht="15.75" customHeight="1">
      <c r="A132" s="1267" t="s">
        <v>105</v>
      </c>
      <c r="B132" s="1268"/>
      <c r="C132" s="1268"/>
      <c r="D132" s="1268"/>
      <c r="E132" s="1268"/>
      <c r="F132" s="1268"/>
      <c r="G132" s="1268"/>
      <c r="H132" s="1268"/>
      <c r="I132" s="1268"/>
      <c r="J132" s="1268"/>
      <c r="K132" s="1268"/>
      <c r="L132" s="1268"/>
      <c r="M132" s="1268"/>
      <c r="N132" s="1268"/>
      <c r="O132" s="1268"/>
      <c r="P132" s="1268"/>
      <c r="Q132" s="1268"/>
      <c r="R132" s="1268"/>
      <c r="S132" s="1268"/>
      <c r="T132" s="1268"/>
      <c r="U132" s="1268"/>
      <c r="V132" s="1268"/>
      <c r="W132" s="1268"/>
      <c r="X132" s="1268"/>
      <c r="Y132" s="1268"/>
      <c r="Z132" s="1268"/>
      <c r="AA132" s="1268"/>
      <c r="AB132" s="1268"/>
      <c r="AC132" s="1268"/>
      <c r="AD132" s="1268"/>
      <c r="AE132" s="1268"/>
      <c r="AF132" s="1269"/>
      <c r="AG132" s="1238" t="s">
        <v>106</v>
      </c>
      <c r="AH132" s="1254"/>
      <c r="AI132" s="1255"/>
      <c r="AJ132" s="1255"/>
      <c r="AK132" s="1255"/>
      <c r="AL132" s="1255"/>
      <c r="AM132" s="1255"/>
      <c r="AN132" s="1255"/>
      <c r="AO132" s="1256"/>
      <c r="AP132" s="1254"/>
      <c r="AQ132" s="1255"/>
      <c r="AR132" s="1255"/>
      <c r="AS132" s="1255"/>
      <c r="AT132" s="1255"/>
      <c r="AU132" s="1255"/>
      <c r="AV132" s="1255"/>
      <c r="AW132" s="1256"/>
      <c r="AX132" s="1287"/>
      <c r="AY132" s="1287"/>
      <c r="AZ132" s="1287"/>
      <c r="BA132" s="1287"/>
      <c r="BB132" s="1287"/>
      <c r="BC132" s="1287"/>
      <c r="BD132" s="1287"/>
      <c r="BE132" s="1287"/>
      <c r="BF132" s="1288"/>
      <c r="BG132" s="1288"/>
      <c r="BH132" s="1288"/>
      <c r="BI132" s="1288"/>
      <c r="BJ132" s="1288"/>
      <c r="BK132" s="1288"/>
      <c r="BL132" s="1289"/>
      <c r="BM132" s="1290"/>
      <c r="BN132" s="1126"/>
    </row>
    <row r="133" spans="1:66" ht="15.75" customHeight="1">
      <c r="A133" s="1267" t="s">
        <v>107</v>
      </c>
      <c r="B133" s="1268"/>
      <c r="C133" s="1268"/>
      <c r="D133" s="1268"/>
      <c r="E133" s="1268"/>
      <c r="F133" s="1268"/>
      <c r="G133" s="1268"/>
      <c r="H133" s="1268"/>
      <c r="I133" s="1268"/>
      <c r="J133" s="1268"/>
      <c r="K133" s="1268"/>
      <c r="L133" s="1268"/>
      <c r="M133" s="1268"/>
      <c r="N133" s="1268"/>
      <c r="O133" s="1268"/>
      <c r="P133" s="1268"/>
      <c r="Q133" s="1268"/>
      <c r="R133" s="1268"/>
      <c r="S133" s="1268"/>
      <c r="T133" s="1268"/>
      <c r="U133" s="1268"/>
      <c r="V133" s="1268"/>
      <c r="W133" s="1268"/>
      <c r="X133" s="1268"/>
      <c r="Y133" s="1268"/>
      <c r="Z133" s="1268"/>
      <c r="AA133" s="1268"/>
      <c r="AB133" s="1268"/>
      <c r="AC133" s="1268"/>
      <c r="AD133" s="1268"/>
      <c r="AE133" s="1268"/>
      <c r="AF133" s="1269"/>
      <c r="AG133" s="1238" t="s">
        <v>108</v>
      </c>
      <c r="AH133" s="1239"/>
      <c r="AI133" s="1240"/>
      <c r="AJ133" s="1240"/>
      <c r="AK133" s="1240"/>
      <c r="AL133" s="1240"/>
      <c r="AM133" s="1240"/>
      <c r="AN133" s="1240"/>
      <c r="AO133" s="1241"/>
      <c r="AP133" s="1239"/>
      <c r="AQ133" s="1240"/>
      <c r="AR133" s="1240"/>
      <c r="AS133" s="1240"/>
      <c r="AT133" s="1240"/>
      <c r="AU133" s="1240"/>
      <c r="AV133" s="1240"/>
      <c r="AW133" s="1241"/>
      <c r="AX133" s="1287"/>
      <c r="AY133" s="1287"/>
      <c r="AZ133" s="1287"/>
      <c r="BA133" s="1287"/>
      <c r="BB133" s="1287"/>
      <c r="BC133" s="1287"/>
      <c r="BD133" s="1287"/>
      <c r="BE133" s="1287"/>
      <c r="BF133" s="1288"/>
      <c r="BG133" s="1288"/>
      <c r="BH133" s="1288"/>
      <c r="BI133" s="1288"/>
      <c r="BJ133" s="1288"/>
      <c r="BK133" s="1288"/>
      <c r="BL133" s="1289"/>
      <c r="BM133" s="1290"/>
      <c r="BN133" s="1126"/>
    </row>
    <row r="134" spans="1:66" ht="15.75" customHeight="1">
      <c r="A134" s="1267" t="s">
        <v>109</v>
      </c>
      <c r="B134" s="1268"/>
      <c r="C134" s="1268"/>
      <c r="D134" s="1268"/>
      <c r="E134" s="1268"/>
      <c r="F134" s="1268"/>
      <c r="G134" s="1268"/>
      <c r="H134" s="1268"/>
      <c r="I134" s="1268"/>
      <c r="J134" s="1268"/>
      <c r="K134" s="1268"/>
      <c r="L134" s="1268"/>
      <c r="M134" s="1268"/>
      <c r="N134" s="1268"/>
      <c r="O134" s="1268"/>
      <c r="P134" s="1268"/>
      <c r="Q134" s="1268"/>
      <c r="R134" s="1268"/>
      <c r="S134" s="1268"/>
      <c r="T134" s="1268"/>
      <c r="U134" s="1268"/>
      <c r="V134" s="1268"/>
      <c r="W134" s="1268"/>
      <c r="X134" s="1268"/>
      <c r="Y134" s="1268"/>
      <c r="Z134" s="1268"/>
      <c r="AA134" s="1268"/>
      <c r="AB134" s="1268"/>
      <c r="AC134" s="1268"/>
      <c r="AD134" s="1268"/>
      <c r="AE134" s="1268"/>
      <c r="AF134" s="1269"/>
      <c r="AG134" s="1238" t="s">
        <v>110</v>
      </c>
      <c r="AH134" s="1254">
        <v>6641000</v>
      </c>
      <c r="AI134" s="1255"/>
      <c r="AJ134" s="1255"/>
      <c r="AK134" s="1255"/>
      <c r="AL134" s="1255"/>
      <c r="AM134" s="1255"/>
      <c r="AN134" s="1255"/>
      <c r="AO134" s="1256"/>
      <c r="AP134" s="1254">
        <v>6641000</v>
      </c>
      <c r="AQ134" s="1255"/>
      <c r="AR134" s="1255"/>
      <c r="AS134" s="1255"/>
      <c r="AT134" s="1255"/>
      <c r="AU134" s="1255"/>
      <c r="AV134" s="1255"/>
      <c r="AW134" s="1256"/>
      <c r="AX134" s="1287">
        <v>6288117</v>
      </c>
      <c r="AY134" s="1287"/>
      <c r="AZ134" s="1287"/>
      <c r="BA134" s="1287"/>
      <c r="BB134" s="1287"/>
      <c r="BC134" s="1287"/>
      <c r="BD134" s="1287"/>
      <c r="BE134" s="1287"/>
      <c r="BF134" s="1288"/>
      <c r="BG134" s="1288"/>
      <c r="BH134" s="1288"/>
      <c r="BI134" s="1288"/>
      <c r="BJ134" s="1288"/>
      <c r="BK134" s="1288"/>
      <c r="BL134" s="1289"/>
      <c r="BM134" s="1290"/>
      <c r="BN134" s="1126"/>
    </row>
    <row r="135" spans="1:66" ht="15.75" customHeight="1">
      <c r="A135" s="1267" t="s">
        <v>111</v>
      </c>
      <c r="B135" s="1268"/>
      <c r="C135" s="1268"/>
      <c r="D135" s="1268"/>
      <c r="E135" s="1268"/>
      <c r="F135" s="1268"/>
      <c r="G135" s="1268"/>
      <c r="H135" s="1268"/>
      <c r="I135" s="1268"/>
      <c r="J135" s="1268"/>
      <c r="K135" s="1268"/>
      <c r="L135" s="1268"/>
      <c r="M135" s="1268"/>
      <c r="N135" s="1268"/>
      <c r="O135" s="1268"/>
      <c r="P135" s="1268"/>
      <c r="Q135" s="1268"/>
      <c r="R135" s="1268"/>
      <c r="S135" s="1268"/>
      <c r="T135" s="1268"/>
      <c r="U135" s="1268"/>
      <c r="V135" s="1268"/>
      <c r="W135" s="1268"/>
      <c r="X135" s="1268"/>
      <c r="Y135" s="1268"/>
      <c r="Z135" s="1268"/>
      <c r="AA135" s="1268"/>
      <c r="AB135" s="1268"/>
      <c r="AC135" s="1268"/>
      <c r="AD135" s="1268"/>
      <c r="AE135" s="1268"/>
      <c r="AF135" s="1269"/>
      <c r="AG135" s="1238" t="s">
        <v>112</v>
      </c>
      <c r="AH135" s="1254"/>
      <c r="AI135" s="1255"/>
      <c r="AJ135" s="1255"/>
      <c r="AK135" s="1255"/>
      <c r="AL135" s="1255"/>
      <c r="AM135" s="1255"/>
      <c r="AN135" s="1255"/>
      <c r="AO135" s="1256"/>
      <c r="AP135" s="1254"/>
      <c r="AQ135" s="1255"/>
      <c r="AR135" s="1255"/>
      <c r="AS135" s="1255"/>
      <c r="AT135" s="1255"/>
      <c r="AU135" s="1255"/>
      <c r="AV135" s="1255"/>
      <c r="AW135" s="1256"/>
      <c r="AX135" s="1287"/>
      <c r="AY135" s="1287"/>
      <c r="AZ135" s="1287"/>
      <c r="BA135" s="1287"/>
      <c r="BB135" s="1287"/>
      <c r="BC135" s="1287"/>
      <c r="BD135" s="1287"/>
      <c r="BE135" s="1287"/>
      <c r="BF135" s="1288"/>
      <c r="BG135" s="1288"/>
      <c r="BH135" s="1288"/>
      <c r="BI135" s="1288"/>
      <c r="BJ135" s="1288"/>
      <c r="BK135" s="1288"/>
      <c r="BL135" s="1289"/>
      <c r="BM135" s="1290"/>
      <c r="BN135" s="1126"/>
    </row>
    <row r="136" spans="1:66" ht="21.75" customHeight="1">
      <c r="A136" s="1259" t="s">
        <v>113</v>
      </c>
      <c r="B136" s="1260"/>
      <c r="C136" s="1260"/>
      <c r="D136" s="1260"/>
      <c r="E136" s="1260"/>
      <c r="F136" s="1260"/>
      <c r="G136" s="1260"/>
      <c r="H136" s="1260"/>
      <c r="I136" s="1260"/>
      <c r="J136" s="1260"/>
      <c r="K136" s="1260"/>
      <c r="L136" s="1260"/>
      <c r="M136" s="1260"/>
      <c r="N136" s="1260"/>
      <c r="O136" s="1260"/>
      <c r="P136" s="1260"/>
      <c r="Q136" s="1260"/>
      <c r="R136" s="1260"/>
      <c r="S136" s="1260"/>
      <c r="T136" s="1260"/>
      <c r="U136" s="1260"/>
      <c r="V136" s="1260"/>
      <c r="W136" s="1260"/>
      <c r="X136" s="1260"/>
      <c r="Y136" s="1260"/>
      <c r="Z136" s="1260"/>
      <c r="AA136" s="1260"/>
      <c r="AB136" s="1260"/>
      <c r="AC136" s="1260"/>
      <c r="AD136" s="1260"/>
      <c r="AE136" s="1260"/>
      <c r="AF136" s="1261"/>
      <c r="AG136" s="1253" t="s">
        <v>114</v>
      </c>
      <c r="AH136" s="1254"/>
      <c r="AI136" s="1255"/>
      <c r="AJ136" s="1255"/>
      <c r="AK136" s="1255"/>
      <c r="AL136" s="1255"/>
      <c r="AM136" s="1255"/>
      <c r="AN136" s="1255"/>
      <c r="AO136" s="1256"/>
      <c r="AP136" s="1254"/>
      <c r="AQ136" s="1255"/>
      <c r="AR136" s="1255"/>
      <c r="AS136" s="1255"/>
      <c r="AT136" s="1255"/>
      <c r="AU136" s="1255"/>
      <c r="AV136" s="1255"/>
      <c r="AW136" s="1256"/>
      <c r="AX136" s="1287"/>
      <c r="AY136" s="1287"/>
      <c r="AZ136" s="1287"/>
      <c r="BA136" s="1287"/>
      <c r="BB136" s="1287"/>
      <c r="BC136" s="1287"/>
      <c r="BD136" s="1287"/>
      <c r="BE136" s="1287"/>
      <c r="BF136" s="1288"/>
      <c r="BG136" s="1288"/>
      <c r="BH136" s="1288"/>
      <c r="BI136" s="1288"/>
      <c r="BJ136" s="1288"/>
      <c r="BK136" s="1288"/>
      <c r="BL136" s="1289"/>
      <c r="BM136" s="1290"/>
      <c r="BN136" s="1126"/>
    </row>
    <row r="137" spans="1:66" ht="21.75" customHeight="1">
      <c r="A137" s="1259" t="s">
        <v>115</v>
      </c>
      <c r="B137" s="1260"/>
      <c r="C137" s="1260"/>
      <c r="D137" s="1260"/>
      <c r="E137" s="1260"/>
      <c r="F137" s="1260"/>
      <c r="G137" s="1260"/>
      <c r="H137" s="1260"/>
      <c r="I137" s="1260"/>
      <c r="J137" s="1260"/>
      <c r="K137" s="1260"/>
      <c r="L137" s="1260"/>
      <c r="M137" s="1260"/>
      <c r="N137" s="1260"/>
      <c r="O137" s="1260"/>
      <c r="P137" s="1260"/>
      <c r="Q137" s="1260"/>
      <c r="R137" s="1260"/>
      <c r="S137" s="1260"/>
      <c r="T137" s="1260"/>
      <c r="U137" s="1260"/>
      <c r="V137" s="1260"/>
      <c r="W137" s="1260"/>
      <c r="X137" s="1260"/>
      <c r="Y137" s="1260"/>
      <c r="Z137" s="1260"/>
      <c r="AA137" s="1260"/>
      <c r="AB137" s="1260"/>
      <c r="AC137" s="1260"/>
      <c r="AD137" s="1260"/>
      <c r="AE137" s="1260"/>
      <c r="AF137" s="1261"/>
      <c r="AG137" s="1253" t="s">
        <v>116</v>
      </c>
      <c r="AH137" s="1254">
        <v>417276</v>
      </c>
      <c r="AI137" s="1255"/>
      <c r="AJ137" s="1255"/>
      <c r="AK137" s="1255"/>
      <c r="AL137" s="1255"/>
      <c r="AM137" s="1255"/>
      <c r="AN137" s="1255"/>
      <c r="AO137" s="1256"/>
      <c r="AP137" s="1254">
        <v>417276</v>
      </c>
      <c r="AQ137" s="1255"/>
      <c r="AR137" s="1255"/>
      <c r="AS137" s="1255"/>
      <c r="AT137" s="1255"/>
      <c r="AU137" s="1255"/>
      <c r="AV137" s="1255"/>
      <c r="AW137" s="1256"/>
      <c r="AX137" s="1287">
        <v>417276</v>
      </c>
      <c r="AY137" s="1287"/>
      <c r="AZ137" s="1287"/>
      <c r="BA137" s="1287"/>
      <c r="BB137" s="1287"/>
      <c r="BC137" s="1287"/>
      <c r="BD137" s="1287"/>
      <c r="BE137" s="1287"/>
      <c r="BF137" s="1244" t="s">
        <v>854</v>
      </c>
      <c r="BG137" s="1244"/>
      <c r="BH137" s="1244"/>
      <c r="BI137" s="1244"/>
      <c r="BJ137" s="1244"/>
      <c r="BK137" s="1244"/>
      <c r="BL137" s="1245"/>
      <c r="BM137" s="1246"/>
      <c r="BN137" s="1126"/>
    </row>
    <row r="138" spans="1:66" ht="21.75" customHeight="1">
      <c r="A138" s="1259" t="s">
        <v>117</v>
      </c>
      <c r="B138" s="1260"/>
      <c r="C138" s="1260"/>
      <c r="D138" s="1260"/>
      <c r="E138" s="1260"/>
      <c r="F138" s="1260"/>
      <c r="G138" s="1260"/>
      <c r="H138" s="1260"/>
      <c r="I138" s="1260"/>
      <c r="J138" s="1260"/>
      <c r="K138" s="1260"/>
      <c r="L138" s="1260"/>
      <c r="M138" s="1260"/>
      <c r="N138" s="1260"/>
      <c r="O138" s="1260"/>
      <c r="P138" s="1260"/>
      <c r="Q138" s="1260"/>
      <c r="R138" s="1260"/>
      <c r="S138" s="1260"/>
      <c r="T138" s="1260"/>
      <c r="U138" s="1260"/>
      <c r="V138" s="1260"/>
      <c r="W138" s="1260"/>
      <c r="X138" s="1260"/>
      <c r="Y138" s="1260"/>
      <c r="Z138" s="1260"/>
      <c r="AA138" s="1260"/>
      <c r="AB138" s="1260"/>
      <c r="AC138" s="1260"/>
      <c r="AD138" s="1260"/>
      <c r="AE138" s="1260"/>
      <c r="AF138" s="1261"/>
      <c r="AG138" s="1253" t="s">
        <v>118</v>
      </c>
      <c r="AH138" s="1254"/>
      <c r="AI138" s="1255"/>
      <c r="AJ138" s="1255"/>
      <c r="AK138" s="1255"/>
      <c r="AL138" s="1255"/>
      <c r="AM138" s="1255"/>
      <c r="AN138" s="1255"/>
      <c r="AO138" s="1256"/>
      <c r="AP138" s="1254"/>
      <c r="AQ138" s="1255"/>
      <c r="AR138" s="1255"/>
      <c r="AS138" s="1255"/>
      <c r="AT138" s="1255"/>
      <c r="AU138" s="1255"/>
      <c r="AV138" s="1255"/>
      <c r="AW138" s="1256"/>
      <c r="AX138" s="1287"/>
      <c r="AY138" s="1287"/>
      <c r="AZ138" s="1287"/>
      <c r="BA138" s="1287"/>
      <c r="BB138" s="1287"/>
      <c r="BC138" s="1287"/>
      <c r="BD138" s="1287"/>
      <c r="BE138" s="1287"/>
      <c r="BF138" s="1288"/>
      <c r="BG138" s="1288"/>
      <c r="BH138" s="1288"/>
      <c r="BI138" s="1288"/>
      <c r="BJ138" s="1288"/>
      <c r="BK138" s="1288"/>
      <c r="BL138" s="1289"/>
      <c r="BM138" s="1290"/>
      <c r="BN138" s="1126"/>
    </row>
    <row r="139" spans="1:66" ht="21.75" customHeight="1">
      <c r="A139" s="1259" t="s">
        <v>119</v>
      </c>
      <c r="B139" s="1260"/>
      <c r="C139" s="1260"/>
      <c r="D139" s="1260"/>
      <c r="E139" s="1260"/>
      <c r="F139" s="1260"/>
      <c r="G139" s="1260"/>
      <c r="H139" s="1260"/>
      <c r="I139" s="1260"/>
      <c r="J139" s="1260"/>
      <c r="K139" s="1260"/>
      <c r="L139" s="1260"/>
      <c r="M139" s="1260"/>
      <c r="N139" s="1260"/>
      <c r="O139" s="1260"/>
      <c r="P139" s="1260"/>
      <c r="Q139" s="1260"/>
      <c r="R139" s="1260"/>
      <c r="S139" s="1260"/>
      <c r="T139" s="1260"/>
      <c r="U139" s="1260"/>
      <c r="V139" s="1260"/>
      <c r="W139" s="1260"/>
      <c r="X139" s="1260"/>
      <c r="Y139" s="1260"/>
      <c r="Z139" s="1260"/>
      <c r="AA139" s="1260"/>
      <c r="AB139" s="1260"/>
      <c r="AC139" s="1260"/>
      <c r="AD139" s="1260"/>
      <c r="AE139" s="1260"/>
      <c r="AF139" s="1261"/>
      <c r="AG139" s="1253" t="s">
        <v>120</v>
      </c>
      <c r="AH139" s="1239"/>
      <c r="AI139" s="1240"/>
      <c r="AJ139" s="1240"/>
      <c r="AK139" s="1240"/>
      <c r="AL139" s="1240"/>
      <c r="AM139" s="1240"/>
      <c r="AN139" s="1240"/>
      <c r="AO139" s="1241"/>
      <c r="AP139" s="1239"/>
      <c r="AQ139" s="1240"/>
      <c r="AR139" s="1240"/>
      <c r="AS139" s="1240"/>
      <c r="AT139" s="1240"/>
      <c r="AU139" s="1240"/>
      <c r="AV139" s="1240"/>
      <c r="AW139" s="1241"/>
      <c r="AX139" s="1287"/>
      <c r="AY139" s="1287"/>
      <c r="AZ139" s="1287"/>
      <c r="BA139" s="1287"/>
      <c r="BB139" s="1287"/>
      <c r="BC139" s="1287"/>
      <c r="BD139" s="1287"/>
      <c r="BE139" s="1287"/>
      <c r="BF139" s="1244" t="s">
        <v>854</v>
      </c>
      <c r="BG139" s="1244"/>
      <c r="BH139" s="1244"/>
      <c r="BI139" s="1244"/>
      <c r="BJ139" s="1244"/>
      <c r="BK139" s="1244"/>
      <c r="BL139" s="1245"/>
      <c r="BM139" s="1246"/>
      <c r="BN139" s="1126"/>
    </row>
    <row r="140" spans="1:66" ht="21.75" customHeight="1">
      <c r="A140" s="1259" t="s">
        <v>121</v>
      </c>
      <c r="B140" s="1260"/>
      <c r="C140" s="1260"/>
      <c r="D140" s="1260"/>
      <c r="E140" s="1260"/>
      <c r="F140" s="1260"/>
      <c r="G140" s="1260"/>
      <c r="H140" s="1260"/>
      <c r="I140" s="1260"/>
      <c r="J140" s="1260"/>
      <c r="K140" s="1260"/>
      <c r="L140" s="1260"/>
      <c r="M140" s="1260"/>
      <c r="N140" s="1260"/>
      <c r="O140" s="1260"/>
      <c r="P140" s="1260"/>
      <c r="Q140" s="1260"/>
      <c r="R140" s="1260"/>
      <c r="S140" s="1260"/>
      <c r="T140" s="1260"/>
      <c r="U140" s="1260"/>
      <c r="V140" s="1260"/>
      <c r="W140" s="1260"/>
      <c r="X140" s="1260"/>
      <c r="Y140" s="1260"/>
      <c r="Z140" s="1260"/>
      <c r="AA140" s="1260"/>
      <c r="AB140" s="1260"/>
      <c r="AC140" s="1260"/>
      <c r="AD140" s="1260"/>
      <c r="AE140" s="1260"/>
      <c r="AF140" s="1261"/>
      <c r="AG140" s="1253" t="s">
        <v>122</v>
      </c>
      <c r="AH140" s="1254"/>
      <c r="AI140" s="1255"/>
      <c r="AJ140" s="1255"/>
      <c r="AK140" s="1255"/>
      <c r="AL140" s="1255"/>
      <c r="AM140" s="1255"/>
      <c r="AN140" s="1255"/>
      <c r="AO140" s="1256"/>
      <c r="AP140" s="1254"/>
      <c r="AQ140" s="1255"/>
      <c r="AR140" s="1255"/>
      <c r="AS140" s="1255"/>
      <c r="AT140" s="1255"/>
      <c r="AU140" s="1255"/>
      <c r="AV140" s="1255"/>
      <c r="AW140" s="1256"/>
      <c r="AX140" s="1287"/>
      <c r="AY140" s="1287"/>
      <c r="AZ140" s="1287"/>
      <c r="BA140" s="1287"/>
      <c r="BB140" s="1287"/>
      <c r="BC140" s="1287"/>
      <c r="BD140" s="1287"/>
      <c r="BE140" s="1287"/>
      <c r="BF140" s="1288"/>
      <c r="BG140" s="1288"/>
      <c r="BH140" s="1288"/>
      <c r="BI140" s="1288"/>
      <c r="BJ140" s="1288"/>
      <c r="BK140" s="1288"/>
      <c r="BL140" s="1289"/>
      <c r="BM140" s="1290"/>
      <c r="BN140" s="1126"/>
    </row>
    <row r="141" spans="1:66" ht="30" customHeight="1">
      <c r="A141" s="1259" t="s">
        <v>123</v>
      </c>
      <c r="B141" s="1260"/>
      <c r="C141" s="1260"/>
      <c r="D141" s="1260"/>
      <c r="E141" s="1260"/>
      <c r="F141" s="1260"/>
      <c r="G141" s="1260"/>
      <c r="H141" s="1260"/>
      <c r="I141" s="1260"/>
      <c r="J141" s="1260"/>
      <c r="K141" s="1260"/>
      <c r="L141" s="1260"/>
      <c r="M141" s="1260"/>
      <c r="N141" s="1260"/>
      <c r="O141" s="1260"/>
      <c r="P141" s="1260"/>
      <c r="Q141" s="1260"/>
      <c r="R141" s="1260"/>
      <c r="S141" s="1260"/>
      <c r="T141" s="1260"/>
      <c r="U141" s="1260"/>
      <c r="V141" s="1260"/>
      <c r="W141" s="1260"/>
      <c r="X141" s="1260"/>
      <c r="Y141" s="1260"/>
      <c r="Z141" s="1260"/>
      <c r="AA141" s="1260"/>
      <c r="AB141" s="1260"/>
      <c r="AC141" s="1260"/>
      <c r="AD141" s="1260"/>
      <c r="AE141" s="1260"/>
      <c r="AF141" s="1261"/>
      <c r="AG141" s="1253" t="s">
        <v>124</v>
      </c>
      <c r="AH141" s="1254">
        <v>2304246</v>
      </c>
      <c r="AI141" s="1255"/>
      <c r="AJ141" s="1255"/>
      <c r="AK141" s="1255"/>
      <c r="AL141" s="1255"/>
      <c r="AM141" s="1255"/>
      <c r="AN141" s="1255"/>
      <c r="AO141" s="1256"/>
      <c r="AP141" s="1254">
        <v>2150487</v>
      </c>
      <c r="AQ141" s="1255"/>
      <c r="AR141" s="1255"/>
      <c r="AS141" s="1255"/>
      <c r="AT141" s="1255"/>
      <c r="AU141" s="1255"/>
      <c r="AV141" s="1255"/>
      <c r="AW141" s="1256"/>
      <c r="AX141" s="1287">
        <v>2192218</v>
      </c>
      <c r="AY141" s="1287"/>
      <c r="AZ141" s="1287"/>
      <c r="BA141" s="1287"/>
      <c r="BB141" s="1287"/>
      <c r="BC141" s="1287"/>
      <c r="BD141" s="1287"/>
      <c r="BE141" s="1287"/>
      <c r="BF141" s="1288"/>
      <c r="BG141" s="1288"/>
      <c r="BH141" s="1288"/>
      <c r="BI141" s="1288"/>
      <c r="BJ141" s="1288"/>
      <c r="BK141" s="1288"/>
      <c r="BL141" s="1289"/>
      <c r="BM141" s="1290"/>
      <c r="BN141" s="1126"/>
    </row>
    <row r="142" spans="1:66" ht="18" customHeight="1">
      <c r="A142" s="1247" t="s">
        <v>125</v>
      </c>
      <c r="B142" s="1248"/>
      <c r="C142" s="1248"/>
      <c r="D142" s="1248"/>
      <c r="E142" s="1248"/>
      <c r="F142" s="1248"/>
      <c r="G142" s="1248"/>
      <c r="H142" s="1248"/>
      <c r="I142" s="1248"/>
      <c r="J142" s="1248"/>
      <c r="K142" s="1248"/>
      <c r="L142" s="1248"/>
      <c r="M142" s="1248"/>
      <c r="N142" s="1248"/>
      <c r="O142" s="1248"/>
      <c r="P142" s="1248"/>
      <c r="Q142" s="1248"/>
      <c r="R142" s="1248"/>
      <c r="S142" s="1248"/>
      <c r="T142" s="1248"/>
      <c r="U142" s="1248"/>
      <c r="V142" s="1248"/>
      <c r="W142" s="1248"/>
      <c r="X142" s="1248"/>
      <c r="Y142" s="1248"/>
      <c r="Z142" s="1248"/>
      <c r="AA142" s="1248"/>
      <c r="AB142" s="1248"/>
      <c r="AC142" s="1248"/>
      <c r="AD142" s="1248"/>
      <c r="AE142" s="1248"/>
      <c r="AF142" s="1248"/>
      <c r="AG142" s="1253" t="s">
        <v>126</v>
      </c>
      <c r="AH142" s="1254"/>
      <c r="AI142" s="1255"/>
      <c r="AJ142" s="1255"/>
      <c r="AK142" s="1255"/>
      <c r="AL142" s="1255"/>
      <c r="AM142" s="1255"/>
      <c r="AN142" s="1255"/>
      <c r="AO142" s="1256"/>
      <c r="AP142" s="1254"/>
      <c r="AQ142" s="1255"/>
      <c r="AR142" s="1255"/>
      <c r="AS142" s="1255"/>
      <c r="AT142" s="1255"/>
      <c r="AU142" s="1255"/>
      <c r="AV142" s="1255"/>
      <c r="AW142" s="1256"/>
      <c r="AX142" s="1287">
        <v>57655</v>
      </c>
      <c r="AY142" s="1287"/>
      <c r="AZ142" s="1287"/>
      <c r="BA142" s="1287"/>
      <c r="BB142" s="1287"/>
      <c r="BC142" s="1287"/>
      <c r="BD142" s="1287"/>
      <c r="BE142" s="1287"/>
      <c r="BF142" s="1244" t="s">
        <v>854</v>
      </c>
      <c r="BG142" s="1244"/>
      <c r="BH142" s="1244"/>
      <c r="BI142" s="1244"/>
      <c r="BJ142" s="1244"/>
      <c r="BK142" s="1244"/>
      <c r="BL142" s="1245"/>
      <c r="BM142" s="1246"/>
      <c r="BN142" s="1126"/>
    </row>
    <row r="143" spans="1:66" ht="18" customHeight="1">
      <c r="A143" s="1298" t="s">
        <v>127</v>
      </c>
      <c r="B143" s="1299"/>
      <c r="C143" s="1299"/>
      <c r="D143" s="1299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9"/>
      <c r="P143" s="1299"/>
      <c r="Q143" s="1299"/>
      <c r="R143" s="1299"/>
      <c r="S143" s="1299"/>
      <c r="T143" s="1299"/>
      <c r="U143" s="1299"/>
      <c r="V143" s="1299"/>
      <c r="W143" s="1299"/>
      <c r="X143" s="1299"/>
      <c r="Y143" s="1299"/>
      <c r="Z143" s="1299"/>
      <c r="AA143" s="1299"/>
      <c r="AB143" s="1299"/>
      <c r="AC143" s="1299"/>
      <c r="AD143" s="1299"/>
      <c r="AE143" s="1299"/>
      <c r="AF143" s="1299"/>
      <c r="AG143" s="1238" t="s">
        <v>128</v>
      </c>
      <c r="AH143" s="1254">
        <v>3000</v>
      </c>
      <c r="AI143" s="1255"/>
      <c r="AJ143" s="1255"/>
      <c r="AK143" s="1255"/>
      <c r="AL143" s="1255"/>
      <c r="AM143" s="1255"/>
      <c r="AN143" s="1255"/>
      <c r="AO143" s="1256"/>
      <c r="AP143" s="1254">
        <v>55012</v>
      </c>
      <c r="AQ143" s="1255"/>
      <c r="AR143" s="1255"/>
      <c r="AS143" s="1255"/>
      <c r="AT143" s="1255"/>
      <c r="AU143" s="1255"/>
      <c r="AV143" s="1255"/>
      <c r="AW143" s="1256"/>
      <c r="AX143" s="1287">
        <v>58507</v>
      </c>
      <c r="AY143" s="1287"/>
      <c r="AZ143" s="1287"/>
      <c r="BA143" s="1287"/>
      <c r="BB143" s="1287"/>
      <c r="BC143" s="1287"/>
      <c r="BD143" s="1287"/>
      <c r="BE143" s="1287"/>
      <c r="BF143" s="1244" t="s">
        <v>854</v>
      </c>
      <c r="BG143" s="1244"/>
      <c r="BH143" s="1244"/>
      <c r="BI143" s="1244"/>
      <c r="BJ143" s="1244"/>
      <c r="BK143" s="1244"/>
      <c r="BL143" s="1245"/>
      <c r="BM143" s="1246"/>
      <c r="BN143" s="1126"/>
    </row>
    <row r="144" spans="1:66" ht="18" customHeight="1">
      <c r="A144" s="1236" t="s">
        <v>129</v>
      </c>
      <c r="B144" s="1237"/>
      <c r="C144" s="1237"/>
      <c r="D144" s="1237"/>
      <c r="E144" s="1237"/>
      <c r="F144" s="1237"/>
      <c r="G144" s="1237"/>
      <c r="H144" s="1237"/>
      <c r="I144" s="1237"/>
      <c r="J144" s="1237"/>
      <c r="K144" s="1237"/>
      <c r="L144" s="1237"/>
      <c r="M144" s="1237"/>
      <c r="N144" s="1237"/>
      <c r="O144" s="1237"/>
      <c r="P144" s="1237"/>
      <c r="Q144" s="1237"/>
      <c r="R144" s="1237"/>
      <c r="S144" s="1237"/>
      <c r="T144" s="1237"/>
      <c r="U144" s="1237"/>
      <c r="V144" s="1237"/>
      <c r="W144" s="1237"/>
      <c r="X144" s="1237"/>
      <c r="Y144" s="1237"/>
      <c r="Z144" s="1237"/>
      <c r="AA144" s="1237"/>
      <c r="AB144" s="1237"/>
      <c r="AC144" s="1237"/>
      <c r="AD144" s="1237"/>
      <c r="AE144" s="1237"/>
      <c r="AF144" s="1237"/>
      <c r="AG144" s="1238" t="s">
        <v>130</v>
      </c>
      <c r="AH144" s="1254"/>
      <c r="AI144" s="1255"/>
      <c r="AJ144" s="1255"/>
      <c r="AK144" s="1255"/>
      <c r="AL144" s="1255"/>
      <c r="AM144" s="1255"/>
      <c r="AN144" s="1255"/>
      <c r="AO144" s="1256"/>
      <c r="AP144" s="1254"/>
      <c r="AQ144" s="1255"/>
      <c r="AR144" s="1255"/>
      <c r="AS144" s="1255"/>
      <c r="AT144" s="1255"/>
      <c r="AU144" s="1255"/>
      <c r="AV144" s="1255"/>
      <c r="AW144" s="1256"/>
      <c r="AX144" s="1287"/>
      <c r="AY144" s="1287"/>
      <c r="AZ144" s="1287"/>
      <c r="BA144" s="1287"/>
      <c r="BB144" s="1287"/>
      <c r="BC144" s="1287"/>
      <c r="BD144" s="1287"/>
      <c r="BE144" s="1287"/>
      <c r="BF144" s="1244" t="s">
        <v>854</v>
      </c>
      <c r="BG144" s="1244"/>
      <c r="BH144" s="1244"/>
      <c r="BI144" s="1244"/>
      <c r="BJ144" s="1244"/>
      <c r="BK144" s="1244"/>
      <c r="BL144" s="1245"/>
      <c r="BM144" s="1246"/>
      <c r="BN144" s="1126"/>
    </row>
    <row r="145" spans="1:66" ht="30" customHeight="1">
      <c r="A145" s="1267" t="s">
        <v>131</v>
      </c>
      <c r="B145" s="1268"/>
      <c r="C145" s="1268"/>
      <c r="D145" s="1268"/>
      <c r="E145" s="1268"/>
      <c r="F145" s="1268"/>
      <c r="G145" s="1268"/>
      <c r="H145" s="1268"/>
      <c r="I145" s="1268"/>
      <c r="J145" s="1268"/>
      <c r="K145" s="1268"/>
      <c r="L145" s="1268"/>
      <c r="M145" s="1268"/>
      <c r="N145" s="1268"/>
      <c r="O145" s="1268"/>
      <c r="P145" s="1268"/>
      <c r="Q145" s="1268"/>
      <c r="R145" s="1268"/>
      <c r="S145" s="1268"/>
      <c r="T145" s="1268"/>
      <c r="U145" s="1268"/>
      <c r="V145" s="1268"/>
      <c r="W145" s="1268"/>
      <c r="X145" s="1268"/>
      <c r="Y145" s="1268"/>
      <c r="Z145" s="1268"/>
      <c r="AA145" s="1268"/>
      <c r="AB145" s="1268"/>
      <c r="AC145" s="1268"/>
      <c r="AD145" s="1268"/>
      <c r="AE145" s="1268"/>
      <c r="AF145" s="1269"/>
      <c r="AG145" s="1238" t="s">
        <v>132</v>
      </c>
      <c r="AH145" s="1254"/>
      <c r="AI145" s="1255"/>
      <c r="AJ145" s="1255"/>
      <c r="AK145" s="1255"/>
      <c r="AL145" s="1255"/>
      <c r="AM145" s="1255"/>
      <c r="AN145" s="1255"/>
      <c r="AO145" s="1256"/>
      <c r="AP145" s="1254">
        <v>32124</v>
      </c>
      <c r="AQ145" s="1255"/>
      <c r="AR145" s="1255"/>
      <c r="AS145" s="1255"/>
      <c r="AT145" s="1255"/>
      <c r="AU145" s="1255"/>
      <c r="AV145" s="1255"/>
      <c r="AW145" s="1256"/>
      <c r="AX145" s="1287">
        <v>32853</v>
      </c>
      <c r="AY145" s="1287"/>
      <c r="AZ145" s="1287"/>
      <c r="BA145" s="1287"/>
      <c r="BB145" s="1287"/>
      <c r="BC145" s="1287"/>
      <c r="BD145" s="1287"/>
      <c r="BE145" s="1287"/>
      <c r="BF145" s="1244" t="s">
        <v>854</v>
      </c>
      <c r="BG145" s="1244"/>
      <c r="BH145" s="1244"/>
      <c r="BI145" s="1244"/>
      <c r="BJ145" s="1244"/>
      <c r="BK145" s="1244"/>
      <c r="BL145" s="1245"/>
      <c r="BM145" s="1246"/>
      <c r="BN145" s="1126"/>
    </row>
    <row r="146" spans="1:66" ht="15" customHeight="1">
      <c r="A146" s="1267" t="s">
        <v>133</v>
      </c>
      <c r="B146" s="1268"/>
      <c r="C146" s="1268"/>
      <c r="D146" s="1268"/>
      <c r="E146" s="1268"/>
      <c r="F146" s="1268"/>
      <c r="G146" s="1268"/>
      <c r="H146" s="1268"/>
      <c r="I146" s="1268"/>
      <c r="J146" s="1268"/>
      <c r="K146" s="1268"/>
      <c r="L146" s="1268"/>
      <c r="M146" s="1268"/>
      <c r="N146" s="1268"/>
      <c r="O146" s="1268"/>
      <c r="P146" s="1268"/>
      <c r="Q146" s="1268"/>
      <c r="R146" s="1268"/>
      <c r="S146" s="1268"/>
      <c r="T146" s="1268"/>
      <c r="U146" s="1268"/>
      <c r="V146" s="1268"/>
      <c r="W146" s="1268"/>
      <c r="X146" s="1268"/>
      <c r="Y146" s="1268"/>
      <c r="Z146" s="1268"/>
      <c r="AA146" s="1268"/>
      <c r="AB146" s="1268"/>
      <c r="AC146" s="1268"/>
      <c r="AD146" s="1268"/>
      <c r="AE146" s="1268"/>
      <c r="AF146" s="1269"/>
      <c r="AG146" s="1238" t="s">
        <v>134</v>
      </c>
      <c r="AH146" s="1254"/>
      <c r="AI146" s="1255"/>
      <c r="AJ146" s="1255"/>
      <c r="AK146" s="1255"/>
      <c r="AL146" s="1255"/>
      <c r="AM146" s="1255"/>
      <c r="AN146" s="1255"/>
      <c r="AO146" s="1256"/>
      <c r="AP146" s="1254"/>
      <c r="AQ146" s="1255"/>
      <c r="AR146" s="1255"/>
      <c r="AS146" s="1255"/>
      <c r="AT146" s="1255"/>
      <c r="AU146" s="1255"/>
      <c r="AV146" s="1255"/>
      <c r="AW146" s="1256"/>
      <c r="AX146" s="1287"/>
      <c r="AY146" s="1287"/>
      <c r="AZ146" s="1287"/>
      <c r="BA146" s="1287"/>
      <c r="BB146" s="1287"/>
      <c r="BC146" s="1287"/>
      <c r="BD146" s="1287"/>
      <c r="BE146" s="1287"/>
      <c r="BF146" s="1244" t="s">
        <v>854</v>
      </c>
      <c r="BG146" s="1244"/>
      <c r="BH146" s="1244"/>
      <c r="BI146" s="1244"/>
      <c r="BJ146" s="1244"/>
      <c r="BK146" s="1244"/>
      <c r="BL146" s="1245"/>
      <c r="BM146" s="1246"/>
      <c r="BN146" s="1126"/>
    </row>
    <row r="147" spans="1:66" ht="18" customHeight="1">
      <c r="A147" s="1236" t="s">
        <v>135</v>
      </c>
      <c r="B147" s="1237"/>
      <c r="C147" s="1237"/>
      <c r="D147" s="1237"/>
      <c r="E147" s="1237"/>
      <c r="F147" s="1237"/>
      <c r="G147" s="1237"/>
      <c r="H147" s="1237"/>
      <c r="I147" s="1237"/>
      <c r="J147" s="1237"/>
      <c r="K147" s="1237"/>
      <c r="L147" s="1237"/>
      <c r="M147" s="1237"/>
      <c r="N147" s="1237"/>
      <c r="O147" s="1237"/>
      <c r="P147" s="1237"/>
      <c r="Q147" s="1237"/>
      <c r="R147" s="1237"/>
      <c r="S147" s="1237"/>
      <c r="T147" s="1237"/>
      <c r="U147" s="1237"/>
      <c r="V147" s="1237"/>
      <c r="W147" s="1237"/>
      <c r="X147" s="1237"/>
      <c r="Y147" s="1237"/>
      <c r="Z147" s="1237"/>
      <c r="AA147" s="1237"/>
      <c r="AB147" s="1237"/>
      <c r="AC147" s="1237"/>
      <c r="AD147" s="1237"/>
      <c r="AE147" s="1237"/>
      <c r="AF147" s="1237"/>
      <c r="AG147" s="1238" t="s">
        <v>136</v>
      </c>
      <c r="AH147" s="1254"/>
      <c r="AI147" s="1255"/>
      <c r="AJ147" s="1255"/>
      <c r="AK147" s="1255"/>
      <c r="AL147" s="1255"/>
      <c r="AM147" s="1255"/>
      <c r="AN147" s="1255"/>
      <c r="AO147" s="1256"/>
      <c r="AP147" s="1254"/>
      <c r="AQ147" s="1255"/>
      <c r="AR147" s="1255"/>
      <c r="AS147" s="1255"/>
      <c r="AT147" s="1255"/>
      <c r="AU147" s="1255"/>
      <c r="AV147" s="1255"/>
      <c r="AW147" s="1256"/>
      <c r="AX147" s="1287"/>
      <c r="AY147" s="1287"/>
      <c r="AZ147" s="1287"/>
      <c r="BA147" s="1287"/>
      <c r="BB147" s="1287"/>
      <c r="BC147" s="1287"/>
      <c r="BD147" s="1287"/>
      <c r="BE147" s="1287"/>
      <c r="BF147" s="1244" t="s">
        <v>854</v>
      </c>
      <c r="BG147" s="1244"/>
      <c r="BH147" s="1244"/>
      <c r="BI147" s="1244"/>
      <c r="BJ147" s="1244"/>
      <c r="BK147" s="1244"/>
      <c r="BL147" s="1245"/>
      <c r="BM147" s="1246"/>
      <c r="BN147" s="1126"/>
    </row>
    <row r="148" spans="1:66" ht="18" customHeight="1">
      <c r="A148" s="1236" t="s">
        <v>137</v>
      </c>
      <c r="B148" s="1237"/>
      <c r="C148" s="1237"/>
      <c r="D148" s="1237"/>
      <c r="E148" s="1237"/>
      <c r="F148" s="1237"/>
      <c r="G148" s="1237"/>
      <c r="H148" s="1237"/>
      <c r="I148" s="1237"/>
      <c r="J148" s="1237"/>
      <c r="K148" s="1237"/>
      <c r="L148" s="1237"/>
      <c r="M148" s="1237"/>
      <c r="N148" s="1237"/>
      <c r="O148" s="1237"/>
      <c r="P148" s="1237"/>
      <c r="Q148" s="1237"/>
      <c r="R148" s="1237"/>
      <c r="S148" s="1237"/>
      <c r="T148" s="1237"/>
      <c r="U148" s="1237"/>
      <c r="V148" s="1237"/>
      <c r="W148" s="1237"/>
      <c r="X148" s="1237"/>
      <c r="Y148" s="1237"/>
      <c r="Z148" s="1237"/>
      <c r="AA148" s="1237"/>
      <c r="AB148" s="1237"/>
      <c r="AC148" s="1237"/>
      <c r="AD148" s="1237"/>
      <c r="AE148" s="1237"/>
      <c r="AF148" s="1237"/>
      <c r="AG148" s="1238" t="s">
        <v>138</v>
      </c>
      <c r="AH148" s="1254"/>
      <c r="AI148" s="1255"/>
      <c r="AJ148" s="1255"/>
      <c r="AK148" s="1255"/>
      <c r="AL148" s="1255"/>
      <c r="AM148" s="1255"/>
      <c r="AN148" s="1255"/>
      <c r="AO148" s="1256"/>
      <c r="AP148" s="1254"/>
      <c r="AQ148" s="1255"/>
      <c r="AR148" s="1255"/>
      <c r="AS148" s="1255"/>
      <c r="AT148" s="1255"/>
      <c r="AU148" s="1255"/>
      <c r="AV148" s="1255"/>
      <c r="AW148" s="1256"/>
      <c r="AX148" s="1287"/>
      <c r="AY148" s="1287"/>
      <c r="AZ148" s="1287"/>
      <c r="BA148" s="1287"/>
      <c r="BB148" s="1287"/>
      <c r="BC148" s="1287"/>
      <c r="BD148" s="1287"/>
      <c r="BE148" s="1287"/>
      <c r="BF148" s="1244" t="s">
        <v>854</v>
      </c>
      <c r="BG148" s="1244"/>
      <c r="BH148" s="1244"/>
      <c r="BI148" s="1244"/>
      <c r="BJ148" s="1244"/>
      <c r="BK148" s="1244"/>
      <c r="BL148" s="1245"/>
      <c r="BM148" s="1246"/>
      <c r="BN148" s="1126"/>
    </row>
    <row r="149" spans="1:66" ht="18" customHeight="1">
      <c r="A149" s="1236" t="s">
        <v>139</v>
      </c>
      <c r="B149" s="1237"/>
      <c r="C149" s="1237"/>
      <c r="D149" s="1237"/>
      <c r="E149" s="1237"/>
      <c r="F149" s="1237"/>
      <c r="G149" s="1237"/>
      <c r="H149" s="1237"/>
      <c r="I149" s="1237"/>
      <c r="J149" s="1237"/>
      <c r="K149" s="1237"/>
      <c r="L149" s="1237"/>
      <c r="M149" s="1237"/>
      <c r="N149" s="1237"/>
      <c r="O149" s="1237"/>
      <c r="P149" s="1237"/>
      <c r="Q149" s="1237"/>
      <c r="R149" s="1237"/>
      <c r="S149" s="1237"/>
      <c r="T149" s="1237"/>
      <c r="U149" s="1237"/>
      <c r="V149" s="1237"/>
      <c r="W149" s="1237"/>
      <c r="X149" s="1237"/>
      <c r="Y149" s="1237"/>
      <c r="Z149" s="1237"/>
      <c r="AA149" s="1237"/>
      <c r="AB149" s="1237"/>
      <c r="AC149" s="1237"/>
      <c r="AD149" s="1237"/>
      <c r="AE149" s="1237"/>
      <c r="AF149" s="1237"/>
      <c r="AG149" s="1238" t="s">
        <v>140</v>
      </c>
      <c r="AH149" s="1254">
        <v>91537</v>
      </c>
      <c r="AI149" s="1255"/>
      <c r="AJ149" s="1255"/>
      <c r="AK149" s="1255"/>
      <c r="AL149" s="1255"/>
      <c r="AM149" s="1255"/>
      <c r="AN149" s="1255"/>
      <c r="AO149" s="1256"/>
      <c r="AP149" s="1254">
        <v>140079</v>
      </c>
      <c r="AQ149" s="1255"/>
      <c r="AR149" s="1255"/>
      <c r="AS149" s="1255"/>
      <c r="AT149" s="1255"/>
      <c r="AU149" s="1255"/>
      <c r="AV149" s="1255"/>
      <c r="AW149" s="1256"/>
      <c r="AX149" s="1287">
        <v>145607</v>
      </c>
      <c r="AY149" s="1287"/>
      <c r="AZ149" s="1287"/>
      <c r="BA149" s="1287"/>
      <c r="BB149" s="1287"/>
      <c r="BC149" s="1287"/>
      <c r="BD149" s="1287"/>
      <c r="BE149" s="1287"/>
      <c r="BF149" s="1244" t="s">
        <v>854</v>
      </c>
      <c r="BG149" s="1244"/>
      <c r="BH149" s="1244"/>
      <c r="BI149" s="1244"/>
      <c r="BJ149" s="1244"/>
      <c r="BK149" s="1244"/>
      <c r="BL149" s="1245"/>
      <c r="BM149" s="1246"/>
      <c r="BN149" s="1126"/>
    </row>
    <row r="150" spans="1:66" ht="18" customHeight="1">
      <c r="A150" s="1236" t="s">
        <v>141</v>
      </c>
      <c r="B150" s="1237"/>
      <c r="C150" s="1237"/>
      <c r="D150" s="1237"/>
      <c r="E150" s="1237"/>
      <c r="F150" s="1237"/>
      <c r="G150" s="1237"/>
      <c r="H150" s="1237"/>
      <c r="I150" s="1237"/>
      <c r="J150" s="1237"/>
      <c r="K150" s="1237"/>
      <c r="L150" s="1237"/>
      <c r="M150" s="1237"/>
      <c r="N150" s="1237"/>
      <c r="O150" s="1237"/>
      <c r="P150" s="1237"/>
      <c r="Q150" s="1237"/>
      <c r="R150" s="1237"/>
      <c r="S150" s="1237"/>
      <c r="T150" s="1237"/>
      <c r="U150" s="1237"/>
      <c r="V150" s="1237"/>
      <c r="W150" s="1237"/>
      <c r="X150" s="1237"/>
      <c r="Y150" s="1237"/>
      <c r="Z150" s="1237"/>
      <c r="AA150" s="1237"/>
      <c r="AB150" s="1237"/>
      <c r="AC150" s="1237"/>
      <c r="AD150" s="1237"/>
      <c r="AE150" s="1237"/>
      <c r="AF150" s="1237"/>
      <c r="AG150" s="1238" t="s">
        <v>142</v>
      </c>
      <c r="AH150" s="1254"/>
      <c r="AI150" s="1255"/>
      <c r="AJ150" s="1255"/>
      <c r="AK150" s="1255"/>
      <c r="AL150" s="1255"/>
      <c r="AM150" s="1255"/>
      <c r="AN150" s="1255"/>
      <c r="AO150" s="1256"/>
      <c r="AP150" s="1254"/>
      <c r="AQ150" s="1255"/>
      <c r="AR150" s="1255"/>
      <c r="AS150" s="1255"/>
      <c r="AT150" s="1255"/>
      <c r="AU150" s="1255"/>
      <c r="AV150" s="1255"/>
      <c r="AW150" s="1256"/>
      <c r="AX150" s="1287"/>
      <c r="AY150" s="1287"/>
      <c r="AZ150" s="1287"/>
      <c r="BA150" s="1287"/>
      <c r="BB150" s="1287"/>
      <c r="BC150" s="1287"/>
      <c r="BD150" s="1287"/>
      <c r="BE150" s="1287"/>
      <c r="BF150" s="1244" t="s">
        <v>854</v>
      </c>
      <c r="BG150" s="1244"/>
      <c r="BH150" s="1244"/>
      <c r="BI150" s="1244"/>
      <c r="BJ150" s="1244"/>
      <c r="BK150" s="1244"/>
      <c r="BL150" s="1245"/>
      <c r="BM150" s="1246"/>
      <c r="BN150" s="1126"/>
    </row>
    <row r="151" spans="1:66" ht="18" customHeight="1">
      <c r="A151" s="1236" t="s">
        <v>143</v>
      </c>
      <c r="B151" s="1237"/>
      <c r="C151" s="1237"/>
      <c r="D151" s="1237"/>
      <c r="E151" s="1237"/>
      <c r="F151" s="1237"/>
      <c r="G151" s="1237"/>
      <c r="H151" s="1237"/>
      <c r="I151" s="1237"/>
      <c r="J151" s="1237"/>
      <c r="K151" s="1237"/>
      <c r="L151" s="1237"/>
      <c r="M151" s="1237"/>
      <c r="N151" s="1237"/>
      <c r="O151" s="1237"/>
      <c r="P151" s="1237"/>
      <c r="Q151" s="1237"/>
      <c r="R151" s="1237"/>
      <c r="S151" s="1237"/>
      <c r="T151" s="1237"/>
      <c r="U151" s="1237"/>
      <c r="V151" s="1237"/>
      <c r="W151" s="1237"/>
      <c r="X151" s="1237"/>
      <c r="Y151" s="1237"/>
      <c r="Z151" s="1237"/>
      <c r="AA151" s="1237"/>
      <c r="AB151" s="1237"/>
      <c r="AC151" s="1237"/>
      <c r="AD151" s="1237"/>
      <c r="AE151" s="1237"/>
      <c r="AF151" s="1237"/>
      <c r="AG151" s="1238" t="s">
        <v>144</v>
      </c>
      <c r="AH151" s="1254"/>
      <c r="AI151" s="1255"/>
      <c r="AJ151" s="1255"/>
      <c r="AK151" s="1255"/>
      <c r="AL151" s="1255"/>
      <c r="AM151" s="1255"/>
      <c r="AN151" s="1255"/>
      <c r="AO151" s="1256"/>
      <c r="AP151" s="1254"/>
      <c r="AQ151" s="1255"/>
      <c r="AR151" s="1255"/>
      <c r="AS151" s="1255"/>
      <c r="AT151" s="1255"/>
      <c r="AU151" s="1255"/>
      <c r="AV151" s="1255"/>
      <c r="AW151" s="1256"/>
      <c r="AX151" s="1287"/>
      <c r="AY151" s="1287"/>
      <c r="AZ151" s="1287"/>
      <c r="BA151" s="1287"/>
      <c r="BB151" s="1287"/>
      <c r="BC151" s="1287"/>
      <c r="BD151" s="1287"/>
      <c r="BE151" s="1287"/>
      <c r="BF151" s="1244" t="s">
        <v>854</v>
      </c>
      <c r="BG151" s="1244"/>
      <c r="BH151" s="1244"/>
      <c r="BI151" s="1244"/>
      <c r="BJ151" s="1244"/>
      <c r="BK151" s="1244"/>
      <c r="BL151" s="1245"/>
      <c r="BM151" s="1246"/>
      <c r="BN151" s="1126"/>
    </row>
    <row r="152" spans="1:66" ht="18" customHeight="1">
      <c r="A152" s="1259" t="s">
        <v>145</v>
      </c>
      <c r="B152" s="1260"/>
      <c r="C152" s="1260"/>
      <c r="D152" s="1260"/>
      <c r="E152" s="1260"/>
      <c r="F152" s="1260"/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0"/>
      <c r="U152" s="1260"/>
      <c r="V152" s="1260"/>
      <c r="W152" s="1260"/>
      <c r="X152" s="1260"/>
      <c r="Y152" s="1260"/>
      <c r="Z152" s="1260"/>
      <c r="AA152" s="1260"/>
      <c r="AB152" s="1300"/>
      <c r="AC152" s="1265" t="s">
        <v>146</v>
      </c>
      <c r="AD152" s="1301"/>
      <c r="AE152" s="1301"/>
      <c r="AF152" s="1302"/>
      <c r="AG152" s="1253" t="s">
        <v>147</v>
      </c>
      <c r="AH152" s="1254">
        <f>SUM(AH143:AO151)</f>
        <v>94537</v>
      </c>
      <c r="AI152" s="1255"/>
      <c r="AJ152" s="1255"/>
      <c r="AK152" s="1255"/>
      <c r="AL152" s="1255"/>
      <c r="AM152" s="1255"/>
      <c r="AN152" s="1255"/>
      <c r="AO152" s="1256"/>
      <c r="AP152" s="1254">
        <f>SUM(AP143:AW151)</f>
        <v>227215</v>
      </c>
      <c r="AQ152" s="1255"/>
      <c r="AR152" s="1255"/>
      <c r="AS152" s="1255"/>
      <c r="AT152" s="1255"/>
      <c r="AU152" s="1255"/>
      <c r="AV152" s="1255"/>
      <c r="AW152" s="1256"/>
      <c r="AX152" s="1254">
        <f>SUM(AX143:BE151)</f>
        <v>236967</v>
      </c>
      <c r="AY152" s="1255"/>
      <c r="AZ152" s="1255"/>
      <c r="BA152" s="1255"/>
      <c r="BB152" s="1255"/>
      <c r="BC152" s="1255"/>
      <c r="BD152" s="1255"/>
      <c r="BE152" s="1256"/>
      <c r="BF152" s="1244" t="s">
        <v>854</v>
      </c>
      <c r="BG152" s="1244"/>
      <c r="BH152" s="1244"/>
      <c r="BI152" s="1244"/>
      <c r="BJ152" s="1244"/>
      <c r="BK152" s="1244"/>
      <c r="BL152" s="1245"/>
      <c r="BM152" s="1246"/>
      <c r="BN152" s="1126"/>
    </row>
    <row r="153" spans="1:66" ht="18" customHeight="1">
      <c r="A153" s="1303" t="s">
        <v>148</v>
      </c>
      <c r="B153" s="1293"/>
      <c r="C153" s="1293"/>
      <c r="D153" s="1293"/>
      <c r="E153" s="1293"/>
      <c r="F153" s="1293"/>
      <c r="G153" s="1293"/>
      <c r="H153" s="1293"/>
      <c r="I153" s="1293"/>
      <c r="J153" s="1293"/>
      <c r="K153" s="1293"/>
      <c r="L153" s="1293"/>
      <c r="M153" s="1293"/>
      <c r="N153" s="1293"/>
      <c r="O153" s="1293"/>
      <c r="P153" s="1293"/>
      <c r="Q153" s="1293"/>
      <c r="R153" s="1293"/>
      <c r="S153" s="1293"/>
      <c r="T153" s="1293"/>
      <c r="U153" s="1293"/>
      <c r="V153" s="1293"/>
      <c r="W153" s="1293"/>
      <c r="X153" s="1293"/>
      <c r="Y153" s="1293"/>
      <c r="Z153" s="1293"/>
      <c r="AA153" s="1293"/>
      <c r="AB153" s="1293"/>
      <c r="AC153" s="1293"/>
      <c r="AD153" s="1293"/>
      <c r="AE153" s="1293"/>
      <c r="AF153" s="1304"/>
      <c r="AG153" s="1238" t="s">
        <v>149</v>
      </c>
      <c r="AH153" s="1254"/>
      <c r="AI153" s="1255"/>
      <c r="AJ153" s="1255"/>
      <c r="AK153" s="1255"/>
      <c r="AL153" s="1255"/>
      <c r="AM153" s="1255"/>
      <c r="AN153" s="1255"/>
      <c r="AO153" s="1256"/>
      <c r="AP153" s="1254"/>
      <c r="AQ153" s="1255"/>
      <c r="AR153" s="1255"/>
      <c r="AS153" s="1255"/>
      <c r="AT153" s="1255"/>
      <c r="AU153" s="1255"/>
      <c r="AV153" s="1255"/>
      <c r="AW153" s="1256"/>
      <c r="AX153" s="1287"/>
      <c r="AY153" s="1287"/>
      <c r="AZ153" s="1287"/>
      <c r="BA153" s="1287"/>
      <c r="BB153" s="1287"/>
      <c r="BC153" s="1287"/>
      <c r="BD153" s="1287"/>
      <c r="BE153" s="1287"/>
      <c r="BF153" s="1244" t="s">
        <v>854</v>
      </c>
      <c r="BG153" s="1244"/>
      <c r="BH153" s="1244"/>
      <c r="BI153" s="1244"/>
      <c r="BJ153" s="1244"/>
      <c r="BK153" s="1244"/>
      <c r="BL153" s="1245"/>
      <c r="BM153" s="1246"/>
      <c r="BN153" s="1126"/>
    </row>
    <row r="154" spans="1:66" ht="18" customHeight="1">
      <c r="A154" s="1305" t="s">
        <v>150</v>
      </c>
      <c r="B154" s="1306"/>
      <c r="C154" s="1306"/>
      <c r="D154" s="1306"/>
      <c r="E154" s="1306"/>
      <c r="F154" s="1306"/>
      <c r="G154" s="1306"/>
      <c r="H154" s="1306"/>
      <c r="I154" s="1306"/>
      <c r="J154" s="1306"/>
      <c r="K154" s="1306"/>
      <c r="L154" s="1306"/>
      <c r="M154" s="1306"/>
      <c r="N154" s="1306"/>
      <c r="O154" s="1306"/>
      <c r="P154" s="1306"/>
      <c r="Q154" s="1306"/>
      <c r="R154" s="1306"/>
      <c r="S154" s="1306"/>
      <c r="T154" s="1306"/>
      <c r="U154" s="1306"/>
      <c r="V154" s="1306"/>
      <c r="W154" s="1306"/>
      <c r="X154" s="1306"/>
      <c r="Y154" s="1307" t="s">
        <v>151</v>
      </c>
      <c r="Z154" s="1307"/>
      <c r="AA154" s="1307"/>
      <c r="AB154" s="1307"/>
      <c r="AC154" s="1307"/>
      <c r="AD154" s="1307"/>
      <c r="AE154" s="1307"/>
      <c r="AF154" s="1308"/>
      <c r="AG154" s="1253" t="s">
        <v>152</v>
      </c>
      <c r="AH154" s="1273">
        <f>SUM(AH152:AO153)</f>
        <v>94537</v>
      </c>
      <c r="AI154" s="1274"/>
      <c r="AJ154" s="1274"/>
      <c r="AK154" s="1274"/>
      <c r="AL154" s="1274"/>
      <c r="AM154" s="1274"/>
      <c r="AN154" s="1274"/>
      <c r="AO154" s="1275"/>
      <c r="AP154" s="1273">
        <f>SUM(AP152:AW153)</f>
        <v>227215</v>
      </c>
      <c r="AQ154" s="1274"/>
      <c r="AR154" s="1274"/>
      <c r="AS154" s="1274"/>
      <c r="AT154" s="1274"/>
      <c r="AU154" s="1274"/>
      <c r="AV154" s="1274"/>
      <c r="AW154" s="1275"/>
      <c r="AX154" s="1273">
        <f>SUM(AX152:BE153)</f>
        <v>236967</v>
      </c>
      <c r="AY154" s="1274"/>
      <c r="AZ154" s="1274"/>
      <c r="BA154" s="1274"/>
      <c r="BB154" s="1274"/>
      <c r="BC154" s="1274"/>
      <c r="BD154" s="1274"/>
      <c r="BE154" s="1275"/>
      <c r="BF154" s="1244" t="s">
        <v>854</v>
      </c>
      <c r="BG154" s="1244"/>
      <c r="BH154" s="1244"/>
      <c r="BI154" s="1244"/>
      <c r="BJ154" s="1244"/>
      <c r="BK154" s="1244"/>
      <c r="BL154" s="1245"/>
      <c r="BM154" s="1246"/>
      <c r="BN154" s="1126"/>
    </row>
    <row r="155" spans="1:66" ht="18" customHeight="1">
      <c r="A155" s="1298" t="s">
        <v>153</v>
      </c>
      <c r="B155" s="1299"/>
      <c r="C155" s="1299"/>
      <c r="D155" s="1299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9"/>
      <c r="P155" s="1299"/>
      <c r="Q155" s="1299"/>
      <c r="R155" s="1299"/>
      <c r="S155" s="1299"/>
      <c r="T155" s="1299"/>
      <c r="U155" s="1299"/>
      <c r="V155" s="1299"/>
      <c r="W155" s="1299"/>
      <c r="X155" s="1299"/>
      <c r="Y155" s="1299"/>
      <c r="Z155" s="1299"/>
      <c r="AA155" s="1299"/>
      <c r="AB155" s="1299"/>
      <c r="AC155" s="1299"/>
      <c r="AD155" s="1299"/>
      <c r="AE155" s="1299"/>
      <c r="AF155" s="1299"/>
      <c r="AG155" s="1238" t="s">
        <v>154</v>
      </c>
      <c r="AH155" s="1254"/>
      <c r="AI155" s="1255"/>
      <c r="AJ155" s="1255"/>
      <c r="AK155" s="1255"/>
      <c r="AL155" s="1255"/>
      <c r="AM155" s="1255"/>
      <c r="AN155" s="1255"/>
      <c r="AO155" s="1256"/>
      <c r="AP155" s="1254"/>
      <c r="AQ155" s="1255"/>
      <c r="AR155" s="1255"/>
      <c r="AS155" s="1255"/>
      <c r="AT155" s="1255"/>
      <c r="AU155" s="1255"/>
      <c r="AV155" s="1255"/>
      <c r="AW155" s="1256"/>
      <c r="AX155" s="1287"/>
      <c r="AY155" s="1287"/>
      <c r="AZ155" s="1287"/>
      <c r="BA155" s="1287"/>
      <c r="BB155" s="1287"/>
      <c r="BC155" s="1287"/>
      <c r="BD155" s="1287"/>
      <c r="BE155" s="1287"/>
      <c r="BF155" s="1244" t="s">
        <v>854</v>
      </c>
      <c r="BG155" s="1244"/>
      <c r="BH155" s="1244"/>
      <c r="BI155" s="1244"/>
      <c r="BJ155" s="1244"/>
      <c r="BK155" s="1244"/>
      <c r="BL155" s="1245"/>
      <c r="BM155" s="1246"/>
      <c r="BN155" s="1126"/>
    </row>
    <row r="156" spans="1:66" ht="18" customHeight="1">
      <c r="A156" s="1298" t="s">
        <v>155</v>
      </c>
      <c r="B156" s="1299"/>
      <c r="C156" s="1299"/>
      <c r="D156" s="1299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9"/>
      <c r="P156" s="1299"/>
      <c r="Q156" s="1299"/>
      <c r="R156" s="1299"/>
      <c r="S156" s="1299"/>
      <c r="T156" s="1299"/>
      <c r="U156" s="1299"/>
      <c r="V156" s="1299"/>
      <c r="W156" s="1299"/>
      <c r="X156" s="1299"/>
      <c r="Y156" s="1299"/>
      <c r="Z156" s="1299"/>
      <c r="AA156" s="1299"/>
      <c r="AB156" s="1299"/>
      <c r="AC156" s="1299"/>
      <c r="AD156" s="1299"/>
      <c r="AE156" s="1299"/>
      <c r="AF156" s="1299"/>
      <c r="AG156" s="1238" t="s">
        <v>156</v>
      </c>
      <c r="AH156" s="1254"/>
      <c r="AI156" s="1255"/>
      <c r="AJ156" s="1255"/>
      <c r="AK156" s="1255"/>
      <c r="AL156" s="1255"/>
      <c r="AM156" s="1255"/>
      <c r="AN156" s="1255"/>
      <c r="AO156" s="1256"/>
      <c r="AP156" s="1254"/>
      <c r="AQ156" s="1255"/>
      <c r="AR156" s="1255"/>
      <c r="AS156" s="1255"/>
      <c r="AT156" s="1255"/>
      <c r="AU156" s="1255"/>
      <c r="AV156" s="1255"/>
      <c r="AW156" s="1256"/>
      <c r="AX156" s="1287"/>
      <c r="AY156" s="1287"/>
      <c r="AZ156" s="1287"/>
      <c r="BA156" s="1287"/>
      <c r="BB156" s="1287"/>
      <c r="BC156" s="1287"/>
      <c r="BD156" s="1287"/>
      <c r="BE156" s="1287"/>
      <c r="BF156" s="1244" t="s">
        <v>854</v>
      </c>
      <c r="BG156" s="1244"/>
      <c r="BH156" s="1244"/>
      <c r="BI156" s="1244"/>
      <c r="BJ156" s="1244"/>
      <c r="BK156" s="1244"/>
      <c r="BL156" s="1245"/>
      <c r="BM156" s="1246"/>
      <c r="BN156" s="1126"/>
    </row>
    <row r="157" spans="1:66" ht="18" customHeight="1">
      <c r="A157" s="1298" t="s">
        <v>157</v>
      </c>
      <c r="B157" s="1299"/>
      <c r="C157" s="1299"/>
      <c r="D157" s="1299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9"/>
      <c r="P157" s="1299"/>
      <c r="Q157" s="1299"/>
      <c r="R157" s="1299"/>
      <c r="S157" s="1299"/>
      <c r="T157" s="1299"/>
      <c r="U157" s="1299"/>
      <c r="V157" s="1299"/>
      <c r="W157" s="1299"/>
      <c r="X157" s="1299"/>
      <c r="Y157" s="1299"/>
      <c r="Z157" s="1299"/>
      <c r="AA157" s="1299"/>
      <c r="AB157" s="1299"/>
      <c r="AC157" s="1299"/>
      <c r="AD157" s="1299"/>
      <c r="AE157" s="1299"/>
      <c r="AF157" s="1299"/>
      <c r="AG157" s="1238" t="s">
        <v>158</v>
      </c>
      <c r="AH157" s="1254"/>
      <c r="AI157" s="1255"/>
      <c r="AJ157" s="1255"/>
      <c r="AK157" s="1255"/>
      <c r="AL157" s="1255"/>
      <c r="AM157" s="1255"/>
      <c r="AN157" s="1255"/>
      <c r="AO157" s="1256"/>
      <c r="AP157" s="1254"/>
      <c r="AQ157" s="1255"/>
      <c r="AR157" s="1255"/>
      <c r="AS157" s="1255"/>
      <c r="AT157" s="1255"/>
      <c r="AU157" s="1255"/>
      <c r="AV157" s="1255"/>
      <c r="AW157" s="1256"/>
      <c r="AX157" s="1287"/>
      <c r="AY157" s="1287"/>
      <c r="AZ157" s="1287"/>
      <c r="BA157" s="1287"/>
      <c r="BB157" s="1287"/>
      <c r="BC157" s="1287"/>
      <c r="BD157" s="1287"/>
      <c r="BE157" s="1287"/>
      <c r="BF157" s="1244" t="s">
        <v>854</v>
      </c>
      <c r="BG157" s="1244"/>
      <c r="BH157" s="1244"/>
      <c r="BI157" s="1244"/>
      <c r="BJ157" s="1244"/>
      <c r="BK157" s="1244"/>
      <c r="BL157" s="1245"/>
      <c r="BM157" s="1246"/>
      <c r="BN157" s="1126"/>
    </row>
    <row r="158" spans="1:66" ht="18" customHeight="1">
      <c r="A158" s="1298" t="s">
        <v>159</v>
      </c>
      <c r="B158" s="1299"/>
      <c r="C158" s="1299"/>
      <c r="D158" s="1299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9"/>
      <c r="P158" s="1299"/>
      <c r="Q158" s="1299"/>
      <c r="R158" s="1299"/>
      <c r="S158" s="1299"/>
      <c r="T158" s="1299"/>
      <c r="U158" s="1299"/>
      <c r="V158" s="1299"/>
      <c r="W158" s="1299"/>
      <c r="X158" s="1299"/>
      <c r="Y158" s="1299"/>
      <c r="Z158" s="1299"/>
      <c r="AA158" s="1299"/>
      <c r="AB158" s="1299"/>
      <c r="AC158" s="1299"/>
      <c r="AD158" s="1299"/>
      <c r="AE158" s="1299"/>
      <c r="AF158" s="1299"/>
      <c r="AG158" s="1238" t="s">
        <v>160</v>
      </c>
      <c r="AH158" s="1254"/>
      <c r="AI158" s="1255"/>
      <c r="AJ158" s="1255"/>
      <c r="AK158" s="1255"/>
      <c r="AL158" s="1255"/>
      <c r="AM158" s="1255"/>
      <c r="AN158" s="1255"/>
      <c r="AO158" s="1256"/>
      <c r="AP158" s="1254"/>
      <c r="AQ158" s="1255"/>
      <c r="AR158" s="1255"/>
      <c r="AS158" s="1255"/>
      <c r="AT158" s="1255"/>
      <c r="AU158" s="1255"/>
      <c r="AV158" s="1255"/>
      <c r="AW158" s="1256"/>
      <c r="AX158" s="1287"/>
      <c r="AY158" s="1287"/>
      <c r="AZ158" s="1287"/>
      <c r="BA158" s="1287"/>
      <c r="BB158" s="1287"/>
      <c r="BC158" s="1287"/>
      <c r="BD158" s="1287"/>
      <c r="BE158" s="1287"/>
      <c r="BF158" s="1244" t="s">
        <v>854</v>
      </c>
      <c r="BG158" s="1244"/>
      <c r="BH158" s="1244"/>
      <c r="BI158" s="1244"/>
      <c r="BJ158" s="1244"/>
      <c r="BK158" s="1244"/>
      <c r="BL158" s="1245"/>
      <c r="BM158" s="1246"/>
      <c r="BN158" s="1126"/>
    </row>
    <row r="159" spans="1:66" ht="27.75" customHeight="1">
      <c r="A159" s="1278" t="s">
        <v>161</v>
      </c>
      <c r="B159" s="1279"/>
      <c r="C159" s="1279"/>
      <c r="D159" s="1279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9"/>
      <c r="P159" s="1279"/>
      <c r="Q159" s="1279"/>
      <c r="R159" s="1279"/>
      <c r="S159" s="1279"/>
      <c r="T159" s="1279"/>
      <c r="U159" s="1279"/>
      <c r="V159" s="1279"/>
      <c r="W159" s="1279"/>
      <c r="X159" s="1279"/>
      <c r="Y159" s="1279"/>
      <c r="Z159" s="1279"/>
      <c r="AA159" s="1279"/>
      <c r="AB159" s="1279"/>
      <c r="AC159" s="1279"/>
      <c r="AD159" s="1279"/>
      <c r="AE159" s="1279"/>
      <c r="AF159" s="1280"/>
      <c r="AG159" s="1238" t="s">
        <v>162</v>
      </c>
      <c r="AH159" s="1254"/>
      <c r="AI159" s="1255"/>
      <c r="AJ159" s="1255"/>
      <c r="AK159" s="1255"/>
      <c r="AL159" s="1255"/>
      <c r="AM159" s="1255"/>
      <c r="AN159" s="1255"/>
      <c r="AO159" s="1256"/>
      <c r="AP159" s="1254">
        <v>6559</v>
      </c>
      <c r="AQ159" s="1255"/>
      <c r="AR159" s="1255"/>
      <c r="AS159" s="1255"/>
      <c r="AT159" s="1255"/>
      <c r="AU159" s="1255"/>
      <c r="AV159" s="1255"/>
      <c r="AW159" s="1256"/>
      <c r="AX159" s="1287">
        <v>6559</v>
      </c>
      <c r="AY159" s="1287"/>
      <c r="AZ159" s="1287"/>
      <c r="BA159" s="1287"/>
      <c r="BB159" s="1287"/>
      <c r="BC159" s="1287"/>
      <c r="BD159" s="1287"/>
      <c r="BE159" s="1287"/>
      <c r="BF159" s="1244" t="s">
        <v>854</v>
      </c>
      <c r="BG159" s="1244"/>
      <c r="BH159" s="1244"/>
      <c r="BI159" s="1244"/>
      <c r="BJ159" s="1244"/>
      <c r="BK159" s="1244"/>
      <c r="BL159" s="1245"/>
      <c r="BM159" s="1246"/>
      <c r="BN159" s="1126"/>
    </row>
    <row r="160" spans="1:66" ht="18" customHeight="1">
      <c r="A160" s="1298" t="s">
        <v>163</v>
      </c>
      <c r="B160" s="1299"/>
      <c r="C160" s="1299"/>
      <c r="D160" s="1299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9"/>
      <c r="P160" s="1299"/>
      <c r="Q160" s="1299"/>
      <c r="R160" s="1299"/>
      <c r="S160" s="1299"/>
      <c r="T160" s="1299"/>
      <c r="U160" s="1299"/>
      <c r="V160" s="1299"/>
      <c r="W160" s="1299"/>
      <c r="X160" s="1299"/>
      <c r="Y160" s="1299"/>
      <c r="Z160" s="1299"/>
      <c r="AA160" s="1299"/>
      <c r="AB160" s="1299"/>
      <c r="AC160" s="1299"/>
      <c r="AD160" s="1299"/>
      <c r="AE160" s="1299"/>
      <c r="AF160" s="1299"/>
      <c r="AG160" s="1238" t="s">
        <v>164</v>
      </c>
      <c r="AH160" s="1254"/>
      <c r="AI160" s="1255"/>
      <c r="AJ160" s="1255"/>
      <c r="AK160" s="1255"/>
      <c r="AL160" s="1255"/>
      <c r="AM160" s="1255"/>
      <c r="AN160" s="1255"/>
      <c r="AO160" s="1256"/>
      <c r="AP160" s="1254"/>
      <c r="AQ160" s="1255"/>
      <c r="AR160" s="1255"/>
      <c r="AS160" s="1255"/>
      <c r="AT160" s="1255"/>
      <c r="AU160" s="1255"/>
      <c r="AV160" s="1255"/>
      <c r="AW160" s="1256"/>
      <c r="AX160" s="1287"/>
      <c r="AY160" s="1287"/>
      <c r="AZ160" s="1287"/>
      <c r="BA160" s="1287"/>
      <c r="BB160" s="1287"/>
      <c r="BC160" s="1287"/>
      <c r="BD160" s="1287"/>
      <c r="BE160" s="1287"/>
      <c r="BF160" s="1244" t="s">
        <v>854</v>
      </c>
      <c r="BG160" s="1244"/>
      <c r="BH160" s="1244"/>
      <c r="BI160" s="1244"/>
      <c r="BJ160" s="1244"/>
      <c r="BK160" s="1244"/>
      <c r="BL160" s="1245"/>
      <c r="BM160" s="1246"/>
      <c r="BN160" s="1126"/>
    </row>
    <row r="161" spans="1:66" ht="17.25" customHeight="1">
      <c r="A161" s="1278" t="s">
        <v>165</v>
      </c>
      <c r="B161" s="1279"/>
      <c r="C161" s="1279"/>
      <c r="D161" s="1279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9"/>
      <c r="P161" s="1279"/>
      <c r="Q161" s="1279"/>
      <c r="R161" s="1279"/>
      <c r="S161" s="1279"/>
      <c r="T161" s="1279"/>
      <c r="U161" s="1279"/>
      <c r="V161" s="1279"/>
      <c r="W161" s="1279"/>
      <c r="X161" s="1279"/>
      <c r="Y161" s="1279"/>
      <c r="Z161" s="1279"/>
      <c r="AA161" s="1279"/>
      <c r="AB161" s="1279"/>
      <c r="AC161" s="1279"/>
      <c r="AD161" s="1279"/>
      <c r="AE161" s="1279"/>
      <c r="AF161" s="1280"/>
      <c r="AG161" s="1238" t="s">
        <v>166</v>
      </c>
      <c r="AH161" s="1254"/>
      <c r="AI161" s="1255"/>
      <c r="AJ161" s="1255"/>
      <c r="AK161" s="1255"/>
      <c r="AL161" s="1255"/>
      <c r="AM161" s="1255"/>
      <c r="AN161" s="1255"/>
      <c r="AO161" s="1256"/>
      <c r="AP161" s="1254"/>
      <c r="AQ161" s="1255"/>
      <c r="AR161" s="1255"/>
      <c r="AS161" s="1255"/>
      <c r="AT161" s="1255"/>
      <c r="AU161" s="1255"/>
      <c r="AV161" s="1255"/>
      <c r="AW161" s="1256"/>
      <c r="AX161" s="1287"/>
      <c r="AY161" s="1287"/>
      <c r="AZ161" s="1287"/>
      <c r="BA161" s="1287"/>
      <c r="BB161" s="1287"/>
      <c r="BC161" s="1287"/>
      <c r="BD161" s="1287"/>
      <c r="BE161" s="1287"/>
      <c r="BF161" s="1244" t="s">
        <v>854</v>
      </c>
      <c r="BG161" s="1244"/>
      <c r="BH161" s="1244"/>
      <c r="BI161" s="1244"/>
      <c r="BJ161" s="1244"/>
      <c r="BK161" s="1244"/>
      <c r="BL161" s="1245"/>
      <c r="BM161" s="1246"/>
      <c r="BN161" s="1126"/>
    </row>
    <row r="162" spans="1:66" ht="29.25" customHeight="1">
      <c r="A162" s="1259" t="s">
        <v>167</v>
      </c>
      <c r="B162" s="1260"/>
      <c r="C162" s="1260"/>
      <c r="D162" s="1260"/>
      <c r="E162" s="1260"/>
      <c r="F162" s="1260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0"/>
      <c r="U162" s="1260"/>
      <c r="V162" s="1260"/>
      <c r="W162" s="1260"/>
      <c r="X162" s="1260"/>
      <c r="Y162" s="1260"/>
      <c r="Z162" s="1260"/>
      <c r="AA162" s="1260"/>
      <c r="AB162" s="1300"/>
      <c r="AC162" s="1265" t="s">
        <v>168</v>
      </c>
      <c r="AD162" s="1301"/>
      <c r="AE162" s="1301"/>
      <c r="AF162" s="1302"/>
      <c r="AG162" s="1253" t="s">
        <v>169</v>
      </c>
      <c r="AH162" s="1254">
        <f>SUM(AH155:AO161)</f>
        <v>0</v>
      </c>
      <c r="AI162" s="1255"/>
      <c r="AJ162" s="1255"/>
      <c r="AK162" s="1255"/>
      <c r="AL162" s="1255"/>
      <c r="AM162" s="1255"/>
      <c r="AN162" s="1255"/>
      <c r="AO162" s="1256"/>
      <c r="AP162" s="1254">
        <f>SUM(AP155:AW161)</f>
        <v>6559</v>
      </c>
      <c r="AQ162" s="1255"/>
      <c r="AR162" s="1255"/>
      <c r="AS162" s="1255"/>
      <c r="AT162" s="1255"/>
      <c r="AU162" s="1255"/>
      <c r="AV162" s="1255"/>
      <c r="AW162" s="1256"/>
      <c r="AX162" s="1254">
        <f>SUM(AX155:BE161)</f>
        <v>6559</v>
      </c>
      <c r="AY162" s="1255"/>
      <c r="AZ162" s="1255"/>
      <c r="BA162" s="1255"/>
      <c r="BB162" s="1255"/>
      <c r="BC162" s="1255"/>
      <c r="BD162" s="1255"/>
      <c r="BE162" s="1256"/>
      <c r="BF162" s="1244" t="s">
        <v>854</v>
      </c>
      <c r="BG162" s="1244"/>
      <c r="BH162" s="1244"/>
      <c r="BI162" s="1244"/>
      <c r="BJ162" s="1244"/>
      <c r="BK162" s="1244"/>
      <c r="BL162" s="1245"/>
      <c r="BM162" s="1246"/>
      <c r="BN162" s="1126"/>
    </row>
    <row r="163" spans="1:66" ht="18" customHeight="1">
      <c r="A163" s="1309" t="s">
        <v>368</v>
      </c>
      <c r="B163" s="1310"/>
      <c r="C163" s="1310"/>
      <c r="D163" s="1310"/>
      <c r="E163" s="1310"/>
      <c r="F163" s="1310"/>
      <c r="G163" s="1310"/>
      <c r="H163" s="1310"/>
      <c r="I163" s="1310"/>
      <c r="J163" s="1310"/>
      <c r="K163" s="1310"/>
      <c r="L163" s="1310"/>
      <c r="M163" s="1310"/>
      <c r="N163" s="1310"/>
      <c r="O163" s="1310"/>
      <c r="P163" s="1310"/>
      <c r="Q163" s="1310"/>
      <c r="R163" s="1310"/>
      <c r="S163" s="1310"/>
      <c r="T163" s="1310"/>
      <c r="U163" s="1310"/>
      <c r="V163" s="1310"/>
      <c r="W163" s="1310"/>
      <c r="X163" s="1310"/>
      <c r="Y163" s="1311"/>
      <c r="Z163" s="1311"/>
      <c r="AA163" s="1311"/>
      <c r="AB163" s="1311"/>
      <c r="AC163" s="1311"/>
      <c r="AD163" s="1311"/>
      <c r="AE163" s="1311"/>
      <c r="AF163" s="1312"/>
      <c r="AG163" s="1238" t="s">
        <v>170</v>
      </c>
      <c r="AH163" s="1239"/>
      <c r="AI163" s="1240"/>
      <c r="AJ163" s="1240"/>
      <c r="AK163" s="1240"/>
      <c r="AL163" s="1240"/>
      <c r="AM163" s="1240"/>
      <c r="AN163" s="1240"/>
      <c r="AO163" s="1241"/>
      <c r="AP163" s="1239">
        <v>325</v>
      </c>
      <c r="AQ163" s="1240"/>
      <c r="AR163" s="1240"/>
      <c r="AS163" s="1240"/>
      <c r="AT163" s="1240"/>
      <c r="AU163" s="1240"/>
      <c r="AV163" s="1240"/>
      <c r="AW163" s="1241"/>
      <c r="AX163" s="1287">
        <v>892</v>
      </c>
      <c r="AY163" s="1287"/>
      <c r="AZ163" s="1287"/>
      <c r="BA163" s="1287"/>
      <c r="BB163" s="1287"/>
      <c r="BC163" s="1287"/>
      <c r="BD163" s="1287"/>
      <c r="BE163" s="1287"/>
      <c r="BF163" s="1244" t="s">
        <v>854</v>
      </c>
      <c r="BG163" s="1244"/>
      <c r="BH163" s="1244"/>
      <c r="BI163" s="1244"/>
      <c r="BJ163" s="1244"/>
      <c r="BK163" s="1244"/>
      <c r="BL163" s="1245"/>
      <c r="BM163" s="1246"/>
      <c r="BN163" s="1126"/>
    </row>
    <row r="164" spans="1:66" ht="18" customHeight="1">
      <c r="A164" s="1303" t="s">
        <v>171</v>
      </c>
      <c r="B164" s="1310"/>
      <c r="C164" s="1310"/>
      <c r="D164" s="1310"/>
      <c r="E164" s="1310"/>
      <c r="F164" s="1310"/>
      <c r="G164" s="1310"/>
      <c r="H164" s="1310"/>
      <c r="I164" s="1310"/>
      <c r="J164" s="1310"/>
      <c r="K164" s="1310"/>
      <c r="L164" s="1310"/>
      <c r="M164" s="1310"/>
      <c r="N164" s="1310"/>
      <c r="O164" s="1310"/>
      <c r="P164" s="1310"/>
      <c r="Q164" s="1310"/>
      <c r="R164" s="1310"/>
      <c r="S164" s="1310"/>
      <c r="T164" s="1310"/>
      <c r="U164" s="1310"/>
      <c r="V164" s="1310"/>
      <c r="W164" s="1310"/>
      <c r="X164" s="1310"/>
      <c r="Y164" s="1311"/>
      <c r="Z164" s="1311"/>
      <c r="AA164" s="1311"/>
      <c r="AB164" s="1311"/>
      <c r="AC164" s="1311"/>
      <c r="AD164" s="1311"/>
      <c r="AE164" s="1311"/>
      <c r="AF164" s="1312"/>
      <c r="AG164" s="1238" t="s">
        <v>172</v>
      </c>
      <c r="AH164" s="1239"/>
      <c r="AI164" s="1240"/>
      <c r="AJ164" s="1240"/>
      <c r="AK164" s="1240"/>
      <c r="AL164" s="1240"/>
      <c r="AM164" s="1240"/>
      <c r="AN164" s="1240"/>
      <c r="AO164" s="1241"/>
      <c r="AP164" s="1239"/>
      <c r="AQ164" s="1240"/>
      <c r="AR164" s="1240"/>
      <c r="AS164" s="1240"/>
      <c r="AT164" s="1240"/>
      <c r="AU164" s="1240"/>
      <c r="AV164" s="1240"/>
      <c r="AW164" s="1241"/>
      <c r="AX164" s="1287"/>
      <c r="AY164" s="1287"/>
      <c r="AZ164" s="1287"/>
      <c r="BA164" s="1287"/>
      <c r="BB164" s="1287"/>
      <c r="BC164" s="1287"/>
      <c r="BD164" s="1287"/>
      <c r="BE164" s="1287"/>
      <c r="BF164" s="1244" t="s">
        <v>854</v>
      </c>
      <c r="BG164" s="1244"/>
      <c r="BH164" s="1244"/>
      <c r="BI164" s="1244"/>
      <c r="BJ164" s="1244"/>
      <c r="BK164" s="1244"/>
      <c r="BL164" s="1245"/>
      <c r="BM164" s="1246"/>
      <c r="BN164" s="1126"/>
    </row>
    <row r="165" spans="1:66" ht="18" customHeight="1">
      <c r="A165" s="1309" t="s">
        <v>369</v>
      </c>
      <c r="B165" s="1310"/>
      <c r="C165" s="1310"/>
      <c r="D165" s="1310"/>
      <c r="E165" s="1310"/>
      <c r="F165" s="1310"/>
      <c r="G165" s="1310"/>
      <c r="H165" s="1310"/>
      <c r="I165" s="1310"/>
      <c r="J165" s="1310"/>
      <c r="K165" s="1310"/>
      <c r="L165" s="1310"/>
      <c r="M165" s="1310"/>
      <c r="N165" s="1310"/>
      <c r="O165" s="1310"/>
      <c r="P165" s="1310"/>
      <c r="Q165" s="1310"/>
      <c r="R165" s="1310"/>
      <c r="S165" s="1310"/>
      <c r="T165" s="1310"/>
      <c r="U165" s="1310"/>
      <c r="V165" s="1310"/>
      <c r="W165" s="1310"/>
      <c r="X165" s="1310"/>
      <c r="Y165" s="1311"/>
      <c r="Z165" s="1311"/>
      <c r="AA165" s="1311"/>
      <c r="AB165" s="1311"/>
      <c r="AC165" s="1311"/>
      <c r="AD165" s="1311"/>
      <c r="AE165" s="1311"/>
      <c r="AF165" s="1312"/>
      <c r="AG165" s="1238" t="s">
        <v>173</v>
      </c>
      <c r="AH165" s="1239"/>
      <c r="AI165" s="1240"/>
      <c r="AJ165" s="1240"/>
      <c r="AK165" s="1240"/>
      <c r="AL165" s="1240"/>
      <c r="AM165" s="1240"/>
      <c r="AN165" s="1240"/>
      <c r="AO165" s="1241"/>
      <c r="AP165" s="1239"/>
      <c r="AQ165" s="1240"/>
      <c r="AR165" s="1240"/>
      <c r="AS165" s="1240"/>
      <c r="AT165" s="1240"/>
      <c r="AU165" s="1240"/>
      <c r="AV165" s="1240"/>
      <c r="AW165" s="1241"/>
      <c r="AX165" s="1287"/>
      <c r="AY165" s="1287"/>
      <c r="AZ165" s="1287"/>
      <c r="BA165" s="1287"/>
      <c r="BB165" s="1287"/>
      <c r="BC165" s="1287"/>
      <c r="BD165" s="1287"/>
      <c r="BE165" s="1287"/>
      <c r="BF165" s="1244" t="s">
        <v>854</v>
      </c>
      <c r="BG165" s="1244"/>
      <c r="BH165" s="1244"/>
      <c r="BI165" s="1244"/>
      <c r="BJ165" s="1244"/>
      <c r="BK165" s="1244"/>
      <c r="BL165" s="1245"/>
      <c r="BM165" s="1246"/>
      <c r="BN165" s="1126"/>
    </row>
    <row r="166" spans="1:66" ht="18" customHeight="1">
      <c r="A166" s="1278" t="s">
        <v>370</v>
      </c>
      <c r="B166" s="1279"/>
      <c r="C166" s="1279"/>
      <c r="D166" s="1279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9"/>
      <c r="P166" s="1279"/>
      <c r="Q166" s="1279"/>
      <c r="R166" s="1279"/>
      <c r="S166" s="1279"/>
      <c r="T166" s="1279"/>
      <c r="U166" s="1279"/>
      <c r="V166" s="1279"/>
      <c r="W166" s="1279"/>
      <c r="X166" s="1279"/>
      <c r="Y166" s="1279"/>
      <c r="Z166" s="1279"/>
      <c r="AA166" s="1279"/>
      <c r="AB166" s="1279"/>
      <c r="AC166" s="1279"/>
      <c r="AD166" s="1279"/>
      <c r="AE166" s="1279"/>
      <c r="AF166" s="1280"/>
      <c r="AG166" s="1238" t="s">
        <v>174</v>
      </c>
      <c r="AH166" s="1239"/>
      <c r="AI166" s="1240"/>
      <c r="AJ166" s="1240"/>
      <c r="AK166" s="1240"/>
      <c r="AL166" s="1240"/>
      <c r="AM166" s="1240"/>
      <c r="AN166" s="1240"/>
      <c r="AO166" s="1241"/>
      <c r="AP166" s="1239"/>
      <c r="AQ166" s="1240"/>
      <c r="AR166" s="1240"/>
      <c r="AS166" s="1240"/>
      <c r="AT166" s="1240"/>
      <c r="AU166" s="1240"/>
      <c r="AV166" s="1240"/>
      <c r="AW166" s="1241"/>
      <c r="AX166" s="1287"/>
      <c r="AY166" s="1287"/>
      <c r="AZ166" s="1287"/>
      <c r="BA166" s="1287"/>
      <c r="BB166" s="1287"/>
      <c r="BC166" s="1287"/>
      <c r="BD166" s="1287"/>
      <c r="BE166" s="1287"/>
      <c r="BF166" s="1244" t="s">
        <v>854</v>
      </c>
      <c r="BG166" s="1244"/>
      <c r="BH166" s="1244"/>
      <c r="BI166" s="1244"/>
      <c r="BJ166" s="1244"/>
      <c r="BK166" s="1244"/>
      <c r="BL166" s="1245"/>
      <c r="BM166" s="1246"/>
      <c r="BN166" s="1126"/>
    </row>
    <row r="167" spans="1:66" ht="18" customHeight="1">
      <c r="A167" s="1278" t="s">
        <v>371</v>
      </c>
      <c r="B167" s="1279"/>
      <c r="C167" s="1279"/>
      <c r="D167" s="1279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9"/>
      <c r="P167" s="1279"/>
      <c r="Q167" s="1279"/>
      <c r="R167" s="1279"/>
      <c r="S167" s="1279"/>
      <c r="T167" s="1279"/>
      <c r="U167" s="1279"/>
      <c r="V167" s="1279"/>
      <c r="W167" s="1279"/>
      <c r="X167" s="1279"/>
      <c r="Y167" s="1279"/>
      <c r="Z167" s="1279"/>
      <c r="AA167" s="1279"/>
      <c r="AB167" s="1279"/>
      <c r="AC167" s="1279"/>
      <c r="AD167" s="1279"/>
      <c r="AE167" s="1279"/>
      <c r="AF167" s="1280"/>
      <c r="AG167" s="1238" t="s">
        <v>175</v>
      </c>
      <c r="AH167" s="1239"/>
      <c r="AI167" s="1240"/>
      <c r="AJ167" s="1240"/>
      <c r="AK167" s="1240"/>
      <c r="AL167" s="1240"/>
      <c r="AM167" s="1240"/>
      <c r="AN167" s="1240"/>
      <c r="AO167" s="1241"/>
      <c r="AP167" s="1239"/>
      <c r="AQ167" s="1240"/>
      <c r="AR167" s="1240"/>
      <c r="AS167" s="1240"/>
      <c r="AT167" s="1240"/>
      <c r="AU167" s="1240"/>
      <c r="AV167" s="1240"/>
      <c r="AW167" s="1241"/>
      <c r="AX167" s="1287"/>
      <c r="AY167" s="1287"/>
      <c r="AZ167" s="1287"/>
      <c r="BA167" s="1287"/>
      <c r="BB167" s="1287"/>
      <c r="BC167" s="1287"/>
      <c r="BD167" s="1287"/>
      <c r="BE167" s="1287"/>
      <c r="BF167" s="1244" t="s">
        <v>854</v>
      </c>
      <c r="BG167" s="1244"/>
      <c r="BH167" s="1244"/>
      <c r="BI167" s="1244"/>
      <c r="BJ167" s="1244"/>
      <c r="BK167" s="1244"/>
      <c r="BL167" s="1245"/>
      <c r="BM167" s="1246"/>
      <c r="BN167" s="1126"/>
    </row>
    <row r="168" spans="1:66" ht="18" customHeight="1">
      <c r="A168" s="1278" t="s">
        <v>372</v>
      </c>
      <c r="B168" s="1279"/>
      <c r="C168" s="1279"/>
      <c r="D168" s="1279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9"/>
      <c r="P168" s="1279"/>
      <c r="Q168" s="1279"/>
      <c r="R168" s="1279"/>
      <c r="S168" s="1279"/>
      <c r="T168" s="1279"/>
      <c r="U168" s="1279"/>
      <c r="V168" s="1279"/>
      <c r="W168" s="1279"/>
      <c r="X168" s="1279"/>
      <c r="Y168" s="1279"/>
      <c r="Z168" s="1279"/>
      <c r="AA168" s="1279"/>
      <c r="AB168" s="1279"/>
      <c r="AC168" s="1279"/>
      <c r="AD168" s="1279"/>
      <c r="AE168" s="1279"/>
      <c r="AF168" s="1280"/>
      <c r="AG168" s="1238" t="s">
        <v>176</v>
      </c>
      <c r="AH168" s="1239"/>
      <c r="AI168" s="1240"/>
      <c r="AJ168" s="1240"/>
      <c r="AK168" s="1240"/>
      <c r="AL168" s="1240"/>
      <c r="AM168" s="1240"/>
      <c r="AN168" s="1240"/>
      <c r="AO168" s="1241"/>
      <c r="AP168" s="1239"/>
      <c r="AQ168" s="1240"/>
      <c r="AR168" s="1240"/>
      <c r="AS168" s="1240"/>
      <c r="AT168" s="1240"/>
      <c r="AU168" s="1240"/>
      <c r="AV168" s="1240"/>
      <c r="AW168" s="1241"/>
      <c r="AX168" s="1287"/>
      <c r="AY168" s="1287"/>
      <c r="AZ168" s="1287"/>
      <c r="BA168" s="1287"/>
      <c r="BB168" s="1287"/>
      <c r="BC168" s="1287"/>
      <c r="BD168" s="1287"/>
      <c r="BE168" s="1287"/>
      <c r="BF168" s="1244" t="s">
        <v>854</v>
      </c>
      <c r="BG168" s="1244"/>
      <c r="BH168" s="1244"/>
      <c r="BI168" s="1244"/>
      <c r="BJ168" s="1244"/>
      <c r="BK168" s="1244"/>
      <c r="BL168" s="1245"/>
      <c r="BM168" s="1246"/>
      <c r="BN168" s="1126"/>
    </row>
    <row r="169" spans="1:66" ht="18" customHeight="1">
      <c r="A169" s="1278" t="s">
        <v>373</v>
      </c>
      <c r="B169" s="1279"/>
      <c r="C169" s="1279"/>
      <c r="D169" s="1279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9"/>
      <c r="P169" s="1279"/>
      <c r="Q169" s="1279"/>
      <c r="R169" s="1279"/>
      <c r="S169" s="1279"/>
      <c r="T169" s="1279"/>
      <c r="U169" s="1279"/>
      <c r="V169" s="1279"/>
      <c r="W169" s="1279"/>
      <c r="X169" s="1279"/>
      <c r="Y169" s="1279"/>
      <c r="Z169" s="1279"/>
      <c r="AA169" s="1279"/>
      <c r="AB169" s="1279"/>
      <c r="AC169" s="1279"/>
      <c r="AD169" s="1279"/>
      <c r="AE169" s="1279"/>
      <c r="AF169" s="1280"/>
      <c r="AG169" s="1238" t="s">
        <v>177</v>
      </c>
      <c r="AH169" s="1239"/>
      <c r="AI169" s="1240"/>
      <c r="AJ169" s="1240"/>
      <c r="AK169" s="1240"/>
      <c r="AL169" s="1240"/>
      <c r="AM169" s="1240"/>
      <c r="AN169" s="1240"/>
      <c r="AO169" s="1241"/>
      <c r="AP169" s="1239"/>
      <c r="AQ169" s="1240"/>
      <c r="AR169" s="1240"/>
      <c r="AS169" s="1240"/>
      <c r="AT169" s="1240"/>
      <c r="AU169" s="1240"/>
      <c r="AV169" s="1240"/>
      <c r="AW169" s="1241"/>
      <c r="AX169" s="1287"/>
      <c r="AY169" s="1287"/>
      <c r="AZ169" s="1287"/>
      <c r="BA169" s="1287"/>
      <c r="BB169" s="1287"/>
      <c r="BC169" s="1287"/>
      <c r="BD169" s="1287"/>
      <c r="BE169" s="1287"/>
      <c r="BF169" s="1244" t="s">
        <v>854</v>
      </c>
      <c r="BG169" s="1244"/>
      <c r="BH169" s="1244"/>
      <c r="BI169" s="1244"/>
      <c r="BJ169" s="1244"/>
      <c r="BK169" s="1244"/>
      <c r="BL169" s="1245"/>
      <c r="BM169" s="1246"/>
      <c r="BN169" s="1126"/>
    </row>
    <row r="170" spans="1:66" ht="18" customHeight="1">
      <c r="A170" s="1313" t="s">
        <v>374</v>
      </c>
      <c r="B170" s="1314"/>
      <c r="C170" s="1314"/>
      <c r="D170" s="1314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4"/>
      <c r="P170" s="1314"/>
      <c r="Q170" s="1314"/>
      <c r="R170" s="1314"/>
      <c r="S170" s="1314"/>
      <c r="T170" s="1314"/>
      <c r="U170" s="1314"/>
      <c r="V170" s="1314"/>
      <c r="W170" s="1314"/>
      <c r="X170" s="1314"/>
      <c r="Y170" s="1314"/>
      <c r="Z170" s="1314"/>
      <c r="AA170" s="1314"/>
      <c r="AB170" s="1314"/>
      <c r="AC170" s="1265" t="s">
        <v>178</v>
      </c>
      <c r="AD170" s="1301"/>
      <c r="AE170" s="1301"/>
      <c r="AF170" s="1302"/>
      <c r="AG170" s="1253" t="s">
        <v>179</v>
      </c>
      <c r="AH170" s="1239">
        <f>SUM(AH166:AO169)</f>
        <v>0</v>
      </c>
      <c r="AI170" s="1240"/>
      <c r="AJ170" s="1240"/>
      <c r="AK170" s="1240"/>
      <c r="AL170" s="1240"/>
      <c r="AM170" s="1240"/>
      <c r="AN170" s="1240"/>
      <c r="AO170" s="1241"/>
      <c r="AP170" s="1239">
        <f>SUM(AP166:AW169)</f>
        <v>0</v>
      </c>
      <c r="AQ170" s="1240"/>
      <c r="AR170" s="1240"/>
      <c r="AS170" s="1240"/>
      <c r="AT170" s="1240"/>
      <c r="AU170" s="1240"/>
      <c r="AV170" s="1240"/>
      <c r="AW170" s="1241"/>
      <c r="AX170" s="1239">
        <f>SUM(AX166:BE169)</f>
        <v>0</v>
      </c>
      <c r="AY170" s="1240"/>
      <c r="AZ170" s="1240"/>
      <c r="BA170" s="1240"/>
      <c r="BB170" s="1240"/>
      <c r="BC170" s="1240"/>
      <c r="BD170" s="1240"/>
      <c r="BE170" s="1241"/>
      <c r="BF170" s="1244" t="s">
        <v>854</v>
      </c>
      <c r="BG170" s="1244"/>
      <c r="BH170" s="1244"/>
      <c r="BI170" s="1244"/>
      <c r="BJ170" s="1244"/>
      <c r="BK170" s="1244"/>
      <c r="BL170" s="1245"/>
      <c r="BM170" s="1246"/>
      <c r="BN170" s="1126"/>
    </row>
    <row r="171" spans="1:66" ht="18" customHeight="1">
      <c r="A171" s="1309" t="s">
        <v>375</v>
      </c>
      <c r="B171" s="1310"/>
      <c r="C171" s="1310"/>
      <c r="D171" s="1310"/>
      <c r="E171" s="1310"/>
      <c r="F171" s="1310"/>
      <c r="G171" s="1310"/>
      <c r="H171" s="1310"/>
      <c r="I171" s="1310"/>
      <c r="J171" s="1310"/>
      <c r="K171" s="1310"/>
      <c r="L171" s="1310"/>
      <c r="M171" s="1310"/>
      <c r="N171" s="1310"/>
      <c r="O171" s="1310"/>
      <c r="P171" s="1310"/>
      <c r="Q171" s="1310"/>
      <c r="R171" s="1310"/>
      <c r="S171" s="1310"/>
      <c r="T171" s="1310"/>
      <c r="U171" s="1310"/>
      <c r="V171" s="1310"/>
      <c r="W171" s="1310"/>
      <c r="X171" s="1310"/>
      <c r="Y171" s="1311"/>
      <c r="Z171" s="1311"/>
      <c r="AA171" s="1311"/>
      <c r="AB171" s="1311"/>
      <c r="AC171" s="1311"/>
      <c r="AD171" s="1311"/>
      <c r="AE171" s="1311"/>
      <c r="AF171" s="1312"/>
      <c r="AG171" s="1238" t="s">
        <v>180</v>
      </c>
      <c r="AH171" s="1239"/>
      <c r="AI171" s="1240"/>
      <c r="AJ171" s="1240"/>
      <c r="AK171" s="1240"/>
      <c r="AL171" s="1240"/>
      <c r="AM171" s="1240"/>
      <c r="AN171" s="1240"/>
      <c r="AO171" s="1241"/>
      <c r="AP171" s="1239"/>
      <c r="AQ171" s="1240"/>
      <c r="AR171" s="1240"/>
      <c r="AS171" s="1240"/>
      <c r="AT171" s="1240"/>
      <c r="AU171" s="1240"/>
      <c r="AV171" s="1240"/>
      <c r="AW171" s="1241"/>
      <c r="AX171" s="1287"/>
      <c r="AY171" s="1287"/>
      <c r="AZ171" s="1287"/>
      <c r="BA171" s="1287"/>
      <c r="BB171" s="1287"/>
      <c r="BC171" s="1287"/>
      <c r="BD171" s="1287"/>
      <c r="BE171" s="1287"/>
      <c r="BF171" s="1244" t="s">
        <v>854</v>
      </c>
      <c r="BG171" s="1244"/>
      <c r="BH171" s="1244"/>
      <c r="BI171" s="1244"/>
      <c r="BJ171" s="1244"/>
      <c r="BK171" s="1244"/>
      <c r="BL171" s="1245"/>
      <c r="BM171" s="1246"/>
      <c r="BN171" s="1126"/>
    </row>
    <row r="172" spans="1:66" ht="18" customHeight="1">
      <c r="A172" s="1309" t="s">
        <v>376</v>
      </c>
      <c r="B172" s="1310"/>
      <c r="C172" s="1310"/>
      <c r="D172" s="1310"/>
      <c r="E172" s="1310"/>
      <c r="F172" s="1310"/>
      <c r="G172" s="1310"/>
      <c r="H172" s="1310"/>
      <c r="I172" s="1310"/>
      <c r="J172" s="1310"/>
      <c r="K172" s="1310"/>
      <c r="L172" s="1310"/>
      <c r="M172" s="1310"/>
      <c r="N172" s="1310"/>
      <c r="O172" s="1310"/>
      <c r="P172" s="1310"/>
      <c r="Q172" s="1310"/>
      <c r="R172" s="1310"/>
      <c r="S172" s="1310"/>
      <c r="T172" s="1310"/>
      <c r="U172" s="1310"/>
      <c r="V172" s="1310"/>
      <c r="W172" s="1310"/>
      <c r="X172" s="1310"/>
      <c r="Y172" s="1311"/>
      <c r="Z172" s="1311"/>
      <c r="AA172" s="1311"/>
      <c r="AB172" s="1311"/>
      <c r="AC172" s="1311"/>
      <c r="AD172" s="1311"/>
      <c r="AE172" s="1311"/>
      <c r="AF172" s="1312"/>
      <c r="AG172" s="1238" t="s">
        <v>181</v>
      </c>
      <c r="AH172" s="1239"/>
      <c r="AI172" s="1240"/>
      <c r="AJ172" s="1240"/>
      <c r="AK172" s="1240"/>
      <c r="AL172" s="1240"/>
      <c r="AM172" s="1240"/>
      <c r="AN172" s="1240"/>
      <c r="AO172" s="1241"/>
      <c r="AP172" s="1239"/>
      <c r="AQ172" s="1240"/>
      <c r="AR172" s="1240"/>
      <c r="AS172" s="1240"/>
      <c r="AT172" s="1240"/>
      <c r="AU172" s="1240"/>
      <c r="AV172" s="1240"/>
      <c r="AW172" s="1241"/>
      <c r="AX172" s="1287"/>
      <c r="AY172" s="1287"/>
      <c r="AZ172" s="1287"/>
      <c r="BA172" s="1287"/>
      <c r="BB172" s="1287"/>
      <c r="BC172" s="1287"/>
      <c r="BD172" s="1287"/>
      <c r="BE172" s="1287"/>
      <c r="BF172" s="1244" t="s">
        <v>854</v>
      </c>
      <c r="BG172" s="1244"/>
      <c r="BH172" s="1244"/>
      <c r="BI172" s="1244"/>
      <c r="BJ172" s="1244"/>
      <c r="BK172" s="1244"/>
      <c r="BL172" s="1245"/>
      <c r="BM172" s="1246"/>
      <c r="BN172" s="1126"/>
    </row>
    <row r="173" spans="1:66" ht="18" customHeight="1">
      <c r="A173" s="1309" t="s">
        <v>377</v>
      </c>
      <c r="B173" s="1310"/>
      <c r="C173" s="1310"/>
      <c r="D173" s="1310"/>
      <c r="E173" s="1310"/>
      <c r="F173" s="1310"/>
      <c r="G173" s="1310"/>
      <c r="H173" s="1310"/>
      <c r="I173" s="1310"/>
      <c r="J173" s="1310"/>
      <c r="K173" s="1310"/>
      <c r="L173" s="1310"/>
      <c r="M173" s="1310"/>
      <c r="N173" s="1310"/>
      <c r="O173" s="1310"/>
      <c r="P173" s="1310"/>
      <c r="Q173" s="1310"/>
      <c r="R173" s="1310"/>
      <c r="S173" s="1310"/>
      <c r="T173" s="1310"/>
      <c r="U173" s="1310"/>
      <c r="V173" s="1310"/>
      <c r="W173" s="1310"/>
      <c r="X173" s="1310"/>
      <c r="Y173" s="1311"/>
      <c r="Z173" s="1311"/>
      <c r="AA173" s="1311"/>
      <c r="AB173" s="1311"/>
      <c r="AC173" s="1311"/>
      <c r="AD173" s="1311"/>
      <c r="AE173" s="1311"/>
      <c r="AF173" s="1312"/>
      <c r="AG173" s="1238" t="s">
        <v>182</v>
      </c>
      <c r="AH173" s="1239"/>
      <c r="AI173" s="1240"/>
      <c r="AJ173" s="1240"/>
      <c r="AK173" s="1240"/>
      <c r="AL173" s="1240"/>
      <c r="AM173" s="1240"/>
      <c r="AN173" s="1240"/>
      <c r="AO173" s="1241"/>
      <c r="AP173" s="1239">
        <v>140</v>
      </c>
      <c r="AQ173" s="1240"/>
      <c r="AR173" s="1240"/>
      <c r="AS173" s="1240"/>
      <c r="AT173" s="1240"/>
      <c r="AU173" s="1240"/>
      <c r="AV173" s="1240"/>
      <c r="AW173" s="1241"/>
      <c r="AX173" s="1287">
        <v>724</v>
      </c>
      <c r="AY173" s="1287"/>
      <c r="AZ173" s="1287"/>
      <c r="BA173" s="1287"/>
      <c r="BB173" s="1287"/>
      <c r="BC173" s="1287"/>
      <c r="BD173" s="1287"/>
      <c r="BE173" s="1287"/>
      <c r="BF173" s="1244" t="s">
        <v>854</v>
      </c>
      <c r="BG173" s="1244"/>
      <c r="BH173" s="1244"/>
      <c r="BI173" s="1244"/>
      <c r="BJ173" s="1244"/>
      <c r="BK173" s="1244"/>
      <c r="BL173" s="1245"/>
      <c r="BM173" s="1246"/>
      <c r="BN173" s="1126"/>
    </row>
    <row r="174" spans="1:66" ht="26.25" customHeight="1">
      <c r="A174" s="1259" t="s">
        <v>183</v>
      </c>
      <c r="B174" s="1260"/>
      <c r="C174" s="1260"/>
      <c r="D174" s="1260"/>
      <c r="E174" s="1260"/>
      <c r="F174" s="1260"/>
      <c r="G174" s="1260"/>
      <c r="H174" s="1260"/>
      <c r="I174" s="1260"/>
      <c r="J174" s="1260"/>
      <c r="K174" s="1260"/>
      <c r="L174" s="1260"/>
      <c r="M174" s="1260"/>
      <c r="N174" s="1260"/>
      <c r="O174" s="1260"/>
      <c r="P174" s="1260"/>
      <c r="Q174" s="1260"/>
      <c r="R174" s="1260"/>
      <c r="S174" s="1260"/>
      <c r="T174" s="1260"/>
      <c r="U174" s="1260"/>
      <c r="V174" s="1265" t="s">
        <v>184</v>
      </c>
      <c r="W174" s="1265"/>
      <c r="X174" s="1265"/>
      <c r="Y174" s="1265"/>
      <c r="Z174" s="1265"/>
      <c r="AA174" s="1265"/>
      <c r="AB174" s="1265"/>
      <c r="AC174" s="1265"/>
      <c r="AD174" s="1265"/>
      <c r="AE174" s="1265"/>
      <c r="AF174" s="1266"/>
      <c r="AG174" s="1253" t="s">
        <v>185</v>
      </c>
      <c r="AH174" s="1273">
        <f>SUM(AH163+AH164+AH165+AH170+AH171+AH172+AH173)</f>
        <v>0</v>
      </c>
      <c r="AI174" s="1274"/>
      <c r="AJ174" s="1274"/>
      <c r="AK174" s="1274"/>
      <c r="AL174" s="1274"/>
      <c r="AM174" s="1274"/>
      <c r="AN174" s="1274"/>
      <c r="AO174" s="1275"/>
      <c r="AP174" s="1273">
        <f>SUM(AP163+AP164+AP165+AP170+AP171+AP172+AP173)</f>
        <v>465</v>
      </c>
      <c r="AQ174" s="1274"/>
      <c r="AR174" s="1274"/>
      <c r="AS174" s="1274"/>
      <c r="AT174" s="1274"/>
      <c r="AU174" s="1274"/>
      <c r="AV174" s="1274"/>
      <c r="AW174" s="1275"/>
      <c r="AX174" s="1273">
        <f>SUM(AX163+AX164+AX165+AX170+AX171+AX172+AX173)</f>
        <v>1616</v>
      </c>
      <c r="AY174" s="1274"/>
      <c r="AZ174" s="1274"/>
      <c r="BA174" s="1274"/>
      <c r="BB174" s="1274"/>
      <c r="BC174" s="1274"/>
      <c r="BD174" s="1274"/>
      <c r="BE174" s="1275"/>
      <c r="BF174" s="1244" t="s">
        <v>854</v>
      </c>
      <c r="BG174" s="1244"/>
      <c r="BH174" s="1244"/>
      <c r="BI174" s="1244"/>
      <c r="BJ174" s="1244"/>
      <c r="BK174" s="1244"/>
      <c r="BL174" s="1245"/>
      <c r="BM174" s="1246"/>
      <c r="BN174" s="1126"/>
    </row>
    <row r="175" spans="1:66" ht="18" customHeight="1">
      <c r="A175" s="1309" t="s">
        <v>378</v>
      </c>
      <c r="B175" s="1310"/>
      <c r="C175" s="1310"/>
      <c r="D175" s="1310"/>
      <c r="E175" s="1310"/>
      <c r="F175" s="1310"/>
      <c r="G175" s="1310"/>
      <c r="H175" s="1310"/>
      <c r="I175" s="1310"/>
      <c r="J175" s="1310"/>
      <c r="K175" s="1310"/>
      <c r="L175" s="1310"/>
      <c r="M175" s="1310"/>
      <c r="N175" s="1310"/>
      <c r="O175" s="1310"/>
      <c r="P175" s="1310"/>
      <c r="Q175" s="1310"/>
      <c r="R175" s="1310"/>
      <c r="S175" s="1310"/>
      <c r="T175" s="1310"/>
      <c r="U175" s="1310"/>
      <c r="V175" s="1310"/>
      <c r="W175" s="1310"/>
      <c r="X175" s="1310"/>
      <c r="Y175" s="1311"/>
      <c r="Z175" s="1311"/>
      <c r="AA175" s="1311"/>
      <c r="AB175" s="1311"/>
      <c r="AC175" s="1311"/>
      <c r="AD175" s="1311"/>
      <c r="AE175" s="1311"/>
      <c r="AF175" s="1312"/>
      <c r="AG175" s="1238" t="s">
        <v>186</v>
      </c>
      <c r="AH175" s="1239"/>
      <c r="AI175" s="1240"/>
      <c r="AJ175" s="1240"/>
      <c r="AK175" s="1240"/>
      <c r="AL175" s="1240"/>
      <c r="AM175" s="1240"/>
      <c r="AN175" s="1240"/>
      <c r="AO175" s="1241"/>
      <c r="AP175" s="1239"/>
      <c r="AQ175" s="1240"/>
      <c r="AR175" s="1240"/>
      <c r="AS175" s="1240"/>
      <c r="AT175" s="1240"/>
      <c r="AU175" s="1240"/>
      <c r="AV175" s="1240"/>
      <c r="AW175" s="1241"/>
      <c r="AX175" s="1287"/>
      <c r="AY175" s="1287"/>
      <c r="AZ175" s="1287"/>
      <c r="BA175" s="1287"/>
      <c r="BB175" s="1287"/>
      <c r="BC175" s="1287"/>
      <c r="BD175" s="1287"/>
      <c r="BE175" s="1287"/>
      <c r="BF175" s="1244" t="s">
        <v>854</v>
      </c>
      <c r="BG175" s="1244"/>
      <c r="BH175" s="1244"/>
      <c r="BI175" s="1244"/>
      <c r="BJ175" s="1244"/>
      <c r="BK175" s="1244"/>
      <c r="BL175" s="1245"/>
      <c r="BM175" s="1246"/>
      <c r="BN175" s="1126"/>
    </row>
    <row r="176" spans="1:66" ht="18" customHeight="1">
      <c r="A176" s="1259" t="s">
        <v>187</v>
      </c>
      <c r="B176" s="1260"/>
      <c r="C176" s="1260"/>
      <c r="D176" s="1260"/>
      <c r="E176" s="1260"/>
      <c r="F176" s="1260"/>
      <c r="G176" s="1260"/>
      <c r="H176" s="1260"/>
      <c r="I176" s="1260"/>
      <c r="J176" s="1260"/>
      <c r="K176" s="1260"/>
      <c r="L176" s="1260"/>
      <c r="M176" s="1260"/>
      <c r="N176" s="1260"/>
      <c r="O176" s="1260"/>
      <c r="P176" s="1260"/>
      <c r="Q176" s="1260"/>
      <c r="R176" s="1260"/>
      <c r="S176" s="1260"/>
      <c r="T176" s="1260"/>
      <c r="U176" s="1260"/>
      <c r="V176" s="1260"/>
      <c r="W176" s="1260"/>
      <c r="X176" s="1260"/>
      <c r="Y176" s="1260"/>
      <c r="Z176" s="1260"/>
      <c r="AA176" s="1260"/>
      <c r="AB176" s="1300"/>
      <c r="AC176" s="1265" t="s">
        <v>188</v>
      </c>
      <c r="AD176" s="1301"/>
      <c r="AE176" s="1301"/>
      <c r="AF176" s="1302"/>
      <c r="AG176" s="1253" t="s">
        <v>189</v>
      </c>
      <c r="AH176" s="1239">
        <f>SUM(AH174:AO175)</f>
        <v>0</v>
      </c>
      <c r="AI176" s="1240"/>
      <c r="AJ176" s="1240"/>
      <c r="AK176" s="1240"/>
      <c r="AL176" s="1240"/>
      <c r="AM176" s="1240"/>
      <c r="AN176" s="1240"/>
      <c r="AO176" s="1241"/>
      <c r="AP176" s="1239">
        <f>SUM(AP174:AW175)</f>
        <v>465</v>
      </c>
      <c r="AQ176" s="1240"/>
      <c r="AR176" s="1240"/>
      <c r="AS176" s="1240"/>
      <c r="AT176" s="1240"/>
      <c r="AU176" s="1240"/>
      <c r="AV176" s="1240"/>
      <c r="AW176" s="1241"/>
      <c r="AX176" s="1239">
        <f>SUM(AX174:BE175)</f>
        <v>1616</v>
      </c>
      <c r="AY176" s="1240"/>
      <c r="AZ176" s="1240"/>
      <c r="BA176" s="1240"/>
      <c r="BB176" s="1240"/>
      <c r="BC176" s="1240"/>
      <c r="BD176" s="1240"/>
      <c r="BE176" s="1241"/>
      <c r="BF176" s="1244" t="s">
        <v>854</v>
      </c>
      <c r="BG176" s="1244"/>
      <c r="BH176" s="1244"/>
      <c r="BI176" s="1244"/>
      <c r="BJ176" s="1244"/>
      <c r="BK176" s="1244"/>
      <c r="BL176" s="1245"/>
      <c r="BM176" s="1246"/>
      <c r="BN176" s="1126"/>
    </row>
    <row r="177" spans="1:65" ht="21.75" customHeight="1">
      <c r="A177" s="1262" t="s">
        <v>379</v>
      </c>
      <c r="B177" s="1263"/>
      <c r="C177" s="1263"/>
      <c r="D177" s="1263"/>
      <c r="E177" s="1263"/>
      <c r="F177" s="1263"/>
      <c r="G177" s="1263"/>
      <c r="H177" s="1263"/>
      <c r="I177" s="1263"/>
      <c r="J177" s="1263"/>
      <c r="K177" s="1263"/>
      <c r="L177" s="1263"/>
      <c r="M177" s="1263"/>
      <c r="N177" s="1263"/>
      <c r="O177" s="1263"/>
      <c r="P177" s="1263"/>
      <c r="Q177" s="1263"/>
      <c r="R177" s="1263"/>
      <c r="S177" s="1263"/>
      <c r="T177" s="1263"/>
      <c r="U177" s="1263"/>
      <c r="V177" s="1263"/>
      <c r="W177" s="1263"/>
      <c r="X177" s="1263"/>
      <c r="Y177" s="1263"/>
      <c r="Z177" s="1263"/>
      <c r="AA177" s="1263"/>
      <c r="AB177" s="1263"/>
      <c r="AC177" s="1263"/>
      <c r="AD177" s="1263"/>
      <c r="AE177" s="1263"/>
      <c r="AF177" s="1263"/>
      <c r="AG177" s="1238" t="s">
        <v>190</v>
      </c>
      <c r="AH177" s="1315"/>
      <c r="AI177" s="1316"/>
      <c r="AJ177" s="1316"/>
      <c r="AK177" s="1316"/>
      <c r="AL177" s="1316"/>
      <c r="AM177" s="1316"/>
      <c r="AN177" s="1316"/>
      <c r="AO177" s="1317"/>
      <c r="AP177" s="1315"/>
      <c r="AQ177" s="1316"/>
      <c r="AR177" s="1316"/>
      <c r="AS177" s="1316"/>
      <c r="AT177" s="1316"/>
      <c r="AU177" s="1316"/>
      <c r="AV177" s="1316"/>
      <c r="AW177" s="1317"/>
      <c r="AX177" s="1287"/>
      <c r="AY177" s="1287"/>
      <c r="AZ177" s="1287"/>
      <c r="BA177" s="1287"/>
      <c r="BB177" s="1287"/>
      <c r="BC177" s="1287"/>
      <c r="BD177" s="1287"/>
      <c r="BE177" s="1287"/>
      <c r="BF177" s="1244" t="s">
        <v>854</v>
      </c>
      <c r="BG177" s="1244"/>
      <c r="BH177" s="1244"/>
      <c r="BI177" s="1244"/>
      <c r="BJ177" s="1244"/>
      <c r="BK177" s="1244"/>
      <c r="BL177" s="1245"/>
      <c r="BM177" s="1246"/>
    </row>
    <row r="178" spans="1:66" ht="18" customHeight="1">
      <c r="A178" s="1259" t="s">
        <v>191</v>
      </c>
      <c r="B178" s="1260"/>
      <c r="C178" s="1260"/>
      <c r="D178" s="1260"/>
      <c r="E178" s="1260"/>
      <c r="F178" s="1260"/>
      <c r="G178" s="1260"/>
      <c r="H178" s="1260"/>
      <c r="I178" s="1260"/>
      <c r="J178" s="1265" t="s">
        <v>192</v>
      </c>
      <c r="K178" s="1265"/>
      <c r="L178" s="1265"/>
      <c r="M178" s="1265"/>
      <c r="N178" s="1265"/>
      <c r="O178" s="1265"/>
      <c r="P178" s="1265"/>
      <c r="Q178" s="1265"/>
      <c r="R178" s="1265"/>
      <c r="S178" s="1265"/>
      <c r="T178" s="1265"/>
      <c r="U178" s="1265"/>
      <c r="V178" s="1265"/>
      <c r="W178" s="1265"/>
      <c r="X178" s="1265"/>
      <c r="Y178" s="1265"/>
      <c r="Z178" s="1265"/>
      <c r="AA178" s="1265"/>
      <c r="AB178" s="1265"/>
      <c r="AC178" s="1265"/>
      <c r="AD178" s="1265"/>
      <c r="AE178" s="1265"/>
      <c r="AF178" s="1266"/>
      <c r="AG178" s="1253" t="s">
        <v>193</v>
      </c>
      <c r="AH178" s="1273">
        <f>SUM(AH120+AH121+AH122+AH123+AH124+AH125+AH126+AH136+AH137+AH138+AH139+AH140+AH141+AH142-AH131:AO131+AH154+AH162+AH176)</f>
        <v>16132638</v>
      </c>
      <c r="AI178" s="1274"/>
      <c r="AJ178" s="1274"/>
      <c r="AK178" s="1274"/>
      <c r="AL178" s="1274"/>
      <c r="AM178" s="1274"/>
      <c r="AN178" s="1274"/>
      <c r="AO178" s="1275"/>
      <c r="AP178" s="1273">
        <f>SUM(AP120+AP121+AP122+AP123+AP124+AP125+AP126+AP136+AP137+AP138+AP139+AP140+AP141+AP142-AP131:AW131+AP154+AP162+AP176)</f>
        <v>16947045</v>
      </c>
      <c r="AQ178" s="1274"/>
      <c r="AR178" s="1274"/>
      <c r="AS178" s="1274"/>
      <c r="AT178" s="1274"/>
      <c r="AU178" s="1274"/>
      <c r="AV178" s="1274"/>
      <c r="AW178" s="1275"/>
      <c r="AX178" s="1273">
        <f>SUM(AX120+AX121+AX122+AX123+AX124+AX125+AX126+AX136+AX137+AX138+AX139+AX140+AX141+AX142-AX131:BE131+AX154+AX162+AX176)</f>
        <v>17129122</v>
      </c>
      <c r="AY178" s="1274"/>
      <c r="AZ178" s="1274"/>
      <c r="BA178" s="1274"/>
      <c r="BB178" s="1274"/>
      <c r="BC178" s="1274"/>
      <c r="BD178" s="1274"/>
      <c r="BE178" s="1275"/>
      <c r="BF178" s="1273">
        <v>523726</v>
      </c>
      <c r="BG178" s="1274"/>
      <c r="BH178" s="1274"/>
      <c r="BI178" s="1274"/>
      <c r="BJ178" s="1274"/>
      <c r="BK178" s="1274"/>
      <c r="BL178" s="1274"/>
      <c r="BM178" s="1275"/>
      <c r="BN178" s="1126"/>
    </row>
    <row r="179" spans="1:65" ht="19.5" customHeight="1">
      <c r="A179" s="1318" t="s">
        <v>194</v>
      </c>
      <c r="B179" s="1319"/>
      <c r="C179" s="1319"/>
      <c r="D179" s="1319"/>
      <c r="E179" s="1319"/>
      <c r="F179" s="1319"/>
      <c r="G179" s="1319"/>
      <c r="H179" s="1319"/>
      <c r="I179" s="1319"/>
      <c r="J179" s="1319"/>
      <c r="K179" s="1319"/>
      <c r="L179" s="1319"/>
      <c r="M179" s="1319"/>
      <c r="N179" s="1319"/>
      <c r="O179" s="1319"/>
      <c r="P179" s="1319"/>
      <c r="Q179" s="1319"/>
      <c r="R179" s="1319"/>
      <c r="S179" s="1319"/>
      <c r="T179" s="1319"/>
      <c r="U179" s="1319"/>
      <c r="V179" s="1319"/>
      <c r="W179" s="1319"/>
      <c r="X179" s="1319"/>
      <c r="Y179" s="1319"/>
      <c r="Z179" s="1319"/>
      <c r="AA179" s="1319"/>
      <c r="AB179" s="1319"/>
      <c r="AC179" s="1319"/>
      <c r="AD179" s="1319"/>
      <c r="AE179" s="1319"/>
      <c r="AF179" s="1320"/>
      <c r="AG179" s="1238" t="s">
        <v>195</v>
      </c>
      <c r="AH179" s="1254">
        <v>1400000</v>
      </c>
      <c r="AI179" s="1255"/>
      <c r="AJ179" s="1255"/>
      <c r="AK179" s="1255"/>
      <c r="AL179" s="1255"/>
      <c r="AM179" s="1255"/>
      <c r="AN179" s="1255"/>
      <c r="AO179" s="1256"/>
      <c r="AP179" s="1254">
        <v>171650</v>
      </c>
      <c r="AQ179" s="1255"/>
      <c r="AR179" s="1255"/>
      <c r="AS179" s="1255"/>
      <c r="AT179" s="1255"/>
      <c r="AU179" s="1255"/>
      <c r="AV179" s="1255"/>
      <c r="AW179" s="1256"/>
      <c r="AX179" s="1287">
        <v>172685</v>
      </c>
      <c r="AY179" s="1287"/>
      <c r="AZ179" s="1287"/>
      <c r="BA179" s="1287"/>
      <c r="BB179" s="1287"/>
      <c r="BC179" s="1287"/>
      <c r="BD179" s="1287"/>
      <c r="BE179" s="1287"/>
      <c r="BF179" s="1244" t="s">
        <v>854</v>
      </c>
      <c r="BG179" s="1244"/>
      <c r="BH179" s="1244"/>
      <c r="BI179" s="1244"/>
      <c r="BJ179" s="1244"/>
      <c r="BK179" s="1244"/>
      <c r="BL179" s="1245"/>
      <c r="BM179" s="1246"/>
    </row>
    <row r="180" spans="1:65" ht="19.5" customHeight="1">
      <c r="A180" s="1321" t="s">
        <v>196</v>
      </c>
      <c r="B180" s="1322"/>
      <c r="C180" s="1322"/>
      <c r="D180" s="1322"/>
      <c r="E180" s="1322"/>
      <c r="F180" s="1322"/>
      <c r="G180" s="1322"/>
      <c r="H180" s="1322"/>
      <c r="I180" s="1322"/>
      <c r="J180" s="1322"/>
      <c r="K180" s="1322"/>
      <c r="L180" s="1322"/>
      <c r="M180" s="1322"/>
      <c r="N180" s="1322"/>
      <c r="O180" s="1322"/>
      <c r="P180" s="1322"/>
      <c r="Q180" s="1322"/>
      <c r="R180" s="1322"/>
      <c r="S180" s="1322"/>
      <c r="T180" s="1322"/>
      <c r="U180" s="1322"/>
      <c r="V180" s="1322"/>
      <c r="W180" s="1322"/>
      <c r="X180" s="1322"/>
      <c r="Y180" s="1322"/>
      <c r="Z180" s="1322"/>
      <c r="AA180" s="1322"/>
      <c r="AB180" s="1322"/>
      <c r="AC180" s="1322"/>
      <c r="AD180" s="1322"/>
      <c r="AE180" s="1322"/>
      <c r="AF180" s="1323"/>
      <c r="AG180" s="1238" t="s">
        <v>197</v>
      </c>
      <c r="AH180" s="1254">
        <v>19763</v>
      </c>
      <c r="AI180" s="1255"/>
      <c r="AJ180" s="1255"/>
      <c r="AK180" s="1255"/>
      <c r="AL180" s="1255"/>
      <c r="AM180" s="1255"/>
      <c r="AN180" s="1255"/>
      <c r="AO180" s="1256"/>
      <c r="AP180" s="1254">
        <v>76774</v>
      </c>
      <c r="AQ180" s="1255"/>
      <c r="AR180" s="1255"/>
      <c r="AS180" s="1255"/>
      <c r="AT180" s="1255"/>
      <c r="AU180" s="1255"/>
      <c r="AV180" s="1255"/>
      <c r="AW180" s="1256"/>
      <c r="AX180" s="1287">
        <v>76774</v>
      </c>
      <c r="AY180" s="1287"/>
      <c r="AZ180" s="1287"/>
      <c r="BA180" s="1287"/>
      <c r="BB180" s="1287"/>
      <c r="BC180" s="1287"/>
      <c r="BD180" s="1287"/>
      <c r="BE180" s="1287"/>
      <c r="BF180" s="1244" t="s">
        <v>854</v>
      </c>
      <c r="BG180" s="1244"/>
      <c r="BH180" s="1244"/>
      <c r="BI180" s="1244"/>
      <c r="BJ180" s="1244"/>
      <c r="BK180" s="1244"/>
      <c r="BL180" s="1245"/>
      <c r="BM180" s="1246"/>
    </row>
    <row r="181" spans="1:65" ht="19.5" customHeight="1">
      <c r="A181" s="1236" t="s">
        <v>198</v>
      </c>
      <c r="B181" s="1237"/>
      <c r="C181" s="1237"/>
      <c r="D181" s="1237"/>
      <c r="E181" s="1237"/>
      <c r="F181" s="1237"/>
      <c r="G181" s="1237"/>
      <c r="H181" s="1237"/>
      <c r="I181" s="1237"/>
      <c r="J181" s="1237"/>
      <c r="K181" s="1237"/>
      <c r="L181" s="1237"/>
      <c r="M181" s="1237"/>
      <c r="N181" s="1237"/>
      <c r="O181" s="1237"/>
      <c r="P181" s="1237"/>
      <c r="Q181" s="1237"/>
      <c r="R181" s="1237"/>
      <c r="S181" s="1237"/>
      <c r="T181" s="1237"/>
      <c r="U181" s="1237"/>
      <c r="V181" s="1237"/>
      <c r="W181" s="1237"/>
      <c r="X181" s="1237"/>
      <c r="Y181" s="1237"/>
      <c r="Z181" s="1237"/>
      <c r="AA181" s="1237"/>
      <c r="AB181" s="1237"/>
      <c r="AC181" s="1237"/>
      <c r="AD181" s="1237"/>
      <c r="AE181" s="1237"/>
      <c r="AF181" s="1237"/>
      <c r="AG181" s="1238" t="s">
        <v>199</v>
      </c>
      <c r="AH181" s="1254"/>
      <c r="AI181" s="1255"/>
      <c r="AJ181" s="1255"/>
      <c r="AK181" s="1255"/>
      <c r="AL181" s="1255"/>
      <c r="AM181" s="1255"/>
      <c r="AN181" s="1255"/>
      <c r="AO181" s="1256"/>
      <c r="AP181" s="1254"/>
      <c r="AQ181" s="1255"/>
      <c r="AR181" s="1255"/>
      <c r="AS181" s="1255"/>
      <c r="AT181" s="1255"/>
      <c r="AU181" s="1255"/>
      <c r="AV181" s="1255"/>
      <c r="AW181" s="1256"/>
      <c r="AX181" s="1287"/>
      <c r="AY181" s="1287"/>
      <c r="AZ181" s="1287"/>
      <c r="BA181" s="1287"/>
      <c r="BB181" s="1287"/>
      <c r="BC181" s="1287"/>
      <c r="BD181" s="1287"/>
      <c r="BE181" s="1287"/>
      <c r="BF181" s="1244" t="s">
        <v>854</v>
      </c>
      <c r="BG181" s="1244"/>
      <c r="BH181" s="1244"/>
      <c r="BI181" s="1244"/>
      <c r="BJ181" s="1244"/>
      <c r="BK181" s="1244"/>
      <c r="BL181" s="1245"/>
      <c r="BM181" s="1246"/>
    </row>
    <row r="182" spans="1:65" ht="27.75" customHeight="1">
      <c r="A182" s="1267" t="s">
        <v>200</v>
      </c>
      <c r="B182" s="1268"/>
      <c r="C182" s="1268"/>
      <c r="D182" s="1268"/>
      <c r="E182" s="1268"/>
      <c r="F182" s="1268"/>
      <c r="G182" s="1268"/>
      <c r="H182" s="1268"/>
      <c r="I182" s="1268"/>
      <c r="J182" s="1268"/>
      <c r="K182" s="1268"/>
      <c r="L182" s="1268"/>
      <c r="M182" s="1268"/>
      <c r="N182" s="1268"/>
      <c r="O182" s="1268"/>
      <c r="P182" s="1268"/>
      <c r="Q182" s="1268"/>
      <c r="R182" s="1268"/>
      <c r="S182" s="1268"/>
      <c r="T182" s="1268"/>
      <c r="U182" s="1268"/>
      <c r="V182" s="1268"/>
      <c r="W182" s="1268"/>
      <c r="X182" s="1268"/>
      <c r="Y182" s="1268"/>
      <c r="Z182" s="1268"/>
      <c r="AA182" s="1268"/>
      <c r="AB182" s="1268"/>
      <c r="AC182" s="1268"/>
      <c r="AD182" s="1268"/>
      <c r="AE182" s="1268"/>
      <c r="AF182" s="1269"/>
      <c r="AG182" s="1238" t="s">
        <v>201</v>
      </c>
      <c r="AH182" s="1254"/>
      <c r="AI182" s="1255"/>
      <c r="AJ182" s="1255"/>
      <c r="AK182" s="1255"/>
      <c r="AL182" s="1255"/>
      <c r="AM182" s="1255"/>
      <c r="AN182" s="1255"/>
      <c r="AO182" s="1256"/>
      <c r="AP182" s="1254"/>
      <c r="AQ182" s="1255"/>
      <c r="AR182" s="1255"/>
      <c r="AS182" s="1255"/>
      <c r="AT182" s="1255"/>
      <c r="AU182" s="1255"/>
      <c r="AV182" s="1255"/>
      <c r="AW182" s="1256"/>
      <c r="AX182" s="1287"/>
      <c r="AY182" s="1287"/>
      <c r="AZ182" s="1287"/>
      <c r="BA182" s="1287"/>
      <c r="BB182" s="1287"/>
      <c r="BC182" s="1287"/>
      <c r="BD182" s="1287"/>
      <c r="BE182" s="1287"/>
      <c r="BF182" s="1244" t="s">
        <v>854</v>
      </c>
      <c r="BG182" s="1244"/>
      <c r="BH182" s="1244"/>
      <c r="BI182" s="1244"/>
      <c r="BJ182" s="1244"/>
      <c r="BK182" s="1244"/>
      <c r="BL182" s="1245"/>
      <c r="BM182" s="1246"/>
    </row>
    <row r="183" spans="1:65" ht="18" customHeight="1">
      <c r="A183" s="1267" t="s">
        <v>202</v>
      </c>
      <c r="B183" s="1268"/>
      <c r="C183" s="1268"/>
      <c r="D183" s="1268"/>
      <c r="E183" s="1268"/>
      <c r="F183" s="1268"/>
      <c r="G183" s="1268"/>
      <c r="H183" s="1268"/>
      <c r="I183" s="1268"/>
      <c r="J183" s="1268"/>
      <c r="K183" s="1268"/>
      <c r="L183" s="1268"/>
      <c r="M183" s="1268"/>
      <c r="N183" s="1268"/>
      <c r="O183" s="1268"/>
      <c r="P183" s="1268"/>
      <c r="Q183" s="1268"/>
      <c r="R183" s="1268"/>
      <c r="S183" s="1268"/>
      <c r="T183" s="1268"/>
      <c r="U183" s="1268"/>
      <c r="V183" s="1268"/>
      <c r="W183" s="1268"/>
      <c r="X183" s="1268"/>
      <c r="Y183" s="1268"/>
      <c r="Z183" s="1268"/>
      <c r="AA183" s="1268"/>
      <c r="AB183" s="1268"/>
      <c r="AC183" s="1268"/>
      <c r="AD183" s="1268"/>
      <c r="AE183" s="1268"/>
      <c r="AF183" s="1269"/>
      <c r="AG183" s="1238" t="s">
        <v>203</v>
      </c>
      <c r="AH183" s="1254"/>
      <c r="AI183" s="1255"/>
      <c r="AJ183" s="1255"/>
      <c r="AK183" s="1255"/>
      <c r="AL183" s="1255"/>
      <c r="AM183" s="1255"/>
      <c r="AN183" s="1255"/>
      <c r="AO183" s="1256"/>
      <c r="AP183" s="1254"/>
      <c r="AQ183" s="1255"/>
      <c r="AR183" s="1255"/>
      <c r="AS183" s="1255"/>
      <c r="AT183" s="1255"/>
      <c r="AU183" s="1255"/>
      <c r="AV183" s="1255"/>
      <c r="AW183" s="1256"/>
      <c r="AX183" s="1287"/>
      <c r="AY183" s="1287"/>
      <c r="AZ183" s="1287"/>
      <c r="BA183" s="1287"/>
      <c r="BB183" s="1287"/>
      <c r="BC183" s="1287"/>
      <c r="BD183" s="1287"/>
      <c r="BE183" s="1287"/>
      <c r="BF183" s="1244" t="s">
        <v>854</v>
      </c>
      <c r="BG183" s="1244"/>
      <c r="BH183" s="1244"/>
      <c r="BI183" s="1244"/>
      <c r="BJ183" s="1244"/>
      <c r="BK183" s="1244"/>
      <c r="BL183" s="1245"/>
      <c r="BM183" s="1246"/>
    </row>
    <row r="184" spans="1:65" ht="19.5" customHeight="1">
      <c r="A184" s="1236" t="s">
        <v>204</v>
      </c>
      <c r="B184" s="1237"/>
      <c r="C184" s="1237"/>
      <c r="D184" s="1237"/>
      <c r="E184" s="1237"/>
      <c r="F184" s="1237"/>
      <c r="G184" s="1237"/>
      <c r="H184" s="1237"/>
      <c r="I184" s="1237"/>
      <c r="J184" s="1237"/>
      <c r="K184" s="1237"/>
      <c r="L184" s="1237"/>
      <c r="M184" s="1237"/>
      <c r="N184" s="1237"/>
      <c r="O184" s="1237"/>
      <c r="P184" s="1237"/>
      <c r="Q184" s="1237"/>
      <c r="R184" s="1237"/>
      <c r="S184" s="1237"/>
      <c r="T184" s="1237"/>
      <c r="U184" s="1237"/>
      <c r="V184" s="1237"/>
      <c r="W184" s="1237"/>
      <c r="X184" s="1237"/>
      <c r="Y184" s="1237"/>
      <c r="Z184" s="1237"/>
      <c r="AA184" s="1237"/>
      <c r="AB184" s="1237"/>
      <c r="AC184" s="1237"/>
      <c r="AD184" s="1237"/>
      <c r="AE184" s="1237"/>
      <c r="AF184" s="1237"/>
      <c r="AG184" s="1238" t="s">
        <v>205</v>
      </c>
      <c r="AH184" s="1239"/>
      <c r="AI184" s="1240"/>
      <c r="AJ184" s="1240"/>
      <c r="AK184" s="1240"/>
      <c r="AL184" s="1240"/>
      <c r="AM184" s="1240"/>
      <c r="AN184" s="1240"/>
      <c r="AO184" s="1241"/>
      <c r="AP184" s="1239"/>
      <c r="AQ184" s="1240"/>
      <c r="AR184" s="1240"/>
      <c r="AS184" s="1240"/>
      <c r="AT184" s="1240"/>
      <c r="AU184" s="1240"/>
      <c r="AV184" s="1240"/>
      <c r="AW184" s="1241"/>
      <c r="AX184" s="1287"/>
      <c r="AY184" s="1287"/>
      <c r="AZ184" s="1287"/>
      <c r="BA184" s="1287"/>
      <c r="BB184" s="1287"/>
      <c r="BC184" s="1287"/>
      <c r="BD184" s="1287"/>
      <c r="BE184" s="1287"/>
      <c r="BF184" s="1244" t="s">
        <v>854</v>
      </c>
      <c r="BG184" s="1244"/>
      <c r="BH184" s="1244"/>
      <c r="BI184" s="1244"/>
      <c r="BJ184" s="1244"/>
      <c r="BK184" s="1244"/>
      <c r="BL184" s="1245"/>
      <c r="BM184" s="1246"/>
    </row>
    <row r="185" spans="1:65" ht="19.5" customHeight="1">
      <c r="A185" s="1236" t="s">
        <v>206</v>
      </c>
      <c r="B185" s="1237"/>
      <c r="C185" s="1237"/>
      <c r="D185" s="1237"/>
      <c r="E185" s="1237"/>
      <c r="F185" s="1237"/>
      <c r="G185" s="1237"/>
      <c r="H185" s="1237"/>
      <c r="I185" s="1237"/>
      <c r="J185" s="1237"/>
      <c r="K185" s="1237"/>
      <c r="L185" s="1237"/>
      <c r="M185" s="1237"/>
      <c r="N185" s="1237"/>
      <c r="O185" s="1237"/>
      <c r="P185" s="1237"/>
      <c r="Q185" s="1237"/>
      <c r="R185" s="1237"/>
      <c r="S185" s="1237"/>
      <c r="T185" s="1237"/>
      <c r="U185" s="1237"/>
      <c r="V185" s="1237"/>
      <c r="W185" s="1237"/>
      <c r="X185" s="1237"/>
      <c r="Y185" s="1237"/>
      <c r="Z185" s="1237"/>
      <c r="AA185" s="1237"/>
      <c r="AB185" s="1237"/>
      <c r="AC185" s="1237"/>
      <c r="AD185" s="1237"/>
      <c r="AE185" s="1237"/>
      <c r="AF185" s="1237"/>
      <c r="AG185" s="1238" t="s">
        <v>207</v>
      </c>
      <c r="AH185" s="1254"/>
      <c r="AI185" s="1255"/>
      <c r="AJ185" s="1255"/>
      <c r="AK185" s="1255"/>
      <c r="AL185" s="1255"/>
      <c r="AM185" s="1255"/>
      <c r="AN185" s="1255"/>
      <c r="AO185" s="1256"/>
      <c r="AP185" s="1254"/>
      <c r="AQ185" s="1255"/>
      <c r="AR185" s="1255"/>
      <c r="AS185" s="1255"/>
      <c r="AT185" s="1255"/>
      <c r="AU185" s="1255"/>
      <c r="AV185" s="1255"/>
      <c r="AW185" s="1256"/>
      <c r="AX185" s="1287"/>
      <c r="AY185" s="1287"/>
      <c r="AZ185" s="1287"/>
      <c r="BA185" s="1287"/>
      <c r="BB185" s="1287"/>
      <c r="BC185" s="1287"/>
      <c r="BD185" s="1287"/>
      <c r="BE185" s="1287"/>
      <c r="BF185" s="1244" t="s">
        <v>854</v>
      </c>
      <c r="BG185" s="1244"/>
      <c r="BH185" s="1244"/>
      <c r="BI185" s="1244"/>
      <c r="BJ185" s="1244"/>
      <c r="BK185" s="1244"/>
      <c r="BL185" s="1245"/>
      <c r="BM185" s="1246"/>
    </row>
    <row r="186" spans="1:65" ht="19.5" customHeight="1">
      <c r="A186" s="1236" t="s">
        <v>208</v>
      </c>
      <c r="B186" s="1237"/>
      <c r="C186" s="1237"/>
      <c r="D186" s="1237"/>
      <c r="E186" s="1237"/>
      <c r="F186" s="1237"/>
      <c r="G186" s="1237"/>
      <c r="H186" s="1237"/>
      <c r="I186" s="1237"/>
      <c r="J186" s="1237"/>
      <c r="K186" s="1237"/>
      <c r="L186" s="1237"/>
      <c r="M186" s="1237"/>
      <c r="N186" s="1237"/>
      <c r="O186" s="1237"/>
      <c r="P186" s="1237"/>
      <c r="Q186" s="1237"/>
      <c r="R186" s="1237"/>
      <c r="S186" s="1237"/>
      <c r="T186" s="1237"/>
      <c r="U186" s="1237"/>
      <c r="V186" s="1237"/>
      <c r="W186" s="1237"/>
      <c r="X186" s="1237"/>
      <c r="Y186" s="1237"/>
      <c r="Z186" s="1237"/>
      <c r="AA186" s="1237"/>
      <c r="AB186" s="1237"/>
      <c r="AC186" s="1237"/>
      <c r="AD186" s="1237"/>
      <c r="AE186" s="1237"/>
      <c r="AF186" s="1237"/>
      <c r="AG186" s="1238" t="s">
        <v>209</v>
      </c>
      <c r="AH186" s="1254"/>
      <c r="AI186" s="1255"/>
      <c r="AJ186" s="1255"/>
      <c r="AK186" s="1255"/>
      <c r="AL186" s="1255"/>
      <c r="AM186" s="1255"/>
      <c r="AN186" s="1255"/>
      <c r="AO186" s="1256"/>
      <c r="AP186" s="1254"/>
      <c r="AQ186" s="1255"/>
      <c r="AR186" s="1255"/>
      <c r="AS186" s="1255"/>
      <c r="AT186" s="1255"/>
      <c r="AU186" s="1255"/>
      <c r="AV186" s="1255"/>
      <c r="AW186" s="1256"/>
      <c r="AX186" s="1287"/>
      <c r="AY186" s="1287"/>
      <c r="AZ186" s="1287"/>
      <c r="BA186" s="1287"/>
      <c r="BB186" s="1287"/>
      <c r="BC186" s="1287"/>
      <c r="BD186" s="1287"/>
      <c r="BE186" s="1287"/>
      <c r="BF186" s="1244" t="s">
        <v>854</v>
      </c>
      <c r="BG186" s="1244"/>
      <c r="BH186" s="1244"/>
      <c r="BI186" s="1244"/>
      <c r="BJ186" s="1244"/>
      <c r="BK186" s="1244"/>
      <c r="BL186" s="1245"/>
      <c r="BM186" s="1246"/>
    </row>
    <row r="187" spans="1:65" ht="19.5" customHeight="1">
      <c r="A187" s="1236" t="s">
        <v>210</v>
      </c>
      <c r="B187" s="1237"/>
      <c r="C187" s="1237"/>
      <c r="D187" s="1237"/>
      <c r="E187" s="1237"/>
      <c r="F187" s="1237"/>
      <c r="G187" s="1237"/>
      <c r="H187" s="1237"/>
      <c r="I187" s="1237"/>
      <c r="J187" s="1237"/>
      <c r="K187" s="1237"/>
      <c r="L187" s="1237"/>
      <c r="M187" s="1237"/>
      <c r="N187" s="1237"/>
      <c r="O187" s="1237"/>
      <c r="P187" s="1237"/>
      <c r="Q187" s="1237"/>
      <c r="R187" s="1237"/>
      <c r="S187" s="1237"/>
      <c r="T187" s="1237"/>
      <c r="U187" s="1237"/>
      <c r="V187" s="1237"/>
      <c r="W187" s="1237"/>
      <c r="X187" s="1237"/>
      <c r="Y187" s="1237"/>
      <c r="Z187" s="1237"/>
      <c r="AA187" s="1237"/>
      <c r="AB187" s="1237"/>
      <c r="AC187" s="1237"/>
      <c r="AD187" s="1237"/>
      <c r="AE187" s="1237"/>
      <c r="AF187" s="1237"/>
      <c r="AG187" s="1238" t="s">
        <v>211</v>
      </c>
      <c r="AH187" s="1254"/>
      <c r="AI187" s="1255"/>
      <c r="AJ187" s="1255"/>
      <c r="AK187" s="1255"/>
      <c r="AL187" s="1255"/>
      <c r="AM187" s="1255"/>
      <c r="AN187" s="1255"/>
      <c r="AO187" s="1256"/>
      <c r="AP187" s="1254"/>
      <c r="AQ187" s="1255"/>
      <c r="AR187" s="1255"/>
      <c r="AS187" s="1255"/>
      <c r="AT187" s="1255"/>
      <c r="AU187" s="1255"/>
      <c r="AV187" s="1255"/>
      <c r="AW187" s="1256"/>
      <c r="AX187" s="1287"/>
      <c r="AY187" s="1287"/>
      <c r="AZ187" s="1287"/>
      <c r="BA187" s="1287"/>
      <c r="BB187" s="1287"/>
      <c r="BC187" s="1287"/>
      <c r="BD187" s="1287"/>
      <c r="BE187" s="1287"/>
      <c r="BF187" s="1244" t="s">
        <v>854</v>
      </c>
      <c r="BG187" s="1244"/>
      <c r="BH187" s="1244"/>
      <c r="BI187" s="1244"/>
      <c r="BJ187" s="1244"/>
      <c r="BK187" s="1244"/>
      <c r="BL187" s="1245"/>
      <c r="BM187" s="1246"/>
    </row>
    <row r="188" spans="1:65" ht="19.5" customHeight="1">
      <c r="A188" s="1236" t="s">
        <v>212</v>
      </c>
      <c r="B188" s="1237"/>
      <c r="C188" s="1237"/>
      <c r="D188" s="1237"/>
      <c r="E188" s="1237"/>
      <c r="F188" s="1237"/>
      <c r="G188" s="1237"/>
      <c r="H188" s="1237"/>
      <c r="I188" s="1237"/>
      <c r="J188" s="1237"/>
      <c r="K188" s="1237"/>
      <c r="L188" s="1237"/>
      <c r="M188" s="1237"/>
      <c r="N188" s="1237"/>
      <c r="O188" s="1237"/>
      <c r="P188" s="1237"/>
      <c r="Q188" s="1237"/>
      <c r="R188" s="1237"/>
      <c r="S188" s="1237"/>
      <c r="T188" s="1237"/>
      <c r="U188" s="1237"/>
      <c r="V188" s="1237"/>
      <c r="W188" s="1237"/>
      <c r="X188" s="1237"/>
      <c r="Y188" s="1237"/>
      <c r="Z188" s="1237"/>
      <c r="AA188" s="1237"/>
      <c r="AB188" s="1237"/>
      <c r="AC188" s="1237"/>
      <c r="AD188" s="1237"/>
      <c r="AE188" s="1237"/>
      <c r="AF188" s="1237"/>
      <c r="AG188" s="1238" t="s">
        <v>213</v>
      </c>
      <c r="AH188" s="1254"/>
      <c r="AI188" s="1255"/>
      <c r="AJ188" s="1255"/>
      <c r="AK188" s="1255"/>
      <c r="AL188" s="1255"/>
      <c r="AM188" s="1255"/>
      <c r="AN188" s="1255"/>
      <c r="AO188" s="1256"/>
      <c r="AP188" s="1254"/>
      <c r="AQ188" s="1255"/>
      <c r="AR188" s="1255"/>
      <c r="AS188" s="1255"/>
      <c r="AT188" s="1255"/>
      <c r="AU188" s="1255"/>
      <c r="AV188" s="1255"/>
      <c r="AW188" s="1256"/>
      <c r="AX188" s="1287"/>
      <c r="AY188" s="1287"/>
      <c r="AZ188" s="1287"/>
      <c r="BA188" s="1287"/>
      <c r="BB188" s="1287"/>
      <c r="BC188" s="1287"/>
      <c r="BD188" s="1287"/>
      <c r="BE188" s="1287"/>
      <c r="BF188" s="1244" t="s">
        <v>854</v>
      </c>
      <c r="BG188" s="1244"/>
      <c r="BH188" s="1244"/>
      <c r="BI188" s="1244"/>
      <c r="BJ188" s="1244"/>
      <c r="BK188" s="1244"/>
      <c r="BL188" s="1245"/>
      <c r="BM188" s="1246"/>
    </row>
    <row r="189" spans="1:65" ht="19.5" customHeight="1">
      <c r="A189" s="1259" t="s">
        <v>214</v>
      </c>
      <c r="B189" s="1260"/>
      <c r="C189" s="1260"/>
      <c r="D189" s="1260"/>
      <c r="E189" s="1260"/>
      <c r="F189" s="1260"/>
      <c r="G189" s="1260"/>
      <c r="H189" s="1260"/>
      <c r="I189" s="1260"/>
      <c r="J189" s="1260"/>
      <c r="K189" s="1260"/>
      <c r="L189" s="1260"/>
      <c r="M189" s="1260"/>
      <c r="N189" s="1260"/>
      <c r="O189" s="1260"/>
      <c r="P189" s="1260"/>
      <c r="Q189" s="1260"/>
      <c r="R189" s="1260"/>
      <c r="S189" s="1260"/>
      <c r="T189" s="1260"/>
      <c r="U189" s="1260"/>
      <c r="V189" s="1260"/>
      <c r="W189" s="1260"/>
      <c r="X189" s="1260"/>
      <c r="Y189" s="1260"/>
      <c r="Z189" s="1260"/>
      <c r="AA189" s="1260"/>
      <c r="AB189" s="1300"/>
      <c r="AC189" s="1265" t="s">
        <v>215</v>
      </c>
      <c r="AD189" s="1301"/>
      <c r="AE189" s="1301"/>
      <c r="AF189" s="1302"/>
      <c r="AG189" s="1253" t="s">
        <v>216</v>
      </c>
      <c r="AH189" s="1254">
        <f>SUM(AH180:AO188)</f>
        <v>19763</v>
      </c>
      <c r="AI189" s="1255"/>
      <c r="AJ189" s="1255"/>
      <c r="AK189" s="1255"/>
      <c r="AL189" s="1255"/>
      <c r="AM189" s="1255"/>
      <c r="AN189" s="1255"/>
      <c r="AO189" s="1256"/>
      <c r="AP189" s="1254">
        <f>SUM(AP180:AW188)</f>
        <v>76774</v>
      </c>
      <c r="AQ189" s="1255"/>
      <c r="AR189" s="1255"/>
      <c r="AS189" s="1255"/>
      <c r="AT189" s="1255"/>
      <c r="AU189" s="1255"/>
      <c r="AV189" s="1255"/>
      <c r="AW189" s="1256"/>
      <c r="AX189" s="1254">
        <f>SUM(AX180:BE188)</f>
        <v>76774</v>
      </c>
      <c r="AY189" s="1255"/>
      <c r="AZ189" s="1255"/>
      <c r="BA189" s="1255"/>
      <c r="BB189" s="1255"/>
      <c r="BC189" s="1255"/>
      <c r="BD189" s="1255"/>
      <c r="BE189" s="1256"/>
      <c r="BF189" s="1244" t="s">
        <v>854</v>
      </c>
      <c r="BG189" s="1244"/>
      <c r="BH189" s="1244"/>
      <c r="BI189" s="1244"/>
      <c r="BJ189" s="1244"/>
      <c r="BK189" s="1244"/>
      <c r="BL189" s="1245"/>
      <c r="BM189" s="1246"/>
    </row>
    <row r="190" spans="1:65" ht="19.5" customHeight="1">
      <c r="A190" s="1303" t="s">
        <v>217</v>
      </c>
      <c r="B190" s="1293"/>
      <c r="C190" s="1293"/>
      <c r="D190" s="1293"/>
      <c r="E190" s="1293"/>
      <c r="F190" s="1293"/>
      <c r="G190" s="1293"/>
      <c r="H190" s="1293"/>
      <c r="I190" s="1293"/>
      <c r="J190" s="1293"/>
      <c r="K190" s="1293"/>
      <c r="L190" s="1293"/>
      <c r="M190" s="1293"/>
      <c r="N190" s="1293"/>
      <c r="O190" s="1293"/>
      <c r="P190" s="1293"/>
      <c r="Q190" s="1293"/>
      <c r="R190" s="1293"/>
      <c r="S190" s="1293"/>
      <c r="T190" s="1293"/>
      <c r="U190" s="1293"/>
      <c r="V190" s="1293"/>
      <c r="W190" s="1293"/>
      <c r="X190" s="1293"/>
      <c r="Y190" s="1293"/>
      <c r="Z190" s="1293"/>
      <c r="AA190" s="1293"/>
      <c r="AB190" s="1293"/>
      <c r="AC190" s="1293"/>
      <c r="AD190" s="1293"/>
      <c r="AE190" s="1293"/>
      <c r="AF190" s="1304"/>
      <c r="AG190" s="1238" t="s">
        <v>218</v>
      </c>
      <c r="AH190" s="1254"/>
      <c r="AI190" s="1255"/>
      <c r="AJ190" s="1255"/>
      <c r="AK190" s="1255"/>
      <c r="AL190" s="1255"/>
      <c r="AM190" s="1255"/>
      <c r="AN190" s="1255"/>
      <c r="AO190" s="1256"/>
      <c r="AP190" s="1254"/>
      <c r="AQ190" s="1255"/>
      <c r="AR190" s="1255"/>
      <c r="AS190" s="1255"/>
      <c r="AT190" s="1255"/>
      <c r="AU190" s="1255"/>
      <c r="AV190" s="1255"/>
      <c r="AW190" s="1256"/>
      <c r="AX190" s="1287"/>
      <c r="AY190" s="1287"/>
      <c r="AZ190" s="1287"/>
      <c r="BA190" s="1287"/>
      <c r="BB190" s="1287"/>
      <c r="BC190" s="1287"/>
      <c r="BD190" s="1287"/>
      <c r="BE190" s="1287"/>
      <c r="BF190" s="1244" t="s">
        <v>854</v>
      </c>
      <c r="BG190" s="1244"/>
      <c r="BH190" s="1244"/>
      <c r="BI190" s="1244"/>
      <c r="BJ190" s="1244"/>
      <c r="BK190" s="1244"/>
      <c r="BL190" s="1245"/>
      <c r="BM190" s="1246"/>
    </row>
    <row r="191" spans="1:66" ht="18" customHeight="1">
      <c r="A191" s="1259" t="s">
        <v>219</v>
      </c>
      <c r="B191" s="1260"/>
      <c r="C191" s="1260"/>
      <c r="D191" s="1260"/>
      <c r="E191" s="1260"/>
      <c r="F191" s="1260"/>
      <c r="G191" s="1260"/>
      <c r="H191" s="1260"/>
      <c r="I191" s="1260"/>
      <c r="J191" s="1260"/>
      <c r="K191" s="1260"/>
      <c r="L191" s="1260"/>
      <c r="M191" s="1260"/>
      <c r="N191" s="1260"/>
      <c r="O191" s="1260"/>
      <c r="P191" s="1260"/>
      <c r="Q191" s="1260"/>
      <c r="R191" s="1260"/>
      <c r="S191" s="1260"/>
      <c r="T191" s="1260"/>
      <c r="U191" s="1260"/>
      <c r="V191" s="1260"/>
      <c r="W191" s="1260"/>
      <c r="X191" s="1260"/>
      <c r="Y191" s="1260" t="s">
        <v>380</v>
      </c>
      <c r="Z191" s="1260"/>
      <c r="AA191" s="1260"/>
      <c r="AB191" s="1300"/>
      <c r="AC191" s="1265" t="s">
        <v>220</v>
      </c>
      <c r="AD191" s="1301"/>
      <c r="AE191" s="1301"/>
      <c r="AF191" s="1302"/>
      <c r="AG191" s="1253" t="s">
        <v>221</v>
      </c>
      <c r="AH191" s="1254">
        <f>SUM(AH189:AO190)</f>
        <v>19763</v>
      </c>
      <c r="AI191" s="1255"/>
      <c r="AJ191" s="1255"/>
      <c r="AK191" s="1255"/>
      <c r="AL191" s="1255"/>
      <c r="AM191" s="1255"/>
      <c r="AN191" s="1255"/>
      <c r="AO191" s="1256"/>
      <c r="AP191" s="1254">
        <f>SUM(AP189:AW190)</f>
        <v>76774</v>
      </c>
      <c r="AQ191" s="1255"/>
      <c r="AR191" s="1255"/>
      <c r="AS191" s="1255"/>
      <c r="AT191" s="1255"/>
      <c r="AU191" s="1255"/>
      <c r="AV191" s="1255"/>
      <c r="AW191" s="1256"/>
      <c r="AX191" s="1254">
        <f>SUM(AX189:BE190)</f>
        <v>76774</v>
      </c>
      <c r="AY191" s="1255"/>
      <c r="AZ191" s="1255"/>
      <c r="BA191" s="1255"/>
      <c r="BB191" s="1255"/>
      <c r="BC191" s="1255"/>
      <c r="BD191" s="1255"/>
      <c r="BE191" s="1256"/>
      <c r="BF191" s="1244" t="s">
        <v>854</v>
      </c>
      <c r="BG191" s="1244"/>
      <c r="BH191" s="1244"/>
      <c r="BI191" s="1244"/>
      <c r="BJ191" s="1244"/>
      <c r="BK191" s="1244"/>
      <c r="BL191" s="1245"/>
      <c r="BM191" s="1246"/>
      <c r="BN191" s="1126"/>
    </row>
    <row r="192" spans="1:66" ht="18" customHeight="1">
      <c r="A192" s="1298" t="s">
        <v>222</v>
      </c>
      <c r="B192" s="1299"/>
      <c r="C192" s="1299"/>
      <c r="D192" s="1299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9"/>
      <c r="P192" s="1299"/>
      <c r="Q192" s="1299"/>
      <c r="R192" s="1299"/>
      <c r="S192" s="1299"/>
      <c r="T192" s="1299"/>
      <c r="U192" s="1299"/>
      <c r="V192" s="1299"/>
      <c r="W192" s="1299"/>
      <c r="X192" s="1299"/>
      <c r="Y192" s="1299"/>
      <c r="Z192" s="1299"/>
      <c r="AA192" s="1299"/>
      <c r="AB192" s="1299"/>
      <c r="AC192" s="1299"/>
      <c r="AD192" s="1299"/>
      <c r="AE192" s="1299"/>
      <c r="AF192" s="1299"/>
      <c r="AG192" s="1238" t="s">
        <v>223</v>
      </c>
      <c r="AH192" s="1254"/>
      <c r="AI192" s="1255"/>
      <c r="AJ192" s="1255"/>
      <c r="AK192" s="1255"/>
      <c r="AL192" s="1255"/>
      <c r="AM192" s="1255"/>
      <c r="AN192" s="1255"/>
      <c r="AO192" s="1256"/>
      <c r="AP192" s="1254"/>
      <c r="AQ192" s="1255"/>
      <c r="AR192" s="1255"/>
      <c r="AS192" s="1255"/>
      <c r="AT192" s="1255"/>
      <c r="AU192" s="1255"/>
      <c r="AV192" s="1255"/>
      <c r="AW192" s="1256"/>
      <c r="AX192" s="1287"/>
      <c r="AY192" s="1287"/>
      <c r="AZ192" s="1287"/>
      <c r="BA192" s="1287"/>
      <c r="BB192" s="1287"/>
      <c r="BC192" s="1287"/>
      <c r="BD192" s="1287"/>
      <c r="BE192" s="1287"/>
      <c r="BF192" s="1244" t="s">
        <v>854</v>
      </c>
      <c r="BG192" s="1244"/>
      <c r="BH192" s="1244"/>
      <c r="BI192" s="1244"/>
      <c r="BJ192" s="1244"/>
      <c r="BK192" s="1244"/>
      <c r="BL192" s="1245"/>
      <c r="BM192" s="1246"/>
      <c r="BN192" s="1126"/>
    </row>
    <row r="193" spans="1:66" ht="18" customHeight="1">
      <c r="A193" s="1298" t="s">
        <v>224</v>
      </c>
      <c r="B193" s="1299"/>
      <c r="C193" s="1299"/>
      <c r="D193" s="1299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9"/>
      <c r="P193" s="1299"/>
      <c r="Q193" s="1299"/>
      <c r="R193" s="1299"/>
      <c r="S193" s="1299"/>
      <c r="T193" s="1299"/>
      <c r="U193" s="1299"/>
      <c r="V193" s="1299"/>
      <c r="W193" s="1299"/>
      <c r="X193" s="1299"/>
      <c r="Y193" s="1299"/>
      <c r="Z193" s="1299"/>
      <c r="AA193" s="1299"/>
      <c r="AB193" s="1299"/>
      <c r="AC193" s="1299"/>
      <c r="AD193" s="1299"/>
      <c r="AE193" s="1299"/>
      <c r="AF193" s="1299"/>
      <c r="AG193" s="1238" t="s">
        <v>225</v>
      </c>
      <c r="AH193" s="1254"/>
      <c r="AI193" s="1255"/>
      <c r="AJ193" s="1255"/>
      <c r="AK193" s="1255"/>
      <c r="AL193" s="1255"/>
      <c r="AM193" s="1255"/>
      <c r="AN193" s="1255"/>
      <c r="AO193" s="1256"/>
      <c r="AP193" s="1254"/>
      <c r="AQ193" s="1255"/>
      <c r="AR193" s="1255"/>
      <c r="AS193" s="1255"/>
      <c r="AT193" s="1255"/>
      <c r="AU193" s="1255"/>
      <c r="AV193" s="1255"/>
      <c r="AW193" s="1256"/>
      <c r="AX193" s="1287"/>
      <c r="AY193" s="1287"/>
      <c r="AZ193" s="1287"/>
      <c r="BA193" s="1287"/>
      <c r="BB193" s="1287"/>
      <c r="BC193" s="1287"/>
      <c r="BD193" s="1287"/>
      <c r="BE193" s="1287"/>
      <c r="BF193" s="1244" t="s">
        <v>854</v>
      </c>
      <c r="BG193" s="1244"/>
      <c r="BH193" s="1244"/>
      <c r="BI193" s="1244"/>
      <c r="BJ193" s="1244"/>
      <c r="BK193" s="1244"/>
      <c r="BL193" s="1245"/>
      <c r="BM193" s="1246"/>
      <c r="BN193" s="1126"/>
    </row>
    <row r="194" spans="1:66" ht="18" customHeight="1">
      <c r="A194" s="1298" t="s">
        <v>226</v>
      </c>
      <c r="B194" s="1299"/>
      <c r="C194" s="1299"/>
      <c r="D194" s="1299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9"/>
      <c r="P194" s="1299"/>
      <c r="Q194" s="1299"/>
      <c r="R194" s="1299"/>
      <c r="S194" s="1299"/>
      <c r="T194" s="1299"/>
      <c r="U194" s="1299"/>
      <c r="V194" s="1299"/>
      <c r="W194" s="1299"/>
      <c r="X194" s="1299"/>
      <c r="Y194" s="1299"/>
      <c r="Z194" s="1299"/>
      <c r="AA194" s="1299"/>
      <c r="AB194" s="1299"/>
      <c r="AC194" s="1299"/>
      <c r="AD194" s="1299"/>
      <c r="AE194" s="1299"/>
      <c r="AF194" s="1299"/>
      <c r="AG194" s="1238" t="s">
        <v>227</v>
      </c>
      <c r="AH194" s="1254"/>
      <c r="AI194" s="1255"/>
      <c r="AJ194" s="1255"/>
      <c r="AK194" s="1255"/>
      <c r="AL194" s="1255"/>
      <c r="AM194" s="1255"/>
      <c r="AN194" s="1255"/>
      <c r="AO194" s="1256"/>
      <c r="AP194" s="1254"/>
      <c r="AQ194" s="1255"/>
      <c r="AR194" s="1255"/>
      <c r="AS194" s="1255"/>
      <c r="AT194" s="1255"/>
      <c r="AU194" s="1255"/>
      <c r="AV194" s="1255"/>
      <c r="AW194" s="1256"/>
      <c r="AX194" s="1287"/>
      <c r="AY194" s="1287"/>
      <c r="AZ194" s="1287"/>
      <c r="BA194" s="1287"/>
      <c r="BB194" s="1287"/>
      <c r="BC194" s="1287"/>
      <c r="BD194" s="1287"/>
      <c r="BE194" s="1287"/>
      <c r="BF194" s="1244" t="s">
        <v>854</v>
      </c>
      <c r="BG194" s="1244"/>
      <c r="BH194" s="1244"/>
      <c r="BI194" s="1244"/>
      <c r="BJ194" s="1244"/>
      <c r="BK194" s="1244"/>
      <c r="BL194" s="1245"/>
      <c r="BM194" s="1246"/>
      <c r="BN194" s="1126"/>
    </row>
    <row r="195" spans="1:66" ht="18" customHeight="1">
      <c r="A195" s="1298" t="s">
        <v>228</v>
      </c>
      <c r="B195" s="1299"/>
      <c r="C195" s="1299"/>
      <c r="D195" s="1299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9"/>
      <c r="P195" s="1299"/>
      <c r="Q195" s="1299"/>
      <c r="R195" s="1299"/>
      <c r="S195" s="1299"/>
      <c r="T195" s="1299"/>
      <c r="U195" s="1299"/>
      <c r="V195" s="1299"/>
      <c r="W195" s="1299"/>
      <c r="X195" s="1299"/>
      <c r="Y195" s="1299"/>
      <c r="Z195" s="1299"/>
      <c r="AA195" s="1299"/>
      <c r="AB195" s="1299"/>
      <c r="AC195" s="1299"/>
      <c r="AD195" s="1299"/>
      <c r="AE195" s="1299"/>
      <c r="AF195" s="1299"/>
      <c r="AG195" s="1238" t="s">
        <v>229</v>
      </c>
      <c r="AH195" s="1254"/>
      <c r="AI195" s="1255"/>
      <c r="AJ195" s="1255"/>
      <c r="AK195" s="1255"/>
      <c r="AL195" s="1255"/>
      <c r="AM195" s="1255"/>
      <c r="AN195" s="1255"/>
      <c r="AO195" s="1256"/>
      <c r="AP195" s="1254"/>
      <c r="AQ195" s="1255"/>
      <c r="AR195" s="1255"/>
      <c r="AS195" s="1255"/>
      <c r="AT195" s="1255"/>
      <c r="AU195" s="1255"/>
      <c r="AV195" s="1255"/>
      <c r="AW195" s="1256"/>
      <c r="AX195" s="1287"/>
      <c r="AY195" s="1287"/>
      <c r="AZ195" s="1287"/>
      <c r="BA195" s="1287"/>
      <c r="BB195" s="1287"/>
      <c r="BC195" s="1287"/>
      <c r="BD195" s="1287"/>
      <c r="BE195" s="1287"/>
      <c r="BF195" s="1244" t="s">
        <v>854</v>
      </c>
      <c r="BG195" s="1244"/>
      <c r="BH195" s="1244"/>
      <c r="BI195" s="1244"/>
      <c r="BJ195" s="1244"/>
      <c r="BK195" s="1244"/>
      <c r="BL195" s="1245"/>
      <c r="BM195" s="1246"/>
      <c r="BN195" s="1126"/>
    </row>
    <row r="196" spans="1:66" ht="24" customHeight="1">
      <c r="A196" s="1278" t="s">
        <v>230</v>
      </c>
      <c r="B196" s="1279"/>
      <c r="C196" s="1279"/>
      <c r="D196" s="1279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9"/>
      <c r="P196" s="1279"/>
      <c r="Q196" s="1279"/>
      <c r="R196" s="1279"/>
      <c r="S196" s="1279"/>
      <c r="T196" s="1279"/>
      <c r="U196" s="1279"/>
      <c r="V196" s="1279"/>
      <c r="W196" s="1279"/>
      <c r="X196" s="1279"/>
      <c r="Y196" s="1279"/>
      <c r="Z196" s="1279"/>
      <c r="AA196" s="1279"/>
      <c r="AB196" s="1279"/>
      <c r="AC196" s="1279"/>
      <c r="AD196" s="1279"/>
      <c r="AE196" s="1279"/>
      <c r="AF196" s="1280"/>
      <c r="AG196" s="1238" t="s">
        <v>231</v>
      </c>
      <c r="AH196" s="1254"/>
      <c r="AI196" s="1255"/>
      <c r="AJ196" s="1255"/>
      <c r="AK196" s="1255"/>
      <c r="AL196" s="1255"/>
      <c r="AM196" s="1255"/>
      <c r="AN196" s="1255"/>
      <c r="AO196" s="1256"/>
      <c r="AP196" s="1254"/>
      <c r="AQ196" s="1255"/>
      <c r="AR196" s="1255"/>
      <c r="AS196" s="1255"/>
      <c r="AT196" s="1255"/>
      <c r="AU196" s="1255"/>
      <c r="AV196" s="1255"/>
      <c r="AW196" s="1256"/>
      <c r="AX196" s="1287"/>
      <c r="AY196" s="1287"/>
      <c r="AZ196" s="1287"/>
      <c r="BA196" s="1287"/>
      <c r="BB196" s="1287"/>
      <c r="BC196" s="1287"/>
      <c r="BD196" s="1287"/>
      <c r="BE196" s="1287"/>
      <c r="BF196" s="1244" t="s">
        <v>854</v>
      </c>
      <c r="BG196" s="1244"/>
      <c r="BH196" s="1244"/>
      <c r="BI196" s="1244"/>
      <c r="BJ196" s="1244"/>
      <c r="BK196" s="1244"/>
      <c r="BL196" s="1245"/>
      <c r="BM196" s="1246"/>
      <c r="BN196" s="1126"/>
    </row>
    <row r="197" spans="1:66" ht="18" customHeight="1">
      <c r="A197" s="1298" t="s">
        <v>232</v>
      </c>
      <c r="B197" s="1299"/>
      <c r="C197" s="1299"/>
      <c r="D197" s="1299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9"/>
      <c r="P197" s="1299"/>
      <c r="Q197" s="1299"/>
      <c r="R197" s="1299"/>
      <c r="S197" s="1299"/>
      <c r="T197" s="1299"/>
      <c r="U197" s="1299"/>
      <c r="V197" s="1299"/>
      <c r="W197" s="1299"/>
      <c r="X197" s="1299"/>
      <c r="Y197" s="1299"/>
      <c r="Z197" s="1299"/>
      <c r="AA197" s="1299"/>
      <c r="AB197" s="1299"/>
      <c r="AC197" s="1299"/>
      <c r="AD197" s="1299"/>
      <c r="AE197" s="1299"/>
      <c r="AF197" s="1299"/>
      <c r="AG197" s="1238" t="s">
        <v>233</v>
      </c>
      <c r="AH197" s="1254"/>
      <c r="AI197" s="1255"/>
      <c r="AJ197" s="1255"/>
      <c r="AK197" s="1255"/>
      <c r="AL197" s="1255"/>
      <c r="AM197" s="1255"/>
      <c r="AN197" s="1255"/>
      <c r="AO197" s="1256"/>
      <c r="AP197" s="1254"/>
      <c r="AQ197" s="1255"/>
      <c r="AR197" s="1255"/>
      <c r="AS197" s="1255"/>
      <c r="AT197" s="1255"/>
      <c r="AU197" s="1255"/>
      <c r="AV197" s="1255"/>
      <c r="AW197" s="1256"/>
      <c r="AX197" s="1287"/>
      <c r="AY197" s="1287"/>
      <c r="AZ197" s="1287"/>
      <c r="BA197" s="1287"/>
      <c r="BB197" s="1287"/>
      <c r="BC197" s="1287"/>
      <c r="BD197" s="1287"/>
      <c r="BE197" s="1287"/>
      <c r="BF197" s="1244" t="s">
        <v>854</v>
      </c>
      <c r="BG197" s="1244"/>
      <c r="BH197" s="1244"/>
      <c r="BI197" s="1244"/>
      <c r="BJ197" s="1244"/>
      <c r="BK197" s="1244"/>
      <c r="BL197" s="1245"/>
      <c r="BM197" s="1246"/>
      <c r="BN197" s="1126"/>
    </row>
    <row r="198" spans="1:66" ht="18" customHeight="1">
      <c r="A198" s="1278" t="s">
        <v>234</v>
      </c>
      <c r="B198" s="1279"/>
      <c r="C198" s="1279"/>
      <c r="D198" s="1279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9"/>
      <c r="P198" s="1279"/>
      <c r="Q198" s="1279"/>
      <c r="R198" s="1279"/>
      <c r="S198" s="1279"/>
      <c r="T198" s="1279"/>
      <c r="U198" s="1279"/>
      <c r="V198" s="1279"/>
      <c r="W198" s="1279"/>
      <c r="X198" s="1279"/>
      <c r="Y198" s="1279"/>
      <c r="Z198" s="1279"/>
      <c r="AA198" s="1279"/>
      <c r="AB198" s="1279"/>
      <c r="AC198" s="1279"/>
      <c r="AD198" s="1279"/>
      <c r="AE198" s="1279"/>
      <c r="AF198" s="1280"/>
      <c r="AG198" s="1238" t="s">
        <v>235</v>
      </c>
      <c r="AH198" s="1254"/>
      <c r="AI198" s="1255"/>
      <c r="AJ198" s="1255"/>
      <c r="AK198" s="1255"/>
      <c r="AL198" s="1255"/>
      <c r="AM198" s="1255"/>
      <c r="AN198" s="1255"/>
      <c r="AO198" s="1256"/>
      <c r="AP198" s="1254"/>
      <c r="AQ198" s="1255"/>
      <c r="AR198" s="1255"/>
      <c r="AS198" s="1255"/>
      <c r="AT198" s="1255"/>
      <c r="AU198" s="1255"/>
      <c r="AV198" s="1255"/>
      <c r="AW198" s="1256"/>
      <c r="AX198" s="1287"/>
      <c r="AY198" s="1287"/>
      <c r="AZ198" s="1287"/>
      <c r="BA198" s="1287"/>
      <c r="BB198" s="1287"/>
      <c r="BC198" s="1287"/>
      <c r="BD198" s="1287"/>
      <c r="BE198" s="1287"/>
      <c r="BF198" s="1244" t="s">
        <v>854</v>
      </c>
      <c r="BG198" s="1244"/>
      <c r="BH198" s="1244"/>
      <c r="BI198" s="1244"/>
      <c r="BJ198" s="1244"/>
      <c r="BK198" s="1244"/>
      <c r="BL198" s="1245"/>
      <c r="BM198" s="1246"/>
      <c r="BN198" s="1126"/>
    </row>
    <row r="199" spans="1:66" ht="26.25" customHeight="1">
      <c r="A199" s="1259" t="s">
        <v>236</v>
      </c>
      <c r="B199" s="1260"/>
      <c r="C199" s="1260"/>
      <c r="D199" s="1260"/>
      <c r="E199" s="1260"/>
      <c r="F199" s="1260"/>
      <c r="G199" s="1260"/>
      <c r="H199" s="1260"/>
      <c r="I199" s="1260"/>
      <c r="J199" s="1260"/>
      <c r="K199" s="1260"/>
      <c r="L199" s="1260"/>
      <c r="M199" s="1260"/>
      <c r="N199" s="1260"/>
      <c r="O199" s="1260"/>
      <c r="P199" s="1260"/>
      <c r="Q199" s="1260"/>
      <c r="R199" s="1260"/>
      <c r="S199" s="1260"/>
      <c r="T199" s="1260"/>
      <c r="U199" s="1260"/>
      <c r="V199" s="1260"/>
      <c r="W199" s="1260"/>
      <c r="X199" s="1260"/>
      <c r="Y199" s="1260"/>
      <c r="Z199" s="1260"/>
      <c r="AA199" s="1260"/>
      <c r="AB199" s="1300"/>
      <c r="AC199" s="1265" t="s">
        <v>237</v>
      </c>
      <c r="AD199" s="1301"/>
      <c r="AE199" s="1301"/>
      <c r="AF199" s="1302"/>
      <c r="AG199" s="1253" t="s">
        <v>238</v>
      </c>
      <c r="AH199" s="1254">
        <f>SUM(AH192:AO198)</f>
        <v>0</v>
      </c>
      <c r="AI199" s="1255"/>
      <c r="AJ199" s="1255"/>
      <c r="AK199" s="1255"/>
      <c r="AL199" s="1255"/>
      <c r="AM199" s="1255"/>
      <c r="AN199" s="1255"/>
      <c r="AO199" s="1256"/>
      <c r="AP199" s="1254">
        <f>SUM(AP192:AW198)</f>
        <v>0</v>
      </c>
      <c r="AQ199" s="1255"/>
      <c r="AR199" s="1255"/>
      <c r="AS199" s="1255"/>
      <c r="AT199" s="1255"/>
      <c r="AU199" s="1255"/>
      <c r="AV199" s="1255"/>
      <c r="AW199" s="1256"/>
      <c r="AX199" s="1254">
        <f>SUM(AX192:BE198)</f>
        <v>0</v>
      </c>
      <c r="AY199" s="1255"/>
      <c r="AZ199" s="1255"/>
      <c r="BA199" s="1255"/>
      <c r="BB199" s="1255"/>
      <c r="BC199" s="1255"/>
      <c r="BD199" s="1255"/>
      <c r="BE199" s="1256"/>
      <c r="BF199" s="1244" t="s">
        <v>854</v>
      </c>
      <c r="BG199" s="1244"/>
      <c r="BH199" s="1244"/>
      <c r="BI199" s="1244"/>
      <c r="BJ199" s="1244"/>
      <c r="BK199" s="1244"/>
      <c r="BL199" s="1245"/>
      <c r="BM199" s="1246"/>
      <c r="BN199" s="1126"/>
    </row>
    <row r="200" spans="1:66" ht="18" customHeight="1">
      <c r="A200" s="1278" t="s">
        <v>381</v>
      </c>
      <c r="B200" s="1279"/>
      <c r="C200" s="1279"/>
      <c r="D200" s="1279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9"/>
      <c r="P200" s="1279"/>
      <c r="Q200" s="1279"/>
      <c r="R200" s="1279"/>
      <c r="S200" s="1279"/>
      <c r="T200" s="1279"/>
      <c r="U200" s="1279"/>
      <c r="V200" s="1279"/>
      <c r="W200" s="1279"/>
      <c r="X200" s="1279"/>
      <c r="Y200" s="1279"/>
      <c r="Z200" s="1279"/>
      <c r="AA200" s="1279"/>
      <c r="AB200" s="1279"/>
      <c r="AC200" s="1279"/>
      <c r="AD200" s="1279"/>
      <c r="AE200" s="1279"/>
      <c r="AF200" s="1280"/>
      <c r="AG200" s="1238" t="s">
        <v>239</v>
      </c>
      <c r="AH200" s="1254"/>
      <c r="AI200" s="1255"/>
      <c r="AJ200" s="1255"/>
      <c r="AK200" s="1255"/>
      <c r="AL200" s="1255"/>
      <c r="AM200" s="1255"/>
      <c r="AN200" s="1255"/>
      <c r="AO200" s="1256"/>
      <c r="AP200" s="1254"/>
      <c r="AQ200" s="1255"/>
      <c r="AR200" s="1255"/>
      <c r="AS200" s="1255"/>
      <c r="AT200" s="1255"/>
      <c r="AU200" s="1255"/>
      <c r="AV200" s="1255"/>
      <c r="AW200" s="1256"/>
      <c r="AX200" s="1287"/>
      <c r="AY200" s="1287"/>
      <c r="AZ200" s="1287"/>
      <c r="BA200" s="1287"/>
      <c r="BB200" s="1287"/>
      <c r="BC200" s="1287"/>
      <c r="BD200" s="1287"/>
      <c r="BE200" s="1287"/>
      <c r="BF200" s="1244" t="s">
        <v>854</v>
      </c>
      <c r="BG200" s="1244"/>
      <c r="BH200" s="1244"/>
      <c r="BI200" s="1244"/>
      <c r="BJ200" s="1244"/>
      <c r="BK200" s="1244"/>
      <c r="BL200" s="1245"/>
      <c r="BM200" s="1246"/>
      <c r="BN200" s="1126"/>
    </row>
    <row r="201" spans="1:66" ht="18" customHeight="1">
      <c r="A201" s="1267" t="s">
        <v>240</v>
      </c>
      <c r="B201" s="1268"/>
      <c r="C201" s="1268"/>
      <c r="D201" s="1268"/>
      <c r="E201" s="1268"/>
      <c r="F201" s="1268"/>
      <c r="G201" s="1268"/>
      <c r="H201" s="1268"/>
      <c r="I201" s="1268"/>
      <c r="J201" s="1268"/>
      <c r="K201" s="1268"/>
      <c r="L201" s="1268"/>
      <c r="M201" s="1268"/>
      <c r="N201" s="1268"/>
      <c r="O201" s="1268"/>
      <c r="P201" s="1268"/>
      <c r="Q201" s="1268"/>
      <c r="R201" s="1268"/>
      <c r="S201" s="1268"/>
      <c r="T201" s="1268"/>
      <c r="U201" s="1268"/>
      <c r="V201" s="1268"/>
      <c r="W201" s="1268"/>
      <c r="X201" s="1268"/>
      <c r="Y201" s="1268"/>
      <c r="Z201" s="1268"/>
      <c r="AA201" s="1268"/>
      <c r="AB201" s="1268"/>
      <c r="AC201" s="1268"/>
      <c r="AD201" s="1268"/>
      <c r="AE201" s="1268"/>
      <c r="AF201" s="1269"/>
      <c r="AG201" s="1238" t="s">
        <v>241</v>
      </c>
      <c r="AH201" s="1254"/>
      <c r="AI201" s="1255"/>
      <c r="AJ201" s="1255"/>
      <c r="AK201" s="1255"/>
      <c r="AL201" s="1255"/>
      <c r="AM201" s="1255"/>
      <c r="AN201" s="1255"/>
      <c r="AO201" s="1256"/>
      <c r="AP201" s="1254"/>
      <c r="AQ201" s="1255"/>
      <c r="AR201" s="1255"/>
      <c r="AS201" s="1255"/>
      <c r="AT201" s="1255"/>
      <c r="AU201" s="1255"/>
      <c r="AV201" s="1255"/>
      <c r="AW201" s="1256"/>
      <c r="AX201" s="1287"/>
      <c r="AY201" s="1287"/>
      <c r="AZ201" s="1287"/>
      <c r="BA201" s="1287"/>
      <c r="BB201" s="1287"/>
      <c r="BC201" s="1287"/>
      <c r="BD201" s="1287"/>
      <c r="BE201" s="1287"/>
      <c r="BF201" s="1244" t="s">
        <v>854</v>
      </c>
      <c r="BG201" s="1244"/>
      <c r="BH201" s="1244"/>
      <c r="BI201" s="1244"/>
      <c r="BJ201" s="1244"/>
      <c r="BK201" s="1244"/>
      <c r="BL201" s="1245"/>
      <c r="BM201" s="1246"/>
      <c r="BN201" s="1126"/>
    </row>
    <row r="202" spans="1:66" ht="18" customHeight="1">
      <c r="A202" s="1278" t="s">
        <v>382</v>
      </c>
      <c r="B202" s="1279"/>
      <c r="C202" s="1279"/>
      <c r="D202" s="1279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9"/>
      <c r="P202" s="1279"/>
      <c r="Q202" s="1279"/>
      <c r="R202" s="1279"/>
      <c r="S202" s="1279"/>
      <c r="T202" s="1279"/>
      <c r="U202" s="1279"/>
      <c r="V202" s="1279"/>
      <c r="W202" s="1279"/>
      <c r="X202" s="1279"/>
      <c r="Y202" s="1279"/>
      <c r="Z202" s="1279"/>
      <c r="AA202" s="1279"/>
      <c r="AB202" s="1279"/>
      <c r="AC202" s="1279"/>
      <c r="AD202" s="1279"/>
      <c r="AE202" s="1279"/>
      <c r="AF202" s="1280"/>
      <c r="AG202" s="1238" t="s">
        <v>242</v>
      </c>
      <c r="AH202" s="1254"/>
      <c r="AI202" s="1255"/>
      <c r="AJ202" s="1255"/>
      <c r="AK202" s="1255"/>
      <c r="AL202" s="1255"/>
      <c r="AM202" s="1255"/>
      <c r="AN202" s="1255"/>
      <c r="AO202" s="1256"/>
      <c r="AP202" s="1254">
        <v>3412</v>
      </c>
      <c r="AQ202" s="1255"/>
      <c r="AR202" s="1255"/>
      <c r="AS202" s="1255"/>
      <c r="AT202" s="1255"/>
      <c r="AU202" s="1255"/>
      <c r="AV202" s="1255"/>
      <c r="AW202" s="1256"/>
      <c r="AX202" s="1287">
        <v>3412</v>
      </c>
      <c r="AY202" s="1287"/>
      <c r="AZ202" s="1287"/>
      <c r="BA202" s="1287"/>
      <c r="BB202" s="1287"/>
      <c r="BC202" s="1287"/>
      <c r="BD202" s="1287"/>
      <c r="BE202" s="1287"/>
      <c r="BF202" s="1244" t="s">
        <v>854</v>
      </c>
      <c r="BG202" s="1244"/>
      <c r="BH202" s="1244"/>
      <c r="BI202" s="1244"/>
      <c r="BJ202" s="1244"/>
      <c r="BK202" s="1244"/>
      <c r="BL202" s="1245"/>
      <c r="BM202" s="1246"/>
      <c r="BN202" s="1126"/>
    </row>
    <row r="203" spans="1:66" ht="18" customHeight="1">
      <c r="A203" s="1278" t="s">
        <v>383</v>
      </c>
      <c r="B203" s="1279"/>
      <c r="C203" s="1279"/>
      <c r="D203" s="1279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9"/>
      <c r="P203" s="1279"/>
      <c r="Q203" s="1279"/>
      <c r="R203" s="1279"/>
      <c r="S203" s="1279"/>
      <c r="T203" s="1279"/>
      <c r="U203" s="1279"/>
      <c r="V203" s="1279"/>
      <c r="W203" s="1279"/>
      <c r="X203" s="1279"/>
      <c r="Y203" s="1279"/>
      <c r="Z203" s="1279"/>
      <c r="AA203" s="1279"/>
      <c r="AB203" s="1279"/>
      <c r="AC203" s="1279"/>
      <c r="AD203" s="1279"/>
      <c r="AE203" s="1279"/>
      <c r="AF203" s="1280"/>
      <c r="AG203" s="1238" t="s">
        <v>243</v>
      </c>
      <c r="AH203" s="1254"/>
      <c r="AI203" s="1255"/>
      <c r="AJ203" s="1255"/>
      <c r="AK203" s="1255"/>
      <c r="AL203" s="1255"/>
      <c r="AM203" s="1255"/>
      <c r="AN203" s="1255"/>
      <c r="AO203" s="1256"/>
      <c r="AP203" s="1254"/>
      <c r="AQ203" s="1255"/>
      <c r="AR203" s="1255"/>
      <c r="AS203" s="1255"/>
      <c r="AT203" s="1255"/>
      <c r="AU203" s="1255"/>
      <c r="AV203" s="1255"/>
      <c r="AW203" s="1256"/>
      <c r="AX203" s="1287"/>
      <c r="AY203" s="1287"/>
      <c r="AZ203" s="1287"/>
      <c r="BA203" s="1287"/>
      <c r="BB203" s="1287"/>
      <c r="BC203" s="1287"/>
      <c r="BD203" s="1287"/>
      <c r="BE203" s="1287"/>
      <c r="BF203" s="1244" t="s">
        <v>854</v>
      </c>
      <c r="BG203" s="1244"/>
      <c r="BH203" s="1244"/>
      <c r="BI203" s="1244"/>
      <c r="BJ203" s="1244"/>
      <c r="BK203" s="1244"/>
      <c r="BL203" s="1245"/>
      <c r="BM203" s="1246"/>
      <c r="BN203" s="1126"/>
    </row>
    <row r="204" spans="1:66" ht="18" customHeight="1">
      <c r="A204" s="1278" t="s">
        <v>384</v>
      </c>
      <c r="B204" s="1279"/>
      <c r="C204" s="1279"/>
      <c r="D204" s="1279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9"/>
      <c r="P204" s="1279"/>
      <c r="Q204" s="1279"/>
      <c r="R204" s="1279"/>
      <c r="S204" s="1279"/>
      <c r="T204" s="1279"/>
      <c r="U204" s="1279"/>
      <c r="V204" s="1279"/>
      <c r="W204" s="1279"/>
      <c r="X204" s="1279"/>
      <c r="Y204" s="1279"/>
      <c r="Z204" s="1279"/>
      <c r="AA204" s="1279"/>
      <c r="AB204" s="1279"/>
      <c r="AC204" s="1279"/>
      <c r="AD204" s="1279"/>
      <c r="AE204" s="1279"/>
      <c r="AF204" s="1280"/>
      <c r="AG204" s="1238" t="s">
        <v>244</v>
      </c>
      <c r="AH204" s="1254"/>
      <c r="AI204" s="1255"/>
      <c r="AJ204" s="1255"/>
      <c r="AK204" s="1255"/>
      <c r="AL204" s="1255"/>
      <c r="AM204" s="1255"/>
      <c r="AN204" s="1255"/>
      <c r="AO204" s="1256"/>
      <c r="AP204" s="1254"/>
      <c r="AQ204" s="1255"/>
      <c r="AR204" s="1255"/>
      <c r="AS204" s="1255"/>
      <c r="AT204" s="1255"/>
      <c r="AU204" s="1255"/>
      <c r="AV204" s="1255"/>
      <c r="AW204" s="1256"/>
      <c r="AX204" s="1287"/>
      <c r="AY204" s="1287"/>
      <c r="AZ204" s="1287"/>
      <c r="BA204" s="1287"/>
      <c r="BB204" s="1287"/>
      <c r="BC204" s="1287"/>
      <c r="BD204" s="1287"/>
      <c r="BE204" s="1287"/>
      <c r="BF204" s="1244" t="s">
        <v>854</v>
      </c>
      <c r="BG204" s="1244"/>
      <c r="BH204" s="1244"/>
      <c r="BI204" s="1244"/>
      <c r="BJ204" s="1244"/>
      <c r="BK204" s="1244"/>
      <c r="BL204" s="1245"/>
      <c r="BM204" s="1246"/>
      <c r="BN204" s="1126"/>
    </row>
    <row r="205" spans="1:66" ht="18" customHeight="1">
      <c r="A205" s="1278" t="s">
        <v>385</v>
      </c>
      <c r="B205" s="1279"/>
      <c r="C205" s="1279"/>
      <c r="D205" s="1279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9"/>
      <c r="P205" s="1279"/>
      <c r="Q205" s="1279"/>
      <c r="R205" s="1279"/>
      <c r="S205" s="1279"/>
      <c r="T205" s="1279"/>
      <c r="U205" s="1279"/>
      <c r="V205" s="1279"/>
      <c r="W205" s="1279"/>
      <c r="X205" s="1279"/>
      <c r="Y205" s="1279"/>
      <c r="Z205" s="1279"/>
      <c r="AA205" s="1279"/>
      <c r="AB205" s="1279"/>
      <c r="AC205" s="1279"/>
      <c r="AD205" s="1279"/>
      <c r="AE205" s="1279"/>
      <c r="AF205" s="1280"/>
      <c r="AG205" s="1238" t="s">
        <v>245</v>
      </c>
      <c r="AH205" s="1254"/>
      <c r="AI205" s="1255"/>
      <c r="AJ205" s="1255"/>
      <c r="AK205" s="1255"/>
      <c r="AL205" s="1255"/>
      <c r="AM205" s="1255"/>
      <c r="AN205" s="1255"/>
      <c r="AO205" s="1256"/>
      <c r="AP205" s="1254"/>
      <c r="AQ205" s="1255"/>
      <c r="AR205" s="1255"/>
      <c r="AS205" s="1255"/>
      <c r="AT205" s="1255"/>
      <c r="AU205" s="1255"/>
      <c r="AV205" s="1255"/>
      <c r="AW205" s="1256"/>
      <c r="AX205" s="1287"/>
      <c r="AY205" s="1287"/>
      <c r="AZ205" s="1287"/>
      <c r="BA205" s="1287"/>
      <c r="BB205" s="1287"/>
      <c r="BC205" s="1287"/>
      <c r="BD205" s="1287"/>
      <c r="BE205" s="1287"/>
      <c r="BF205" s="1244" t="s">
        <v>854</v>
      </c>
      <c r="BG205" s="1244"/>
      <c r="BH205" s="1244"/>
      <c r="BI205" s="1244"/>
      <c r="BJ205" s="1244"/>
      <c r="BK205" s="1244"/>
      <c r="BL205" s="1245"/>
      <c r="BM205" s="1246"/>
      <c r="BN205" s="1126"/>
    </row>
    <row r="206" spans="1:66" ht="18" customHeight="1">
      <c r="A206" s="1278" t="s">
        <v>386</v>
      </c>
      <c r="B206" s="1279"/>
      <c r="C206" s="1279"/>
      <c r="D206" s="1279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9"/>
      <c r="P206" s="1279"/>
      <c r="Q206" s="1279"/>
      <c r="R206" s="1279"/>
      <c r="S206" s="1279"/>
      <c r="T206" s="1279"/>
      <c r="U206" s="1279"/>
      <c r="V206" s="1279"/>
      <c r="W206" s="1279"/>
      <c r="X206" s="1279"/>
      <c r="Y206" s="1279"/>
      <c r="Z206" s="1279"/>
      <c r="AA206" s="1279"/>
      <c r="AB206" s="1279"/>
      <c r="AC206" s="1279"/>
      <c r="AD206" s="1279"/>
      <c r="AE206" s="1279"/>
      <c r="AF206" s="1280"/>
      <c r="AG206" s="1238" t="s">
        <v>246</v>
      </c>
      <c r="AH206" s="1254"/>
      <c r="AI206" s="1255"/>
      <c r="AJ206" s="1255"/>
      <c r="AK206" s="1255"/>
      <c r="AL206" s="1255"/>
      <c r="AM206" s="1255"/>
      <c r="AN206" s="1255"/>
      <c r="AO206" s="1256"/>
      <c r="AP206" s="1254"/>
      <c r="AQ206" s="1255"/>
      <c r="AR206" s="1255"/>
      <c r="AS206" s="1255"/>
      <c r="AT206" s="1255"/>
      <c r="AU206" s="1255"/>
      <c r="AV206" s="1255"/>
      <c r="AW206" s="1256"/>
      <c r="AX206" s="1287">
        <v>37548</v>
      </c>
      <c r="AY206" s="1287"/>
      <c r="AZ206" s="1287"/>
      <c r="BA206" s="1287"/>
      <c r="BB206" s="1287"/>
      <c r="BC206" s="1287"/>
      <c r="BD206" s="1287"/>
      <c r="BE206" s="1287"/>
      <c r="BF206" s="1244" t="s">
        <v>854</v>
      </c>
      <c r="BG206" s="1244"/>
      <c r="BH206" s="1244"/>
      <c r="BI206" s="1244"/>
      <c r="BJ206" s="1244"/>
      <c r="BK206" s="1244"/>
      <c r="BL206" s="1245"/>
      <c r="BM206" s="1246"/>
      <c r="BN206" s="1126"/>
    </row>
    <row r="207" spans="1:66" ht="18" customHeight="1">
      <c r="A207" s="1313" t="s">
        <v>387</v>
      </c>
      <c r="B207" s="1314"/>
      <c r="C207" s="1314"/>
      <c r="D207" s="1314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4"/>
      <c r="P207" s="1314"/>
      <c r="Q207" s="1314"/>
      <c r="R207" s="1314"/>
      <c r="S207" s="1314"/>
      <c r="T207" s="1314"/>
      <c r="U207" s="1314"/>
      <c r="V207" s="1314"/>
      <c r="W207" s="1314"/>
      <c r="X207" s="1314"/>
      <c r="Y207" s="1314"/>
      <c r="Z207" s="1314"/>
      <c r="AA207" s="1314"/>
      <c r="AB207" s="1314"/>
      <c r="AC207" s="1265" t="s">
        <v>388</v>
      </c>
      <c r="AD207" s="1301"/>
      <c r="AE207" s="1301"/>
      <c r="AF207" s="1302"/>
      <c r="AG207" s="1253" t="s">
        <v>247</v>
      </c>
      <c r="AH207" s="1273">
        <f>SUM(AH203:AO206)</f>
        <v>0</v>
      </c>
      <c r="AI207" s="1274"/>
      <c r="AJ207" s="1274"/>
      <c r="AK207" s="1274"/>
      <c r="AL207" s="1274"/>
      <c r="AM207" s="1274"/>
      <c r="AN207" s="1274"/>
      <c r="AO207" s="1275"/>
      <c r="AP207" s="1273">
        <f>SUM(AP203:AW206)</f>
        <v>0</v>
      </c>
      <c r="AQ207" s="1274"/>
      <c r="AR207" s="1274"/>
      <c r="AS207" s="1274"/>
      <c r="AT207" s="1274"/>
      <c r="AU207" s="1274"/>
      <c r="AV207" s="1274"/>
      <c r="AW207" s="1275"/>
      <c r="AX207" s="1273">
        <f>SUM(AX203:BE206)</f>
        <v>37548</v>
      </c>
      <c r="AY207" s="1274"/>
      <c r="AZ207" s="1274"/>
      <c r="BA207" s="1274"/>
      <c r="BB207" s="1274"/>
      <c r="BC207" s="1274"/>
      <c r="BD207" s="1274"/>
      <c r="BE207" s="1275"/>
      <c r="BF207" s="1244" t="s">
        <v>854</v>
      </c>
      <c r="BG207" s="1244"/>
      <c r="BH207" s="1244"/>
      <c r="BI207" s="1244"/>
      <c r="BJ207" s="1244"/>
      <c r="BK207" s="1244"/>
      <c r="BL207" s="1245"/>
      <c r="BM207" s="1246"/>
      <c r="BN207" s="1126"/>
    </row>
    <row r="208" spans="1:66" ht="18" customHeight="1">
      <c r="A208" s="1278" t="s">
        <v>389</v>
      </c>
      <c r="B208" s="1279"/>
      <c r="C208" s="1279"/>
      <c r="D208" s="1279"/>
      <c r="E208" s="1279"/>
      <c r="F208" s="1279"/>
      <c r="G208" s="1279"/>
      <c r="H208" s="1279"/>
      <c r="I208" s="1279"/>
      <c r="J208" s="1279"/>
      <c r="K208" s="1279"/>
      <c r="L208" s="1279"/>
      <c r="M208" s="1279"/>
      <c r="N208" s="1279"/>
      <c r="O208" s="1279"/>
      <c r="P208" s="1279"/>
      <c r="Q208" s="1279"/>
      <c r="R208" s="1279"/>
      <c r="S208" s="1279"/>
      <c r="T208" s="1279"/>
      <c r="U208" s="1279"/>
      <c r="V208" s="1279"/>
      <c r="W208" s="1279"/>
      <c r="X208" s="1279"/>
      <c r="Y208" s="1279"/>
      <c r="Z208" s="1279"/>
      <c r="AA208" s="1279"/>
      <c r="AB208" s="1279"/>
      <c r="AC208" s="1279"/>
      <c r="AD208" s="1279"/>
      <c r="AE208" s="1279"/>
      <c r="AF208" s="1280"/>
      <c r="AG208" s="1238" t="s">
        <v>248</v>
      </c>
      <c r="AH208" s="1254"/>
      <c r="AI208" s="1255"/>
      <c r="AJ208" s="1255"/>
      <c r="AK208" s="1255"/>
      <c r="AL208" s="1255"/>
      <c r="AM208" s="1255"/>
      <c r="AN208" s="1255"/>
      <c r="AO208" s="1256"/>
      <c r="AP208" s="1254"/>
      <c r="AQ208" s="1255"/>
      <c r="AR208" s="1255"/>
      <c r="AS208" s="1255"/>
      <c r="AT208" s="1255"/>
      <c r="AU208" s="1255"/>
      <c r="AV208" s="1255"/>
      <c r="AW208" s="1256"/>
      <c r="AX208" s="1287"/>
      <c r="AY208" s="1287"/>
      <c r="AZ208" s="1287"/>
      <c r="BA208" s="1287"/>
      <c r="BB208" s="1287"/>
      <c r="BC208" s="1287"/>
      <c r="BD208" s="1287"/>
      <c r="BE208" s="1287"/>
      <c r="BF208" s="1244" t="s">
        <v>854</v>
      </c>
      <c r="BG208" s="1244"/>
      <c r="BH208" s="1244"/>
      <c r="BI208" s="1244"/>
      <c r="BJ208" s="1244"/>
      <c r="BK208" s="1244"/>
      <c r="BL208" s="1245"/>
      <c r="BM208" s="1246"/>
      <c r="BN208" s="1126"/>
    </row>
    <row r="209" spans="1:66" ht="18" customHeight="1">
      <c r="A209" s="1278" t="s">
        <v>390</v>
      </c>
      <c r="B209" s="1279"/>
      <c r="C209" s="1279"/>
      <c r="D209" s="1279"/>
      <c r="E209" s="1279"/>
      <c r="F209" s="1279"/>
      <c r="G209" s="1279"/>
      <c r="H209" s="1279"/>
      <c r="I209" s="1279"/>
      <c r="J209" s="1279"/>
      <c r="K209" s="1279"/>
      <c r="L209" s="1279"/>
      <c r="M209" s="1279"/>
      <c r="N209" s="1279"/>
      <c r="O209" s="1279"/>
      <c r="P209" s="1279"/>
      <c r="Q209" s="1279"/>
      <c r="R209" s="1279"/>
      <c r="S209" s="1279"/>
      <c r="T209" s="1279"/>
      <c r="U209" s="1279"/>
      <c r="V209" s="1279"/>
      <c r="W209" s="1279"/>
      <c r="X209" s="1279"/>
      <c r="Y209" s="1279"/>
      <c r="Z209" s="1279"/>
      <c r="AA209" s="1279"/>
      <c r="AB209" s="1279"/>
      <c r="AC209" s="1279"/>
      <c r="AD209" s="1279"/>
      <c r="AE209" s="1279"/>
      <c r="AF209" s="1280"/>
      <c r="AG209" s="1238" t="s">
        <v>249</v>
      </c>
      <c r="AH209" s="1254"/>
      <c r="AI209" s="1255"/>
      <c r="AJ209" s="1255"/>
      <c r="AK209" s="1255"/>
      <c r="AL209" s="1255"/>
      <c r="AM209" s="1255"/>
      <c r="AN209" s="1255"/>
      <c r="AO209" s="1256"/>
      <c r="AP209" s="1254"/>
      <c r="AQ209" s="1255"/>
      <c r="AR209" s="1255"/>
      <c r="AS209" s="1255"/>
      <c r="AT209" s="1255"/>
      <c r="AU209" s="1255"/>
      <c r="AV209" s="1255"/>
      <c r="AW209" s="1256"/>
      <c r="AX209" s="1287"/>
      <c r="AY209" s="1287"/>
      <c r="AZ209" s="1287"/>
      <c r="BA209" s="1287"/>
      <c r="BB209" s="1287"/>
      <c r="BC209" s="1287"/>
      <c r="BD209" s="1287"/>
      <c r="BE209" s="1287"/>
      <c r="BF209" s="1244" t="s">
        <v>854</v>
      </c>
      <c r="BG209" s="1244"/>
      <c r="BH209" s="1244"/>
      <c r="BI209" s="1244"/>
      <c r="BJ209" s="1244"/>
      <c r="BK209" s="1244"/>
      <c r="BL209" s="1245"/>
      <c r="BM209" s="1246"/>
      <c r="BN209" s="1126"/>
    </row>
    <row r="210" spans="1:66" ht="18" customHeight="1">
      <c r="A210" s="1278" t="s">
        <v>391</v>
      </c>
      <c r="B210" s="1279"/>
      <c r="C210" s="1279"/>
      <c r="D210" s="1279"/>
      <c r="E210" s="1279"/>
      <c r="F210" s="1279"/>
      <c r="G210" s="1279"/>
      <c r="H210" s="1279"/>
      <c r="I210" s="1279"/>
      <c r="J210" s="1279"/>
      <c r="K210" s="1279"/>
      <c r="L210" s="1279"/>
      <c r="M210" s="1279"/>
      <c r="N210" s="1279"/>
      <c r="O210" s="1279"/>
      <c r="P210" s="1279"/>
      <c r="Q210" s="1279"/>
      <c r="R210" s="1279"/>
      <c r="S210" s="1279"/>
      <c r="T210" s="1279"/>
      <c r="U210" s="1279"/>
      <c r="V210" s="1279"/>
      <c r="W210" s="1279"/>
      <c r="X210" s="1279"/>
      <c r="Y210" s="1279"/>
      <c r="Z210" s="1279"/>
      <c r="AA210" s="1279"/>
      <c r="AB210" s="1279"/>
      <c r="AC210" s="1279"/>
      <c r="AD210" s="1279"/>
      <c r="AE210" s="1279"/>
      <c r="AF210" s="1280"/>
      <c r="AG210" s="1238" t="s">
        <v>250</v>
      </c>
      <c r="AH210" s="1254"/>
      <c r="AI210" s="1255"/>
      <c r="AJ210" s="1255"/>
      <c r="AK210" s="1255"/>
      <c r="AL210" s="1255"/>
      <c r="AM210" s="1255"/>
      <c r="AN210" s="1255"/>
      <c r="AO210" s="1256"/>
      <c r="AP210" s="1254"/>
      <c r="AQ210" s="1255"/>
      <c r="AR210" s="1255"/>
      <c r="AS210" s="1255"/>
      <c r="AT210" s="1255"/>
      <c r="AU210" s="1255"/>
      <c r="AV210" s="1255"/>
      <c r="AW210" s="1256"/>
      <c r="AX210" s="1287"/>
      <c r="AY210" s="1287"/>
      <c r="AZ210" s="1287"/>
      <c r="BA210" s="1287"/>
      <c r="BB210" s="1287"/>
      <c r="BC210" s="1287"/>
      <c r="BD210" s="1287"/>
      <c r="BE210" s="1287"/>
      <c r="BF210" s="1244" t="s">
        <v>854</v>
      </c>
      <c r="BG210" s="1244"/>
      <c r="BH210" s="1244"/>
      <c r="BI210" s="1244"/>
      <c r="BJ210" s="1244"/>
      <c r="BK210" s="1244"/>
      <c r="BL210" s="1245"/>
      <c r="BM210" s="1246"/>
      <c r="BN210" s="1126"/>
    </row>
    <row r="211" spans="1:66" ht="29.25" customHeight="1">
      <c r="A211" s="1259" t="s">
        <v>251</v>
      </c>
      <c r="B211" s="1260"/>
      <c r="C211" s="1260"/>
      <c r="D211" s="1260"/>
      <c r="E211" s="1260"/>
      <c r="F211" s="1260"/>
      <c r="G211" s="1260"/>
      <c r="H211" s="1260"/>
      <c r="I211" s="1260"/>
      <c r="J211" s="1260"/>
      <c r="K211" s="1260"/>
      <c r="L211" s="1260"/>
      <c r="M211" s="1260"/>
      <c r="N211" s="1260"/>
      <c r="O211" s="1260"/>
      <c r="P211" s="1260"/>
      <c r="Q211" s="1260"/>
      <c r="R211" s="1260"/>
      <c r="S211" s="1260"/>
      <c r="T211" s="1260"/>
      <c r="U211" s="1260"/>
      <c r="V211" s="1265" t="s">
        <v>252</v>
      </c>
      <c r="W211" s="1265"/>
      <c r="X211" s="1265"/>
      <c r="Y211" s="1265"/>
      <c r="Z211" s="1265"/>
      <c r="AA211" s="1265"/>
      <c r="AB211" s="1265"/>
      <c r="AC211" s="1265"/>
      <c r="AD211" s="1265"/>
      <c r="AE211" s="1265"/>
      <c r="AF211" s="1266"/>
      <c r="AG211" s="1253" t="s">
        <v>253</v>
      </c>
      <c r="AH211" s="1239">
        <f>SUM(AH200+AH201+AH202+AH207+AH208+AH209+AH210)</f>
        <v>0</v>
      </c>
      <c r="AI211" s="1240"/>
      <c r="AJ211" s="1240"/>
      <c r="AK211" s="1240"/>
      <c r="AL211" s="1240"/>
      <c r="AM211" s="1240"/>
      <c r="AN211" s="1240"/>
      <c r="AO211" s="1241"/>
      <c r="AP211" s="1239">
        <f>SUM(AP200+AP201+AP202+AP207+AP208+AP209+AP210)</f>
        <v>3412</v>
      </c>
      <c r="AQ211" s="1240"/>
      <c r="AR211" s="1240"/>
      <c r="AS211" s="1240"/>
      <c r="AT211" s="1240"/>
      <c r="AU211" s="1240"/>
      <c r="AV211" s="1240"/>
      <c r="AW211" s="1241"/>
      <c r="AX211" s="1239">
        <f>SUM(AX200+AX201+AX202+AX207+AX208+AX209+AX210)</f>
        <v>40960</v>
      </c>
      <c r="AY211" s="1240"/>
      <c r="AZ211" s="1240"/>
      <c r="BA211" s="1240"/>
      <c r="BB211" s="1240"/>
      <c r="BC211" s="1240"/>
      <c r="BD211" s="1240"/>
      <c r="BE211" s="1241"/>
      <c r="BF211" s="1244" t="s">
        <v>854</v>
      </c>
      <c r="BG211" s="1244"/>
      <c r="BH211" s="1244"/>
      <c r="BI211" s="1244"/>
      <c r="BJ211" s="1244"/>
      <c r="BK211" s="1244"/>
      <c r="BL211" s="1245"/>
      <c r="BM211" s="1246"/>
      <c r="BN211" s="1126"/>
    </row>
    <row r="212" spans="1:66" ht="21" customHeight="1">
      <c r="A212" s="1278" t="s">
        <v>392</v>
      </c>
      <c r="B212" s="1279"/>
      <c r="C212" s="1279"/>
      <c r="D212" s="1279"/>
      <c r="E212" s="1279"/>
      <c r="F212" s="1279"/>
      <c r="G212" s="1279"/>
      <c r="H212" s="1279"/>
      <c r="I212" s="1279"/>
      <c r="J212" s="1279"/>
      <c r="K212" s="1279"/>
      <c r="L212" s="1279"/>
      <c r="M212" s="1279"/>
      <c r="N212" s="1279"/>
      <c r="O212" s="1279"/>
      <c r="P212" s="1279"/>
      <c r="Q212" s="1279"/>
      <c r="R212" s="1279"/>
      <c r="S212" s="1279"/>
      <c r="T212" s="1279"/>
      <c r="U212" s="1279"/>
      <c r="V212" s="1279"/>
      <c r="W212" s="1279"/>
      <c r="X212" s="1279"/>
      <c r="Y212" s="1279"/>
      <c r="Z212" s="1279"/>
      <c r="AA212" s="1279"/>
      <c r="AB212" s="1279"/>
      <c r="AC212" s="1279"/>
      <c r="AD212" s="1279"/>
      <c r="AE212" s="1279"/>
      <c r="AF212" s="1280"/>
      <c r="AG212" s="1238" t="s">
        <v>254</v>
      </c>
      <c r="AH212" s="1254"/>
      <c r="AI212" s="1255"/>
      <c r="AJ212" s="1255"/>
      <c r="AK212" s="1255"/>
      <c r="AL212" s="1255"/>
      <c r="AM212" s="1255"/>
      <c r="AN212" s="1255"/>
      <c r="AO212" s="1256"/>
      <c r="AP212" s="1254"/>
      <c r="AQ212" s="1255"/>
      <c r="AR212" s="1255"/>
      <c r="AS212" s="1255"/>
      <c r="AT212" s="1255"/>
      <c r="AU212" s="1255"/>
      <c r="AV212" s="1255"/>
      <c r="AW212" s="1256"/>
      <c r="AX212" s="1287"/>
      <c r="AY212" s="1287"/>
      <c r="AZ212" s="1287"/>
      <c r="BA212" s="1287"/>
      <c r="BB212" s="1287"/>
      <c r="BC212" s="1287"/>
      <c r="BD212" s="1287"/>
      <c r="BE212" s="1287"/>
      <c r="BF212" s="1244" t="s">
        <v>854</v>
      </c>
      <c r="BG212" s="1244"/>
      <c r="BH212" s="1244"/>
      <c r="BI212" s="1244"/>
      <c r="BJ212" s="1244"/>
      <c r="BK212" s="1244"/>
      <c r="BL212" s="1245"/>
      <c r="BM212" s="1246"/>
      <c r="BN212" s="1126"/>
    </row>
    <row r="213" spans="1:66" ht="18" customHeight="1">
      <c r="A213" s="1259" t="s">
        <v>255</v>
      </c>
      <c r="B213" s="1260"/>
      <c r="C213" s="1260"/>
      <c r="D213" s="1260"/>
      <c r="E213" s="1260"/>
      <c r="F213" s="1260"/>
      <c r="G213" s="1260"/>
      <c r="H213" s="1260"/>
      <c r="I213" s="1260"/>
      <c r="J213" s="1260"/>
      <c r="K213" s="1260"/>
      <c r="L213" s="1260"/>
      <c r="M213" s="1260"/>
      <c r="N213" s="1260"/>
      <c r="O213" s="1260"/>
      <c r="P213" s="1260"/>
      <c r="Q213" s="1260"/>
      <c r="R213" s="1260"/>
      <c r="S213" s="1260"/>
      <c r="T213" s="1260"/>
      <c r="U213" s="1260"/>
      <c r="V213" s="1260"/>
      <c r="W213" s="1260"/>
      <c r="X213" s="1260"/>
      <c r="Y213" s="1260"/>
      <c r="Z213" s="1260"/>
      <c r="AA213" s="1260"/>
      <c r="AB213" s="1300"/>
      <c r="AC213" s="1265" t="s">
        <v>256</v>
      </c>
      <c r="AD213" s="1301"/>
      <c r="AE213" s="1301"/>
      <c r="AF213" s="1302"/>
      <c r="AG213" s="1253" t="s">
        <v>257</v>
      </c>
      <c r="AH213" s="1254">
        <f>SUM(AH211:AO212)</f>
        <v>0</v>
      </c>
      <c r="AI213" s="1255"/>
      <c r="AJ213" s="1255"/>
      <c r="AK213" s="1255"/>
      <c r="AL213" s="1255"/>
      <c r="AM213" s="1255"/>
      <c r="AN213" s="1255"/>
      <c r="AO213" s="1256"/>
      <c r="AP213" s="1254">
        <f>SUM(AP211:AW212)</f>
        <v>3412</v>
      </c>
      <c r="AQ213" s="1255"/>
      <c r="AR213" s="1255"/>
      <c r="AS213" s="1255"/>
      <c r="AT213" s="1255"/>
      <c r="AU213" s="1255"/>
      <c r="AV213" s="1255"/>
      <c r="AW213" s="1256"/>
      <c r="AX213" s="1254">
        <f>SUM(AX211:BE212)</f>
        <v>40960</v>
      </c>
      <c r="AY213" s="1255"/>
      <c r="AZ213" s="1255"/>
      <c r="BA213" s="1255"/>
      <c r="BB213" s="1255"/>
      <c r="BC213" s="1255"/>
      <c r="BD213" s="1255"/>
      <c r="BE213" s="1256"/>
      <c r="BF213" s="1244" t="s">
        <v>854</v>
      </c>
      <c r="BG213" s="1244"/>
      <c r="BH213" s="1244"/>
      <c r="BI213" s="1244"/>
      <c r="BJ213" s="1244"/>
      <c r="BK213" s="1244"/>
      <c r="BL213" s="1245"/>
      <c r="BM213" s="1246"/>
      <c r="BN213" s="1126"/>
    </row>
    <row r="214" spans="1:65" ht="21.75" customHeight="1">
      <c r="A214" s="1324" t="s">
        <v>258</v>
      </c>
      <c r="B214" s="1325"/>
      <c r="C214" s="1325"/>
      <c r="D214" s="1325"/>
      <c r="E214" s="1325"/>
      <c r="F214" s="1325"/>
      <c r="G214" s="1325"/>
      <c r="H214" s="1325"/>
      <c r="I214" s="1325"/>
      <c r="J214" s="1325"/>
      <c r="K214" s="1325"/>
      <c r="L214" s="1325"/>
      <c r="M214" s="1325"/>
      <c r="N214" s="1325"/>
      <c r="O214" s="1325"/>
      <c r="P214" s="1325"/>
      <c r="Q214" s="1325"/>
      <c r="R214" s="1325"/>
      <c r="S214" s="1325"/>
      <c r="T214" s="1325"/>
      <c r="U214" s="1325"/>
      <c r="V214" s="1325"/>
      <c r="W214" s="1325"/>
      <c r="X214" s="1325"/>
      <c r="Y214" s="1325"/>
      <c r="Z214" s="1325"/>
      <c r="AA214" s="1325"/>
      <c r="AB214" s="1325"/>
      <c r="AC214" s="1325"/>
      <c r="AD214" s="1325"/>
      <c r="AE214" s="1325"/>
      <c r="AF214" s="1326"/>
      <c r="AG214" s="1238" t="s">
        <v>259</v>
      </c>
      <c r="AH214" s="1254">
        <v>51000</v>
      </c>
      <c r="AI214" s="1255"/>
      <c r="AJ214" s="1255"/>
      <c r="AK214" s="1255"/>
      <c r="AL214" s="1255"/>
      <c r="AM214" s="1255"/>
      <c r="AN214" s="1255"/>
      <c r="AO214" s="1256"/>
      <c r="AP214" s="1254">
        <v>51000</v>
      </c>
      <c r="AQ214" s="1255"/>
      <c r="AR214" s="1255"/>
      <c r="AS214" s="1255"/>
      <c r="AT214" s="1255"/>
      <c r="AU214" s="1255"/>
      <c r="AV214" s="1255"/>
      <c r="AW214" s="1256"/>
      <c r="AX214" s="1287">
        <v>86759</v>
      </c>
      <c r="AY214" s="1287"/>
      <c r="AZ214" s="1287"/>
      <c r="BA214" s="1287"/>
      <c r="BB214" s="1287"/>
      <c r="BC214" s="1287"/>
      <c r="BD214" s="1287"/>
      <c r="BE214" s="1287"/>
      <c r="BF214" s="1244" t="s">
        <v>854</v>
      </c>
      <c r="BG214" s="1244"/>
      <c r="BH214" s="1244"/>
      <c r="BI214" s="1244"/>
      <c r="BJ214" s="1244"/>
      <c r="BK214" s="1244"/>
      <c r="BL214" s="1245"/>
      <c r="BM214" s="1246"/>
    </row>
    <row r="215" spans="1:65" ht="21.75" customHeight="1">
      <c r="A215" s="1324" t="s">
        <v>260</v>
      </c>
      <c r="B215" s="1325"/>
      <c r="C215" s="1325"/>
      <c r="D215" s="1325"/>
      <c r="E215" s="1325"/>
      <c r="F215" s="1325"/>
      <c r="G215" s="1325"/>
      <c r="H215" s="1325"/>
      <c r="I215" s="1325"/>
      <c r="J215" s="1325"/>
      <c r="K215" s="1325"/>
      <c r="L215" s="1325"/>
      <c r="M215" s="1325"/>
      <c r="N215" s="1325"/>
      <c r="O215" s="1325"/>
      <c r="P215" s="1325"/>
      <c r="Q215" s="1325"/>
      <c r="R215" s="1325"/>
      <c r="S215" s="1325"/>
      <c r="T215" s="1325"/>
      <c r="U215" s="1325"/>
      <c r="V215" s="1325"/>
      <c r="W215" s="1325"/>
      <c r="X215" s="1325"/>
      <c r="Y215" s="1325"/>
      <c r="Z215" s="1325"/>
      <c r="AA215" s="1325"/>
      <c r="AB215" s="1325"/>
      <c r="AC215" s="1325"/>
      <c r="AD215" s="1325"/>
      <c r="AE215" s="1325"/>
      <c r="AF215" s="1326"/>
      <c r="AG215" s="1238" t="s">
        <v>261</v>
      </c>
      <c r="AH215" s="1254"/>
      <c r="AI215" s="1255"/>
      <c r="AJ215" s="1255"/>
      <c r="AK215" s="1255"/>
      <c r="AL215" s="1255"/>
      <c r="AM215" s="1255"/>
      <c r="AN215" s="1255"/>
      <c r="AO215" s="1256"/>
      <c r="AP215" s="1254"/>
      <c r="AQ215" s="1255"/>
      <c r="AR215" s="1255"/>
      <c r="AS215" s="1255"/>
      <c r="AT215" s="1255"/>
      <c r="AU215" s="1255"/>
      <c r="AV215" s="1255"/>
      <c r="AW215" s="1256"/>
      <c r="AX215" s="1287"/>
      <c r="AY215" s="1287"/>
      <c r="AZ215" s="1287"/>
      <c r="BA215" s="1287"/>
      <c r="BB215" s="1287"/>
      <c r="BC215" s="1287"/>
      <c r="BD215" s="1287"/>
      <c r="BE215" s="1287"/>
      <c r="BF215" s="1244" t="s">
        <v>854</v>
      </c>
      <c r="BG215" s="1244"/>
      <c r="BH215" s="1244"/>
      <c r="BI215" s="1244"/>
      <c r="BJ215" s="1244"/>
      <c r="BK215" s="1244"/>
      <c r="BL215" s="1245"/>
      <c r="BM215" s="1246"/>
    </row>
    <row r="216" spans="1:65" ht="21.75" customHeight="1">
      <c r="A216" s="1324" t="s">
        <v>262</v>
      </c>
      <c r="B216" s="1325"/>
      <c r="C216" s="1325"/>
      <c r="D216" s="1325"/>
      <c r="E216" s="1325"/>
      <c r="F216" s="1325"/>
      <c r="G216" s="1325"/>
      <c r="H216" s="1325"/>
      <c r="I216" s="1325"/>
      <c r="J216" s="1325"/>
      <c r="K216" s="1325"/>
      <c r="L216" s="1325"/>
      <c r="M216" s="1325"/>
      <c r="N216" s="1325"/>
      <c r="O216" s="1325"/>
      <c r="P216" s="1325"/>
      <c r="Q216" s="1325"/>
      <c r="R216" s="1325"/>
      <c r="S216" s="1325"/>
      <c r="T216" s="1325"/>
      <c r="U216" s="1325"/>
      <c r="V216" s="1325"/>
      <c r="W216" s="1325"/>
      <c r="X216" s="1325"/>
      <c r="Y216" s="1325"/>
      <c r="Z216" s="1325"/>
      <c r="AA216" s="1325"/>
      <c r="AB216" s="1325"/>
      <c r="AC216" s="1325"/>
      <c r="AD216" s="1325"/>
      <c r="AE216" s="1325"/>
      <c r="AF216" s="1326"/>
      <c r="AG216" s="1238" t="s">
        <v>263</v>
      </c>
      <c r="AH216" s="1254"/>
      <c r="AI216" s="1255"/>
      <c r="AJ216" s="1255"/>
      <c r="AK216" s="1255"/>
      <c r="AL216" s="1255"/>
      <c r="AM216" s="1255"/>
      <c r="AN216" s="1255"/>
      <c r="AO216" s="1256"/>
      <c r="AP216" s="1254"/>
      <c r="AQ216" s="1255"/>
      <c r="AR216" s="1255"/>
      <c r="AS216" s="1255"/>
      <c r="AT216" s="1255"/>
      <c r="AU216" s="1255"/>
      <c r="AV216" s="1255"/>
      <c r="AW216" s="1256"/>
      <c r="AX216" s="1287"/>
      <c r="AY216" s="1287"/>
      <c r="AZ216" s="1287"/>
      <c r="BA216" s="1287"/>
      <c r="BB216" s="1287"/>
      <c r="BC216" s="1287"/>
      <c r="BD216" s="1287"/>
      <c r="BE216" s="1287"/>
      <c r="BF216" s="1244" t="s">
        <v>854</v>
      </c>
      <c r="BG216" s="1244"/>
      <c r="BH216" s="1244"/>
      <c r="BI216" s="1244"/>
      <c r="BJ216" s="1244"/>
      <c r="BK216" s="1244"/>
      <c r="BL216" s="1245"/>
      <c r="BM216" s="1246"/>
    </row>
    <row r="217" spans="1:65" ht="21" customHeight="1">
      <c r="A217" s="1267" t="s">
        <v>264</v>
      </c>
      <c r="B217" s="1268"/>
      <c r="C217" s="1268"/>
      <c r="D217" s="1268"/>
      <c r="E217" s="1268"/>
      <c r="F217" s="1268"/>
      <c r="G217" s="1268"/>
      <c r="H217" s="1268"/>
      <c r="I217" s="1268"/>
      <c r="J217" s="1268"/>
      <c r="K217" s="1268"/>
      <c r="L217" s="1268"/>
      <c r="M217" s="1268"/>
      <c r="N217" s="1268"/>
      <c r="O217" s="1268"/>
      <c r="P217" s="1268"/>
      <c r="Q217" s="1268"/>
      <c r="R217" s="1268"/>
      <c r="S217" s="1268"/>
      <c r="T217" s="1268"/>
      <c r="U217" s="1268"/>
      <c r="V217" s="1268"/>
      <c r="W217" s="1268"/>
      <c r="X217" s="1268"/>
      <c r="Y217" s="1268"/>
      <c r="Z217" s="1268"/>
      <c r="AA217" s="1268"/>
      <c r="AB217" s="1268"/>
      <c r="AC217" s="1268"/>
      <c r="AD217" s="1268"/>
      <c r="AE217" s="1268"/>
      <c r="AF217" s="1269"/>
      <c r="AG217" s="1238" t="s">
        <v>265</v>
      </c>
      <c r="AH217" s="1254"/>
      <c r="AI217" s="1255"/>
      <c r="AJ217" s="1255"/>
      <c r="AK217" s="1255"/>
      <c r="AL217" s="1255"/>
      <c r="AM217" s="1255"/>
      <c r="AN217" s="1255"/>
      <c r="AO217" s="1256"/>
      <c r="AP217" s="1254"/>
      <c r="AQ217" s="1255"/>
      <c r="AR217" s="1255"/>
      <c r="AS217" s="1255"/>
      <c r="AT217" s="1255"/>
      <c r="AU217" s="1255"/>
      <c r="AV217" s="1255"/>
      <c r="AW217" s="1256"/>
      <c r="AX217" s="1287"/>
      <c r="AY217" s="1287"/>
      <c r="AZ217" s="1287"/>
      <c r="BA217" s="1287"/>
      <c r="BB217" s="1287"/>
      <c r="BC217" s="1287"/>
      <c r="BD217" s="1287"/>
      <c r="BE217" s="1287"/>
      <c r="BF217" s="1244" t="s">
        <v>854</v>
      </c>
      <c r="BG217" s="1244"/>
      <c r="BH217" s="1244"/>
      <c r="BI217" s="1244"/>
      <c r="BJ217" s="1244"/>
      <c r="BK217" s="1244"/>
      <c r="BL217" s="1245"/>
      <c r="BM217" s="1246"/>
    </row>
    <row r="218" spans="1:65" ht="21.75" customHeight="1">
      <c r="A218" s="1281" t="s">
        <v>266</v>
      </c>
      <c r="B218" s="1282"/>
      <c r="C218" s="1282"/>
      <c r="D218" s="1282"/>
      <c r="E218" s="1282"/>
      <c r="F218" s="1282"/>
      <c r="G218" s="1282"/>
      <c r="H218" s="1282"/>
      <c r="I218" s="1282"/>
      <c r="J218" s="1282"/>
      <c r="K218" s="1282"/>
      <c r="L218" s="1282"/>
      <c r="M218" s="1282"/>
      <c r="N218" s="1282"/>
      <c r="O218" s="1282"/>
      <c r="P218" s="1282"/>
      <c r="Q218" s="1282"/>
      <c r="R218" s="1282"/>
      <c r="S218" s="1282"/>
      <c r="T218" s="1282"/>
      <c r="U218" s="1282"/>
      <c r="V218" s="1251"/>
      <c r="W218" s="1251"/>
      <c r="X218" s="1251"/>
      <c r="Y218" s="1251"/>
      <c r="Z218" s="1251"/>
      <c r="AA218" s="1251"/>
      <c r="AB218" s="1251"/>
      <c r="AC218" s="1251"/>
      <c r="AD218" s="1251"/>
      <c r="AE218" s="1251"/>
      <c r="AF218" s="1252"/>
      <c r="AG218" s="1253" t="s">
        <v>267</v>
      </c>
      <c r="AH218" s="1254"/>
      <c r="AI218" s="1255"/>
      <c r="AJ218" s="1255"/>
      <c r="AK218" s="1255"/>
      <c r="AL218" s="1255"/>
      <c r="AM218" s="1255"/>
      <c r="AN218" s="1255"/>
      <c r="AO218" s="1256"/>
      <c r="AP218" s="1254"/>
      <c r="AQ218" s="1255"/>
      <c r="AR218" s="1255"/>
      <c r="AS218" s="1255"/>
      <c r="AT218" s="1255"/>
      <c r="AU218" s="1255"/>
      <c r="AV218" s="1255"/>
      <c r="AW218" s="1256"/>
      <c r="AX218" s="1287"/>
      <c r="AY218" s="1287"/>
      <c r="AZ218" s="1287"/>
      <c r="BA218" s="1287"/>
      <c r="BB218" s="1287"/>
      <c r="BC218" s="1287"/>
      <c r="BD218" s="1287"/>
      <c r="BE218" s="1287"/>
      <c r="BF218" s="1244" t="s">
        <v>854</v>
      </c>
      <c r="BG218" s="1244"/>
      <c r="BH218" s="1244"/>
      <c r="BI218" s="1244"/>
      <c r="BJ218" s="1244"/>
      <c r="BK218" s="1244"/>
      <c r="BL218" s="1245"/>
      <c r="BM218" s="1246"/>
    </row>
    <row r="219" spans="1:65" ht="21.75" customHeight="1">
      <c r="A219" s="1281" t="s">
        <v>268</v>
      </c>
      <c r="B219" s="1282"/>
      <c r="C219" s="1282"/>
      <c r="D219" s="1282"/>
      <c r="E219" s="1282"/>
      <c r="F219" s="1282"/>
      <c r="G219" s="1282"/>
      <c r="H219" s="1282"/>
      <c r="I219" s="1282"/>
      <c r="J219" s="1282"/>
      <c r="K219" s="1282"/>
      <c r="L219" s="1282"/>
      <c r="M219" s="1282"/>
      <c r="N219" s="1282"/>
      <c r="O219" s="1282"/>
      <c r="P219" s="1282"/>
      <c r="Q219" s="1282"/>
      <c r="R219" s="1282"/>
      <c r="S219" s="1282"/>
      <c r="T219" s="1282"/>
      <c r="U219" s="1282"/>
      <c r="V219" s="1251" t="s">
        <v>269</v>
      </c>
      <c r="W219" s="1251"/>
      <c r="X219" s="1251"/>
      <c r="Y219" s="1251"/>
      <c r="Z219" s="1251"/>
      <c r="AA219" s="1251"/>
      <c r="AB219" s="1251"/>
      <c r="AC219" s="1251"/>
      <c r="AD219" s="1251"/>
      <c r="AE219" s="1251"/>
      <c r="AF219" s="1252"/>
      <c r="AG219" s="1253" t="s">
        <v>270</v>
      </c>
      <c r="AH219" s="1254">
        <f>SUM(AH131+AH179+AH191+AH199+AH213+AH214+AH215+AH216+AH217+AH218)</f>
        <v>1470763</v>
      </c>
      <c r="AI219" s="1255"/>
      <c r="AJ219" s="1255"/>
      <c r="AK219" s="1255"/>
      <c r="AL219" s="1255"/>
      <c r="AM219" s="1255"/>
      <c r="AN219" s="1255"/>
      <c r="AO219" s="1256"/>
      <c r="AP219" s="1254">
        <f>SUM(AP131+AP179+AP191+AP199+AP213+AP214+AP215+AP216+AP217+AP218)</f>
        <v>302836</v>
      </c>
      <c r="AQ219" s="1255"/>
      <c r="AR219" s="1255"/>
      <c r="AS219" s="1255"/>
      <c r="AT219" s="1255"/>
      <c r="AU219" s="1255"/>
      <c r="AV219" s="1255"/>
      <c r="AW219" s="1256"/>
      <c r="AX219" s="1254">
        <f>SUM(AX131+AX179+AX191+AX199+AX213+AX214+AX215+AX216+AX217+AX218)</f>
        <v>377178</v>
      </c>
      <c r="AY219" s="1255"/>
      <c r="AZ219" s="1255"/>
      <c r="BA219" s="1255"/>
      <c r="BB219" s="1255"/>
      <c r="BC219" s="1255"/>
      <c r="BD219" s="1255"/>
      <c r="BE219" s="1256"/>
      <c r="BF219" s="1244"/>
      <c r="BG219" s="1244"/>
      <c r="BH219" s="1244"/>
      <c r="BI219" s="1244"/>
      <c r="BJ219" s="1244"/>
      <c r="BK219" s="1244"/>
      <c r="BL219" s="1245"/>
      <c r="BM219" s="1246"/>
    </row>
    <row r="220" spans="1:66" ht="18" customHeight="1">
      <c r="A220" s="1259" t="s">
        <v>271</v>
      </c>
      <c r="B220" s="1260"/>
      <c r="C220" s="1260"/>
      <c r="D220" s="1260"/>
      <c r="E220" s="1260"/>
      <c r="F220" s="1260"/>
      <c r="G220" s="1260"/>
      <c r="H220" s="1260"/>
      <c r="I220" s="1260"/>
      <c r="J220" s="1260"/>
      <c r="K220" s="1260"/>
      <c r="L220" s="1260"/>
      <c r="M220" s="1260"/>
      <c r="N220" s="1260"/>
      <c r="O220" s="1260"/>
      <c r="P220" s="1260"/>
      <c r="Q220" s="1260"/>
      <c r="R220" s="1260"/>
      <c r="S220" s="1260"/>
      <c r="T220" s="1260"/>
      <c r="U220" s="1260"/>
      <c r="V220" s="1260"/>
      <c r="W220" s="1260"/>
      <c r="X220" s="1260"/>
      <c r="Y220" s="1260"/>
      <c r="Z220" s="1260"/>
      <c r="AA220" s="1260"/>
      <c r="AB220" s="1260"/>
      <c r="AC220" s="1260"/>
      <c r="AD220" s="1260"/>
      <c r="AE220" s="1260"/>
      <c r="AF220" s="1261"/>
      <c r="AG220" s="1253" t="s">
        <v>272</v>
      </c>
      <c r="AH220" s="1239"/>
      <c r="AI220" s="1240"/>
      <c r="AJ220" s="1240"/>
      <c r="AK220" s="1240"/>
      <c r="AL220" s="1240"/>
      <c r="AM220" s="1240"/>
      <c r="AN220" s="1240"/>
      <c r="AO220" s="1241"/>
      <c r="AP220" s="1239"/>
      <c r="AQ220" s="1240"/>
      <c r="AR220" s="1240"/>
      <c r="AS220" s="1240"/>
      <c r="AT220" s="1240"/>
      <c r="AU220" s="1240"/>
      <c r="AV220" s="1240"/>
      <c r="AW220" s="1241"/>
      <c r="AX220" s="1287">
        <v>1593</v>
      </c>
      <c r="AY220" s="1287"/>
      <c r="AZ220" s="1287"/>
      <c r="BA220" s="1287"/>
      <c r="BB220" s="1287"/>
      <c r="BC220" s="1287"/>
      <c r="BD220" s="1287"/>
      <c r="BE220" s="1287"/>
      <c r="BF220" s="1244" t="s">
        <v>854</v>
      </c>
      <c r="BG220" s="1244"/>
      <c r="BH220" s="1244"/>
      <c r="BI220" s="1244"/>
      <c r="BJ220" s="1244"/>
      <c r="BK220" s="1244"/>
      <c r="BL220" s="1245"/>
      <c r="BM220" s="1246"/>
      <c r="BN220" s="1126"/>
    </row>
    <row r="221" spans="1:66" ht="18" customHeight="1">
      <c r="A221" s="1259" t="s">
        <v>273</v>
      </c>
      <c r="B221" s="1260"/>
      <c r="C221" s="1260"/>
      <c r="D221" s="1260"/>
      <c r="E221" s="1260"/>
      <c r="F221" s="1260"/>
      <c r="G221" s="1260"/>
      <c r="H221" s="1260"/>
      <c r="I221" s="1260"/>
      <c r="J221" s="1260"/>
      <c r="K221" s="1260"/>
      <c r="L221" s="1260"/>
      <c r="M221" s="1260"/>
      <c r="N221" s="1260"/>
      <c r="O221" s="1260"/>
      <c r="P221" s="1260"/>
      <c r="Q221" s="1260"/>
      <c r="R221" s="1260"/>
      <c r="S221" s="1260"/>
      <c r="T221" s="1260"/>
      <c r="U221" s="1260"/>
      <c r="V221" s="1260"/>
      <c r="W221" s="1260"/>
      <c r="X221" s="1260"/>
      <c r="Y221" s="1260"/>
      <c r="Z221" s="1260"/>
      <c r="AA221" s="1260"/>
      <c r="AB221" s="1260"/>
      <c r="AC221" s="1260"/>
      <c r="AD221" s="1260"/>
      <c r="AE221" s="1260"/>
      <c r="AF221" s="1261"/>
      <c r="AG221" s="1253" t="s">
        <v>274</v>
      </c>
      <c r="AH221" s="1254">
        <v>95000</v>
      </c>
      <c r="AI221" s="1255"/>
      <c r="AJ221" s="1255"/>
      <c r="AK221" s="1255"/>
      <c r="AL221" s="1255"/>
      <c r="AM221" s="1255"/>
      <c r="AN221" s="1255"/>
      <c r="AO221" s="1256"/>
      <c r="AP221" s="1254">
        <v>95000</v>
      </c>
      <c r="AQ221" s="1255"/>
      <c r="AR221" s="1255"/>
      <c r="AS221" s="1255"/>
      <c r="AT221" s="1255"/>
      <c r="AU221" s="1255"/>
      <c r="AV221" s="1255"/>
      <c r="AW221" s="1256"/>
      <c r="AX221" s="1287">
        <v>113286</v>
      </c>
      <c r="AY221" s="1287"/>
      <c r="AZ221" s="1287"/>
      <c r="BA221" s="1287"/>
      <c r="BB221" s="1287"/>
      <c r="BC221" s="1287"/>
      <c r="BD221" s="1287"/>
      <c r="BE221" s="1287"/>
      <c r="BF221" s="1244" t="s">
        <v>854</v>
      </c>
      <c r="BG221" s="1244"/>
      <c r="BH221" s="1244"/>
      <c r="BI221" s="1244"/>
      <c r="BJ221" s="1244"/>
      <c r="BK221" s="1244"/>
      <c r="BL221" s="1245"/>
      <c r="BM221" s="1246"/>
      <c r="BN221" s="1126"/>
    </row>
    <row r="222" spans="1:66" ht="18" customHeight="1">
      <c r="A222" s="1259" t="s">
        <v>275</v>
      </c>
      <c r="B222" s="1260"/>
      <c r="C222" s="1260"/>
      <c r="D222" s="1260"/>
      <c r="E222" s="1260"/>
      <c r="F222" s="1260"/>
      <c r="G222" s="1260"/>
      <c r="H222" s="1260"/>
      <c r="I222" s="1260"/>
      <c r="J222" s="1260"/>
      <c r="K222" s="1260"/>
      <c r="L222" s="1260"/>
      <c r="M222" s="1260"/>
      <c r="N222" s="1260"/>
      <c r="O222" s="1260"/>
      <c r="P222" s="1260"/>
      <c r="Q222" s="1260"/>
      <c r="R222" s="1260"/>
      <c r="S222" s="1260"/>
      <c r="T222" s="1260"/>
      <c r="U222" s="1260"/>
      <c r="V222" s="1260"/>
      <c r="W222" s="1260"/>
      <c r="X222" s="1260"/>
      <c r="Y222" s="1260"/>
      <c r="Z222" s="1260"/>
      <c r="AA222" s="1260"/>
      <c r="AB222" s="1260"/>
      <c r="AC222" s="1260"/>
      <c r="AD222" s="1260"/>
      <c r="AE222" s="1260"/>
      <c r="AF222" s="1261"/>
      <c r="AG222" s="1253" t="s">
        <v>276</v>
      </c>
      <c r="AH222" s="1254"/>
      <c r="AI222" s="1255"/>
      <c r="AJ222" s="1255"/>
      <c r="AK222" s="1255"/>
      <c r="AL222" s="1255"/>
      <c r="AM222" s="1255"/>
      <c r="AN222" s="1255"/>
      <c r="AO222" s="1256"/>
      <c r="AP222" s="1254"/>
      <c r="AQ222" s="1255"/>
      <c r="AR222" s="1255"/>
      <c r="AS222" s="1255"/>
      <c r="AT222" s="1255"/>
      <c r="AU222" s="1255"/>
      <c r="AV222" s="1255"/>
      <c r="AW222" s="1256"/>
      <c r="AX222" s="1287"/>
      <c r="AY222" s="1287"/>
      <c r="AZ222" s="1287"/>
      <c r="BA222" s="1287"/>
      <c r="BB222" s="1287"/>
      <c r="BC222" s="1287"/>
      <c r="BD222" s="1287"/>
      <c r="BE222" s="1287"/>
      <c r="BF222" s="1244" t="s">
        <v>854</v>
      </c>
      <c r="BG222" s="1244"/>
      <c r="BH222" s="1244"/>
      <c r="BI222" s="1244"/>
      <c r="BJ222" s="1244"/>
      <c r="BK222" s="1244"/>
      <c r="BL222" s="1245"/>
      <c r="BM222" s="1246"/>
      <c r="BN222" s="1126"/>
    </row>
    <row r="223" spans="1:66" ht="18" customHeight="1">
      <c r="A223" s="1259" t="s">
        <v>277</v>
      </c>
      <c r="B223" s="1260"/>
      <c r="C223" s="1260"/>
      <c r="D223" s="1260"/>
      <c r="E223" s="1260"/>
      <c r="F223" s="1260"/>
      <c r="G223" s="1260"/>
      <c r="H223" s="1260"/>
      <c r="I223" s="1260"/>
      <c r="J223" s="1260"/>
      <c r="K223" s="1260"/>
      <c r="L223" s="1260"/>
      <c r="M223" s="1260"/>
      <c r="N223" s="1260"/>
      <c r="O223" s="1260"/>
      <c r="P223" s="1260"/>
      <c r="Q223" s="1260"/>
      <c r="R223" s="1260"/>
      <c r="S223" s="1260"/>
      <c r="T223" s="1260"/>
      <c r="U223" s="1260"/>
      <c r="V223" s="1260"/>
      <c r="W223" s="1260"/>
      <c r="X223" s="1260"/>
      <c r="Y223" s="1260"/>
      <c r="Z223" s="1260"/>
      <c r="AA223" s="1260"/>
      <c r="AB223" s="1260"/>
      <c r="AC223" s="1260"/>
      <c r="AD223" s="1260"/>
      <c r="AE223" s="1260"/>
      <c r="AF223" s="1261"/>
      <c r="AG223" s="1253" t="s">
        <v>278</v>
      </c>
      <c r="AH223" s="1254"/>
      <c r="AI223" s="1255"/>
      <c r="AJ223" s="1255"/>
      <c r="AK223" s="1255"/>
      <c r="AL223" s="1255"/>
      <c r="AM223" s="1255"/>
      <c r="AN223" s="1255"/>
      <c r="AO223" s="1256"/>
      <c r="AP223" s="1254"/>
      <c r="AQ223" s="1255"/>
      <c r="AR223" s="1255"/>
      <c r="AS223" s="1255"/>
      <c r="AT223" s="1255"/>
      <c r="AU223" s="1255"/>
      <c r="AV223" s="1255"/>
      <c r="AW223" s="1256"/>
      <c r="AX223" s="1287">
        <v>50000</v>
      </c>
      <c r="AY223" s="1287"/>
      <c r="AZ223" s="1287"/>
      <c r="BA223" s="1287"/>
      <c r="BB223" s="1287"/>
      <c r="BC223" s="1287"/>
      <c r="BD223" s="1287"/>
      <c r="BE223" s="1287"/>
      <c r="BF223" s="1244" t="s">
        <v>854</v>
      </c>
      <c r="BG223" s="1244"/>
      <c r="BH223" s="1244"/>
      <c r="BI223" s="1244"/>
      <c r="BJ223" s="1244"/>
      <c r="BK223" s="1244"/>
      <c r="BL223" s="1245"/>
      <c r="BM223" s="1246"/>
      <c r="BN223" s="1126"/>
    </row>
    <row r="224" spans="1:67" ht="23.25" customHeight="1">
      <c r="A224" s="1259" t="s">
        <v>279</v>
      </c>
      <c r="B224" s="1260"/>
      <c r="C224" s="1260"/>
      <c r="D224" s="1260"/>
      <c r="E224" s="1260"/>
      <c r="F224" s="1260"/>
      <c r="G224" s="1260"/>
      <c r="H224" s="1260"/>
      <c r="I224" s="1260"/>
      <c r="J224" s="1260"/>
      <c r="K224" s="1260"/>
      <c r="L224" s="1260"/>
      <c r="M224" s="1260"/>
      <c r="N224" s="1260"/>
      <c r="O224" s="1260"/>
      <c r="P224" s="1260"/>
      <c r="Q224" s="1260"/>
      <c r="R224" s="1260"/>
      <c r="S224" s="1260"/>
      <c r="T224" s="1260"/>
      <c r="U224" s="1260"/>
      <c r="V224" s="1260"/>
      <c r="W224" s="1260"/>
      <c r="X224" s="1260"/>
      <c r="Y224" s="1260"/>
      <c r="Z224" s="1260"/>
      <c r="AA224" s="1260"/>
      <c r="AB224" s="1260"/>
      <c r="AC224" s="1260"/>
      <c r="AD224" s="1260"/>
      <c r="AE224" s="1260"/>
      <c r="AF224" s="1261"/>
      <c r="AG224" s="1253" t="s">
        <v>280</v>
      </c>
      <c r="AH224" s="1254"/>
      <c r="AI224" s="1255"/>
      <c r="AJ224" s="1255"/>
      <c r="AK224" s="1255"/>
      <c r="AL224" s="1255"/>
      <c r="AM224" s="1255"/>
      <c r="AN224" s="1255"/>
      <c r="AO224" s="1256"/>
      <c r="AP224" s="1254"/>
      <c r="AQ224" s="1255"/>
      <c r="AR224" s="1255"/>
      <c r="AS224" s="1255"/>
      <c r="AT224" s="1255"/>
      <c r="AU224" s="1255"/>
      <c r="AV224" s="1255"/>
      <c r="AW224" s="1256"/>
      <c r="AX224" s="1287"/>
      <c r="AY224" s="1287"/>
      <c r="AZ224" s="1287"/>
      <c r="BA224" s="1287"/>
      <c r="BB224" s="1287"/>
      <c r="BC224" s="1287"/>
      <c r="BD224" s="1287"/>
      <c r="BE224" s="1287"/>
      <c r="BF224" s="1244" t="s">
        <v>854</v>
      </c>
      <c r="BG224" s="1244"/>
      <c r="BH224" s="1244"/>
      <c r="BI224" s="1244"/>
      <c r="BJ224" s="1244"/>
      <c r="BK224" s="1244"/>
      <c r="BL224" s="1245"/>
      <c r="BM224" s="1246"/>
      <c r="BN224" s="1126"/>
      <c r="BO224" s="1126"/>
    </row>
    <row r="225" spans="1:65" ht="17.25" customHeight="1">
      <c r="A225" s="1259" t="s">
        <v>281</v>
      </c>
      <c r="B225" s="1260"/>
      <c r="C225" s="1260"/>
      <c r="D225" s="1260"/>
      <c r="E225" s="1260"/>
      <c r="F225" s="1260"/>
      <c r="G225" s="1260"/>
      <c r="H225" s="1260"/>
      <c r="I225" s="1260"/>
      <c r="J225" s="1260"/>
      <c r="K225" s="1260"/>
      <c r="L225" s="1260"/>
      <c r="M225" s="1260"/>
      <c r="N225" s="1260"/>
      <c r="O225" s="1260"/>
      <c r="P225" s="1260"/>
      <c r="Q225" s="1327"/>
      <c r="R225" s="1265" t="s">
        <v>282</v>
      </c>
      <c r="S225" s="1265"/>
      <c r="T225" s="1265"/>
      <c r="U225" s="1265"/>
      <c r="V225" s="1265"/>
      <c r="W225" s="1265"/>
      <c r="X225" s="1265"/>
      <c r="Y225" s="1265"/>
      <c r="Z225" s="1265"/>
      <c r="AA225" s="1265"/>
      <c r="AB225" s="1265"/>
      <c r="AC225" s="1265"/>
      <c r="AD225" s="1265"/>
      <c r="AE225" s="1265"/>
      <c r="AF225" s="1266"/>
      <c r="AG225" s="1253" t="s">
        <v>283</v>
      </c>
      <c r="AH225" s="1254">
        <f>SUM(AH178+AH219+AH220+AH221+AH222+AH223+AH224)</f>
        <v>17698401</v>
      </c>
      <c r="AI225" s="1255"/>
      <c r="AJ225" s="1255"/>
      <c r="AK225" s="1255"/>
      <c r="AL225" s="1255"/>
      <c r="AM225" s="1255"/>
      <c r="AN225" s="1255"/>
      <c r="AO225" s="1256"/>
      <c r="AP225" s="1254">
        <f>SUM(AP178+AP219+AP220+AP221+AP222+AP223+AP224)</f>
        <v>17344881</v>
      </c>
      <c r="AQ225" s="1255"/>
      <c r="AR225" s="1255"/>
      <c r="AS225" s="1255"/>
      <c r="AT225" s="1255"/>
      <c r="AU225" s="1255"/>
      <c r="AV225" s="1255"/>
      <c r="AW225" s="1256"/>
      <c r="AX225" s="1254">
        <f>SUM(AX178+AX219+AX220+AX221+AX222+AX223+AX224)</f>
        <v>17671179</v>
      </c>
      <c r="AY225" s="1255"/>
      <c r="AZ225" s="1255"/>
      <c r="BA225" s="1255"/>
      <c r="BB225" s="1255"/>
      <c r="BC225" s="1255"/>
      <c r="BD225" s="1255"/>
      <c r="BE225" s="1256"/>
      <c r="BF225" s="1328">
        <v>523726</v>
      </c>
      <c r="BG225" s="1328"/>
      <c r="BH225" s="1328"/>
      <c r="BI225" s="1328"/>
      <c r="BJ225" s="1328"/>
      <c r="BK225" s="1328"/>
      <c r="BL225" s="1329"/>
      <c r="BM225" s="1330"/>
    </row>
    <row r="226" spans="1:65" ht="21.75" customHeight="1">
      <c r="A226" s="1259" t="s">
        <v>284</v>
      </c>
      <c r="B226" s="1260"/>
      <c r="C226" s="1260"/>
      <c r="D226" s="1260"/>
      <c r="E226" s="1260"/>
      <c r="F226" s="1260"/>
      <c r="G226" s="1260"/>
      <c r="H226" s="1260"/>
      <c r="I226" s="1260"/>
      <c r="J226" s="1260"/>
      <c r="K226" s="1260"/>
      <c r="L226" s="1260"/>
      <c r="M226" s="1260"/>
      <c r="N226" s="1260"/>
      <c r="O226" s="1260"/>
      <c r="P226" s="1260"/>
      <c r="Q226" s="1260"/>
      <c r="R226" s="1260"/>
      <c r="S226" s="1260"/>
      <c r="T226" s="1260"/>
      <c r="U226" s="1260"/>
      <c r="V226" s="1260"/>
      <c r="W226" s="1260"/>
      <c r="X226" s="1260"/>
      <c r="Y226" s="1260"/>
      <c r="Z226" s="1260"/>
      <c r="AA226" s="1260"/>
      <c r="AB226" s="1260"/>
      <c r="AC226" s="1260"/>
      <c r="AD226" s="1260"/>
      <c r="AE226" s="1260"/>
      <c r="AF226" s="1261"/>
      <c r="AG226" s="1253" t="s">
        <v>285</v>
      </c>
      <c r="AH226" s="1239">
        <v>3714096</v>
      </c>
      <c r="AI226" s="1240"/>
      <c r="AJ226" s="1240"/>
      <c r="AK226" s="1240"/>
      <c r="AL226" s="1240"/>
      <c r="AM226" s="1240"/>
      <c r="AN226" s="1240"/>
      <c r="AO226" s="1241"/>
      <c r="AP226" s="1239">
        <v>4402727</v>
      </c>
      <c r="AQ226" s="1240"/>
      <c r="AR226" s="1240"/>
      <c r="AS226" s="1240"/>
      <c r="AT226" s="1240"/>
      <c r="AU226" s="1240"/>
      <c r="AV226" s="1240"/>
      <c r="AW226" s="1241"/>
      <c r="AX226" s="1287">
        <v>4402727</v>
      </c>
      <c r="AY226" s="1287"/>
      <c r="AZ226" s="1287"/>
      <c r="BA226" s="1287"/>
      <c r="BB226" s="1287"/>
      <c r="BC226" s="1287"/>
      <c r="BD226" s="1287"/>
      <c r="BE226" s="1287"/>
      <c r="BF226" s="1244" t="s">
        <v>854</v>
      </c>
      <c r="BG226" s="1244"/>
      <c r="BH226" s="1244"/>
      <c r="BI226" s="1244"/>
      <c r="BJ226" s="1244"/>
      <c r="BK226" s="1244"/>
      <c r="BL226" s="1245"/>
      <c r="BM226" s="1246"/>
    </row>
    <row r="227" spans="1:65" ht="21.75" customHeight="1">
      <c r="A227" s="1259" t="s">
        <v>286</v>
      </c>
      <c r="B227" s="1260"/>
      <c r="C227" s="1260"/>
      <c r="D227" s="1260"/>
      <c r="E227" s="1260"/>
      <c r="F227" s="1260"/>
      <c r="G227" s="1260"/>
      <c r="H227" s="1260"/>
      <c r="I227" s="1260"/>
      <c r="J227" s="1260"/>
      <c r="K227" s="1260"/>
      <c r="L227" s="1260"/>
      <c r="M227" s="1260"/>
      <c r="N227" s="1260"/>
      <c r="O227" s="1260"/>
      <c r="P227" s="1260"/>
      <c r="Q227" s="1260"/>
      <c r="R227" s="1260"/>
      <c r="S227" s="1260"/>
      <c r="T227" s="1260"/>
      <c r="U227" s="1260"/>
      <c r="V227" s="1260"/>
      <c r="W227" s="1260"/>
      <c r="X227" s="1260"/>
      <c r="Y227" s="1260"/>
      <c r="Z227" s="1260"/>
      <c r="AA227" s="1260"/>
      <c r="AB227" s="1260"/>
      <c r="AC227" s="1260"/>
      <c r="AD227" s="1260"/>
      <c r="AE227" s="1260"/>
      <c r="AF227" s="1261"/>
      <c r="AG227" s="1253" t="s">
        <v>287</v>
      </c>
      <c r="AH227" s="1254"/>
      <c r="AI227" s="1255"/>
      <c r="AJ227" s="1255"/>
      <c r="AK227" s="1255"/>
      <c r="AL227" s="1255"/>
      <c r="AM227" s="1255"/>
      <c r="AN227" s="1255"/>
      <c r="AO227" s="1256"/>
      <c r="AP227" s="1254"/>
      <c r="AQ227" s="1255"/>
      <c r="AR227" s="1255"/>
      <c r="AS227" s="1255"/>
      <c r="AT227" s="1255"/>
      <c r="AU227" s="1255"/>
      <c r="AV227" s="1255"/>
      <c r="AW227" s="1256"/>
      <c r="AX227" s="1287"/>
      <c r="AY227" s="1287"/>
      <c r="AZ227" s="1287"/>
      <c r="BA227" s="1287"/>
      <c r="BB227" s="1287"/>
      <c r="BC227" s="1287"/>
      <c r="BD227" s="1287"/>
      <c r="BE227" s="1287"/>
      <c r="BF227" s="1244" t="s">
        <v>854</v>
      </c>
      <c r="BG227" s="1244"/>
      <c r="BH227" s="1244"/>
      <c r="BI227" s="1244"/>
      <c r="BJ227" s="1244"/>
      <c r="BK227" s="1244"/>
      <c r="BL227" s="1245"/>
      <c r="BM227" s="1246"/>
    </row>
    <row r="228" spans="1:65" ht="18" customHeight="1">
      <c r="A228" s="1259" t="s">
        <v>288</v>
      </c>
      <c r="B228" s="1260"/>
      <c r="C228" s="1260"/>
      <c r="D228" s="1260"/>
      <c r="E228" s="1260"/>
      <c r="F228" s="1260"/>
      <c r="G228" s="1260"/>
      <c r="H228" s="1260"/>
      <c r="I228" s="1260"/>
      <c r="J228" s="1260"/>
      <c r="K228" s="1260"/>
      <c r="L228" s="1260"/>
      <c r="M228" s="1260"/>
      <c r="N228" s="1260"/>
      <c r="O228" s="1260"/>
      <c r="P228" s="1260"/>
      <c r="Q228" s="1260"/>
      <c r="R228" s="1270"/>
      <c r="S228" s="1270"/>
      <c r="T228" s="1270"/>
      <c r="U228" s="1265" t="s">
        <v>289</v>
      </c>
      <c r="V228" s="1265"/>
      <c r="W228" s="1265"/>
      <c r="X228" s="1265"/>
      <c r="Y228" s="1265"/>
      <c r="Z228" s="1265"/>
      <c r="AA228" s="1265"/>
      <c r="AB228" s="1265"/>
      <c r="AC228" s="1265"/>
      <c r="AD228" s="1265"/>
      <c r="AE228" s="1265"/>
      <c r="AF228" s="1266"/>
      <c r="AG228" s="1253" t="s">
        <v>290</v>
      </c>
      <c r="AH228" s="1254">
        <f>SUM(AH177+AH225+AH226+AH227)</f>
        <v>21412497</v>
      </c>
      <c r="AI228" s="1255"/>
      <c r="AJ228" s="1255"/>
      <c r="AK228" s="1255"/>
      <c r="AL228" s="1255"/>
      <c r="AM228" s="1255"/>
      <c r="AN228" s="1255"/>
      <c r="AO228" s="1256"/>
      <c r="AP228" s="1254">
        <f>SUM(AP177+AP225+AP226+AP227)</f>
        <v>21747608</v>
      </c>
      <c r="AQ228" s="1255"/>
      <c r="AR228" s="1255"/>
      <c r="AS228" s="1255"/>
      <c r="AT228" s="1255"/>
      <c r="AU228" s="1255"/>
      <c r="AV228" s="1255"/>
      <c r="AW228" s="1256"/>
      <c r="AX228" s="1254">
        <f>SUM(AX177+AX225+AX226+AX227)</f>
        <v>22073906</v>
      </c>
      <c r="AY228" s="1255"/>
      <c r="AZ228" s="1255"/>
      <c r="BA228" s="1255"/>
      <c r="BB228" s="1255"/>
      <c r="BC228" s="1255"/>
      <c r="BD228" s="1255"/>
      <c r="BE228" s="1256"/>
      <c r="BF228" s="1328">
        <v>523726</v>
      </c>
      <c r="BG228" s="1328"/>
      <c r="BH228" s="1328"/>
      <c r="BI228" s="1328"/>
      <c r="BJ228" s="1328"/>
      <c r="BK228" s="1328"/>
      <c r="BL228" s="1329"/>
      <c r="BM228" s="1330"/>
    </row>
    <row r="229" spans="1:65" ht="16.5" customHeight="1">
      <c r="A229" s="1331" t="s">
        <v>393</v>
      </c>
      <c r="B229" s="1260"/>
      <c r="C229" s="1260"/>
      <c r="D229" s="1260"/>
      <c r="E229" s="1260"/>
      <c r="F229" s="1260"/>
      <c r="G229" s="1260"/>
      <c r="H229" s="1260"/>
      <c r="I229" s="1260"/>
      <c r="J229" s="1260"/>
      <c r="K229" s="1260"/>
      <c r="L229" s="1260"/>
      <c r="M229" s="1260"/>
      <c r="N229" s="1260"/>
      <c r="O229" s="1260"/>
      <c r="P229" s="1260"/>
      <c r="Q229" s="1260"/>
      <c r="R229" s="1270"/>
      <c r="S229" s="1270"/>
      <c r="T229" s="1270"/>
      <c r="U229" s="1265" t="s">
        <v>291</v>
      </c>
      <c r="V229" s="1265"/>
      <c r="W229" s="1265"/>
      <c r="X229" s="1265"/>
      <c r="Y229" s="1265"/>
      <c r="Z229" s="1265"/>
      <c r="AA229" s="1265"/>
      <c r="AB229" s="1265"/>
      <c r="AC229" s="1265"/>
      <c r="AD229" s="1265"/>
      <c r="AE229" s="1265"/>
      <c r="AF229" s="1266"/>
      <c r="AG229" s="1253" t="s">
        <v>292</v>
      </c>
      <c r="AH229" s="1254"/>
      <c r="AI229" s="1255"/>
      <c r="AJ229" s="1255"/>
      <c r="AK229" s="1255"/>
      <c r="AL229" s="1255"/>
      <c r="AM229" s="1255"/>
      <c r="AN229" s="1255"/>
      <c r="AO229" s="1256"/>
      <c r="AP229" s="1254">
        <v>7366518</v>
      </c>
      <c r="AQ229" s="1255"/>
      <c r="AR229" s="1255"/>
      <c r="AS229" s="1255"/>
      <c r="AT229" s="1255"/>
      <c r="AU229" s="1255"/>
      <c r="AV229" s="1255"/>
      <c r="AW229" s="1256"/>
      <c r="AX229" s="1287">
        <v>3858611</v>
      </c>
      <c r="AY229" s="1287"/>
      <c r="AZ229" s="1287"/>
      <c r="BA229" s="1287"/>
      <c r="BB229" s="1287"/>
      <c r="BC229" s="1287"/>
      <c r="BD229" s="1287"/>
      <c r="BE229" s="1287"/>
      <c r="BF229" s="1328">
        <v>523726</v>
      </c>
      <c r="BG229" s="1328"/>
      <c r="BH229" s="1328"/>
      <c r="BI229" s="1328"/>
      <c r="BJ229" s="1328"/>
      <c r="BK229" s="1328"/>
      <c r="BL229" s="1329"/>
      <c r="BM229" s="1330"/>
    </row>
    <row r="230" spans="1:67" ht="21" customHeight="1">
      <c r="A230" s="1267" t="s">
        <v>293</v>
      </c>
      <c r="B230" s="1268"/>
      <c r="C230" s="1268"/>
      <c r="D230" s="1268"/>
      <c r="E230" s="1268"/>
      <c r="F230" s="1268"/>
      <c r="G230" s="1268"/>
      <c r="H230" s="1268"/>
      <c r="I230" s="1268"/>
      <c r="J230" s="1268"/>
      <c r="K230" s="1268"/>
      <c r="L230" s="1268"/>
      <c r="M230" s="1268"/>
      <c r="N230" s="1268"/>
      <c r="O230" s="1268"/>
      <c r="P230" s="1268"/>
      <c r="Q230" s="1268"/>
      <c r="R230" s="1268"/>
      <c r="S230" s="1268"/>
      <c r="T230" s="1268"/>
      <c r="U230" s="1268"/>
      <c r="V230" s="1268"/>
      <c r="W230" s="1268"/>
      <c r="X230" s="1268"/>
      <c r="Y230" s="1268"/>
      <c r="Z230" s="1268"/>
      <c r="AA230" s="1268"/>
      <c r="AB230" s="1268"/>
      <c r="AC230" s="1268"/>
      <c r="AD230" s="1268"/>
      <c r="AE230" s="1268"/>
      <c r="AF230" s="1269"/>
      <c r="AG230" s="1238" t="s">
        <v>294</v>
      </c>
      <c r="AH230" s="1295"/>
      <c r="AI230" s="1296"/>
      <c r="AJ230" s="1296"/>
      <c r="AK230" s="1296"/>
      <c r="AL230" s="1296"/>
      <c r="AM230" s="1296"/>
      <c r="AN230" s="1296"/>
      <c r="AO230" s="1297"/>
      <c r="AP230" s="1254">
        <v>7366518</v>
      </c>
      <c r="AQ230" s="1255"/>
      <c r="AR230" s="1255"/>
      <c r="AS230" s="1255"/>
      <c r="AT230" s="1255"/>
      <c r="AU230" s="1255"/>
      <c r="AV230" s="1255"/>
      <c r="AW230" s="1256"/>
      <c r="AX230" s="1287">
        <v>3858611</v>
      </c>
      <c r="AY230" s="1287"/>
      <c r="AZ230" s="1287"/>
      <c r="BA230" s="1287"/>
      <c r="BB230" s="1287"/>
      <c r="BC230" s="1287"/>
      <c r="BD230" s="1287"/>
      <c r="BE230" s="1287"/>
      <c r="BF230" s="1244" t="s">
        <v>854</v>
      </c>
      <c r="BG230" s="1244"/>
      <c r="BH230" s="1244"/>
      <c r="BI230" s="1244"/>
      <c r="BJ230" s="1244"/>
      <c r="BK230" s="1244"/>
      <c r="BL230" s="1245"/>
      <c r="BM230" s="1246"/>
      <c r="BO230" s="1126"/>
    </row>
    <row r="231" spans="1:67" ht="21" customHeight="1">
      <c r="A231" s="1267" t="s">
        <v>295</v>
      </c>
      <c r="B231" s="1268"/>
      <c r="C231" s="1268"/>
      <c r="D231" s="1268"/>
      <c r="E231" s="1268"/>
      <c r="F231" s="1268"/>
      <c r="G231" s="1268"/>
      <c r="H231" s="1268"/>
      <c r="I231" s="1268"/>
      <c r="J231" s="1268"/>
      <c r="K231" s="1268"/>
      <c r="L231" s="1268"/>
      <c r="M231" s="1268"/>
      <c r="N231" s="1268"/>
      <c r="O231" s="1268"/>
      <c r="P231" s="1268"/>
      <c r="Q231" s="1268"/>
      <c r="R231" s="1268"/>
      <c r="S231" s="1268"/>
      <c r="T231" s="1268"/>
      <c r="U231" s="1268"/>
      <c r="V231" s="1268"/>
      <c r="W231" s="1268"/>
      <c r="X231" s="1268"/>
      <c r="Y231" s="1268"/>
      <c r="Z231" s="1268"/>
      <c r="AA231" s="1268"/>
      <c r="AB231" s="1268"/>
      <c r="AC231" s="1268"/>
      <c r="AD231" s="1268"/>
      <c r="AE231" s="1268"/>
      <c r="AF231" s="1269"/>
      <c r="AG231" s="1238" t="s">
        <v>296</v>
      </c>
      <c r="AH231" s="1295"/>
      <c r="AI231" s="1296"/>
      <c r="AJ231" s="1296"/>
      <c r="AK231" s="1296"/>
      <c r="AL231" s="1296"/>
      <c r="AM231" s="1296"/>
      <c r="AN231" s="1296"/>
      <c r="AO231" s="1297"/>
      <c r="AP231" s="1295"/>
      <c r="AQ231" s="1296"/>
      <c r="AR231" s="1296"/>
      <c r="AS231" s="1296"/>
      <c r="AT231" s="1296"/>
      <c r="AU231" s="1296"/>
      <c r="AV231" s="1296"/>
      <c r="AW231" s="1297"/>
      <c r="AX231" s="1287"/>
      <c r="AY231" s="1287"/>
      <c r="AZ231" s="1287"/>
      <c r="BA231" s="1287"/>
      <c r="BB231" s="1287"/>
      <c r="BC231" s="1287"/>
      <c r="BD231" s="1287"/>
      <c r="BE231" s="1287"/>
      <c r="BF231" s="1244" t="s">
        <v>854</v>
      </c>
      <c r="BG231" s="1244"/>
      <c r="BH231" s="1244"/>
      <c r="BI231" s="1244"/>
      <c r="BJ231" s="1244"/>
      <c r="BK231" s="1244"/>
      <c r="BL231" s="1245"/>
      <c r="BM231" s="1246"/>
      <c r="BO231" s="1126"/>
    </row>
    <row r="232" spans="1:67" ht="21" customHeight="1">
      <c r="A232" s="1267" t="s">
        <v>297</v>
      </c>
      <c r="B232" s="1268"/>
      <c r="C232" s="1268"/>
      <c r="D232" s="1268"/>
      <c r="E232" s="1268"/>
      <c r="F232" s="1268"/>
      <c r="G232" s="1268"/>
      <c r="H232" s="1268"/>
      <c r="I232" s="1268"/>
      <c r="J232" s="1268"/>
      <c r="K232" s="1268"/>
      <c r="L232" s="1268"/>
      <c r="M232" s="1268"/>
      <c r="N232" s="1268"/>
      <c r="O232" s="1268"/>
      <c r="P232" s="1268"/>
      <c r="Q232" s="1268"/>
      <c r="R232" s="1268"/>
      <c r="S232" s="1268"/>
      <c r="T232" s="1268"/>
      <c r="U232" s="1268"/>
      <c r="V232" s="1268"/>
      <c r="W232" s="1268"/>
      <c r="X232" s="1268"/>
      <c r="Y232" s="1268"/>
      <c r="Z232" s="1268"/>
      <c r="AA232" s="1268"/>
      <c r="AB232" s="1268"/>
      <c r="AC232" s="1268"/>
      <c r="AD232" s="1268"/>
      <c r="AE232" s="1268"/>
      <c r="AF232" s="1269"/>
      <c r="AG232" s="1238" t="s">
        <v>298</v>
      </c>
      <c r="AH232" s="1295"/>
      <c r="AI232" s="1296"/>
      <c r="AJ232" s="1296"/>
      <c r="AK232" s="1296"/>
      <c r="AL232" s="1296"/>
      <c r="AM232" s="1296"/>
      <c r="AN232" s="1296"/>
      <c r="AO232" s="1297"/>
      <c r="AP232" s="1295">
        <v>7366518</v>
      </c>
      <c r="AQ232" s="1296"/>
      <c r="AR232" s="1296"/>
      <c r="AS232" s="1296"/>
      <c r="AT232" s="1296"/>
      <c r="AU232" s="1296"/>
      <c r="AV232" s="1296"/>
      <c r="AW232" s="1297"/>
      <c r="AX232" s="1287">
        <v>6555690</v>
      </c>
      <c r="AY232" s="1287"/>
      <c r="AZ232" s="1287"/>
      <c r="BA232" s="1287"/>
      <c r="BB232" s="1287"/>
      <c r="BC232" s="1287"/>
      <c r="BD232" s="1287"/>
      <c r="BE232" s="1287"/>
      <c r="BF232" s="1244" t="s">
        <v>854</v>
      </c>
      <c r="BG232" s="1244"/>
      <c r="BH232" s="1244"/>
      <c r="BI232" s="1244"/>
      <c r="BJ232" s="1244"/>
      <c r="BK232" s="1244"/>
      <c r="BL232" s="1245"/>
      <c r="BM232" s="1246"/>
      <c r="BO232" s="1126"/>
    </row>
    <row r="233" spans="1:67" ht="28.5" customHeight="1">
      <c r="A233" s="1332" t="s">
        <v>299</v>
      </c>
      <c r="B233" s="1333"/>
      <c r="C233" s="1333"/>
      <c r="D233" s="1333"/>
      <c r="E233" s="1333"/>
      <c r="F233" s="1333"/>
      <c r="G233" s="1333"/>
      <c r="H233" s="1333"/>
      <c r="I233" s="1333"/>
      <c r="J233" s="1333"/>
      <c r="K233" s="1333"/>
      <c r="L233" s="1333"/>
      <c r="M233" s="1333"/>
      <c r="N233" s="1333"/>
      <c r="O233" s="1333"/>
      <c r="P233" s="1333"/>
      <c r="Q233" s="1333"/>
      <c r="R233" s="1333"/>
      <c r="S233" s="1333"/>
      <c r="T233" s="1333"/>
      <c r="U233" s="1333"/>
      <c r="V233" s="1333"/>
      <c r="W233" s="1333"/>
      <c r="X233" s="1333"/>
      <c r="Y233" s="1333"/>
      <c r="Z233" s="1333"/>
      <c r="AA233" s="1333"/>
      <c r="AB233" s="1333"/>
      <c r="AC233" s="1333"/>
      <c r="AD233" s="1333"/>
      <c r="AE233" s="1333"/>
      <c r="AF233" s="1334"/>
      <c r="AG233" s="1238" t="s">
        <v>300</v>
      </c>
      <c r="AH233" s="1295"/>
      <c r="AI233" s="1296"/>
      <c r="AJ233" s="1296"/>
      <c r="AK233" s="1296"/>
      <c r="AL233" s="1296"/>
      <c r="AM233" s="1296"/>
      <c r="AN233" s="1296"/>
      <c r="AO233" s="1297"/>
      <c r="AP233" s="1295"/>
      <c r="AQ233" s="1296"/>
      <c r="AR233" s="1296"/>
      <c r="AS233" s="1296"/>
      <c r="AT233" s="1296"/>
      <c r="AU233" s="1296"/>
      <c r="AV233" s="1296"/>
      <c r="AW233" s="1297"/>
      <c r="AX233" s="1287"/>
      <c r="AY233" s="1287"/>
      <c r="AZ233" s="1287"/>
      <c r="BA233" s="1287"/>
      <c r="BB233" s="1287"/>
      <c r="BC233" s="1287"/>
      <c r="BD233" s="1287"/>
      <c r="BE233" s="1287"/>
      <c r="BF233" s="1244" t="s">
        <v>854</v>
      </c>
      <c r="BG233" s="1244"/>
      <c r="BH233" s="1244"/>
      <c r="BI233" s="1244"/>
      <c r="BJ233" s="1244"/>
      <c r="BK233" s="1244"/>
      <c r="BL233" s="1245"/>
      <c r="BM233" s="1246"/>
      <c r="BO233" s="1126"/>
    </row>
    <row r="234" spans="1:66" ht="18" customHeight="1">
      <c r="A234" s="1267" t="s">
        <v>301</v>
      </c>
      <c r="B234" s="1268"/>
      <c r="C234" s="1268"/>
      <c r="D234" s="1268"/>
      <c r="E234" s="1268"/>
      <c r="F234" s="1268"/>
      <c r="G234" s="1268"/>
      <c r="H234" s="1268"/>
      <c r="I234" s="1268"/>
      <c r="J234" s="1268"/>
      <c r="K234" s="1268"/>
      <c r="L234" s="1268"/>
      <c r="M234" s="1268"/>
      <c r="N234" s="1268"/>
      <c r="O234" s="1268"/>
      <c r="P234" s="1268"/>
      <c r="Q234" s="1268"/>
      <c r="R234" s="1268"/>
      <c r="S234" s="1268"/>
      <c r="T234" s="1268"/>
      <c r="U234" s="1268"/>
      <c r="V234" s="1268"/>
      <c r="W234" s="1268"/>
      <c r="X234" s="1268"/>
      <c r="Y234" s="1268"/>
      <c r="Z234" s="1268"/>
      <c r="AA234" s="1268"/>
      <c r="AB234" s="1268"/>
      <c r="AC234" s="1268"/>
      <c r="AD234" s="1268"/>
      <c r="AE234" s="1268"/>
      <c r="AF234" s="1269"/>
      <c r="AG234" s="1238" t="s">
        <v>302</v>
      </c>
      <c r="AH234" s="1254"/>
      <c r="AI234" s="1255"/>
      <c r="AJ234" s="1255"/>
      <c r="AK234" s="1255"/>
      <c r="AL234" s="1255"/>
      <c r="AM234" s="1255"/>
      <c r="AN234" s="1255"/>
      <c r="AO234" s="1256"/>
      <c r="AP234" s="1254"/>
      <c r="AQ234" s="1255"/>
      <c r="AR234" s="1255"/>
      <c r="AS234" s="1255"/>
      <c r="AT234" s="1255"/>
      <c r="AU234" s="1255"/>
      <c r="AV234" s="1255"/>
      <c r="AW234" s="1256"/>
      <c r="AX234" s="1287"/>
      <c r="AY234" s="1287"/>
      <c r="AZ234" s="1287"/>
      <c r="BA234" s="1287"/>
      <c r="BB234" s="1287"/>
      <c r="BC234" s="1287"/>
      <c r="BD234" s="1287"/>
      <c r="BE234" s="1287"/>
      <c r="BF234" s="1244" t="s">
        <v>854</v>
      </c>
      <c r="BG234" s="1244"/>
      <c r="BH234" s="1244"/>
      <c r="BI234" s="1244"/>
      <c r="BJ234" s="1244"/>
      <c r="BK234" s="1244"/>
      <c r="BL234" s="1245"/>
      <c r="BM234" s="1246"/>
      <c r="BN234" s="1126"/>
    </row>
    <row r="235" spans="1:66" ht="18" customHeight="1">
      <c r="A235" s="1267" t="s">
        <v>303</v>
      </c>
      <c r="B235" s="1268"/>
      <c r="C235" s="1268"/>
      <c r="D235" s="1268"/>
      <c r="E235" s="1268"/>
      <c r="F235" s="1268"/>
      <c r="G235" s="1268"/>
      <c r="H235" s="1268"/>
      <c r="I235" s="1268"/>
      <c r="J235" s="1268"/>
      <c r="K235" s="1268"/>
      <c r="L235" s="1268"/>
      <c r="M235" s="1268"/>
      <c r="N235" s="1268"/>
      <c r="O235" s="1268"/>
      <c r="P235" s="1268"/>
      <c r="Q235" s="1268"/>
      <c r="R235" s="1268"/>
      <c r="S235" s="1268"/>
      <c r="T235" s="1268"/>
      <c r="U235" s="1268"/>
      <c r="V235" s="1268"/>
      <c r="W235" s="1268"/>
      <c r="X235" s="1268"/>
      <c r="Y235" s="1268"/>
      <c r="Z235" s="1268"/>
      <c r="AA235" s="1268"/>
      <c r="AB235" s="1268"/>
      <c r="AC235" s="1268"/>
      <c r="AD235" s="1268"/>
      <c r="AE235" s="1268"/>
      <c r="AF235" s="1269"/>
      <c r="AG235" s="1238" t="s">
        <v>304</v>
      </c>
      <c r="AH235" s="1335"/>
      <c r="AI235" s="1336"/>
      <c r="AJ235" s="1336"/>
      <c r="AK235" s="1336"/>
      <c r="AL235" s="1336"/>
      <c r="AM235" s="1336"/>
      <c r="AN235" s="1336"/>
      <c r="AO235" s="1337"/>
      <c r="AP235" s="1335"/>
      <c r="AQ235" s="1336"/>
      <c r="AR235" s="1336"/>
      <c r="AS235" s="1336"/>
      <c r="AT235" s="1336"/>
      <c r="AU235" s="1336"/>
      <c r="AV235" s="1336"/>
      <c r="AW235" s="1337"/>
      <c r="AX235" s="1287"/>
      <c r="AY235" s="1287"/>
      <c r="AZ235" s="1287"/>
      <c r="BA235" s="1287"/>
      <c r="BB235" s="1287"/>
      <c r="BC235" s="1287"/>
      <c r="BD235" s="1287"/>
      <c r="BE235" s="1287"/>
      <c r="BF235" s="1244" t="s">
        <v>854</v>
      </c>
      <c r="BG235" s="1244"/>
      <c r="BH235" s="1244"/>
      <c r="BI235" s="1244"/>
      <c r="BJ235" s="1244"/>
      <c r="BK235" s="1244"/>
      <c r="BL235" s="1245"/>
      <c r="BM235" s="1246"/>
      <c r="BN235" s="1126"/>
    </row>
    <row r="236" spans="1:66" ht="18" customHeight="1">
      <c r="A236" s="1267" t="s">
        <v>305</v>
      </c>
      <c r="B236" s="1268"/>
      <c r="C236" s="1268"/>
      <c r="D236" s="1268"/>
      <c r="E236" s="1268"/>
      <c r="F236" s="1268"/>
      <c r="G236" s="1268"/>
      <c r="H236" s="1268"/>
      <c r="I236" s="1268"/>
      <c r="J236" s="1268"/>
      <c r="K236" s="1268"/>
      <c r="L236" s="1268"/>
      <c r="M236" s="1268"/>
      <c r="N236" s="1268"/>
      <c r="O236" s="1268"/>
      <c r="P236" s="1268"/>
      <c r="Q236" s="1268"/>
      <c r="R236" s="1268"/>
      <c r="S236" s="1268"/>
      <c r="T236" s="1268"/>
      <c r="U236" s="1268"/>
      <c r="V236" s="1268"/>
      <c r="W236" s="1268"/>
      <c r="X236" s="1268"/>
      <c r="Y236" s="1268"/>
      <c r="Z236" s="1268"/>
      <c r="AA236" s="1268"/>
      <c r="AB236" s="1268"/>
      <c r="AC236" s="1268"/>
      <c r="AD236" s="1268"/>
      <c r="AE236" s="1268"/>
      <c r="AF236" s="1269"/>
      <c r="AG236" s="1238" t="s">
        <v>306</v>
      </c>
      <c r="AH236" s="1239"/>
      <c r="AI236" s="1240"/>
      <c r="AJ236" s="1240"/>
      <c r="AK236" s="1240"/>
      <c r="AL236" s="1240"/>
      <c r="AM236" s="1240"/>
      <c r="AN236" s="1240"/>
      <c r="AO236" s="1241"/>
      <c r="AP236" s="1239"/>
      <c r="AQ236" s="1240"/>
      <c r="AR236" s="1240"/>
      <c r="AS236" s="1240"/>
      <c r="AT236" s="1240"/>
      <c r="AU236" s="1240"/>
      <c r="AV236" s="1240"/>
      <c r="AW236" s="1241"/>
      <c r="AX236" s="1287"/>
      <c r="AY236" s="1287"/>
      <c r="AZ236" s="1287"/>
      <c r="BA236" s="1287"/>
      <c r="BB236" s="1287"/>
      <c r="BC236" s="1287"/>
      <c r="BD236" s="1287"/>
      <c r="BE236" s="1287"/>
      <c r="BF236" s="1244" t="s">
        <v>854</v>
      </c>
      <c r="BG236" s="1244"/>
      <c r="BH236" s="1244"/>
      <c r="BI236" s="1244"/>
      <c r="BJ236" s="1244"/>
      <c r="BK236" s="1244"/>
      <c r="BL236" s="1245"/>
      <c r="BM236" s="1246"/>
      <c r="BN236" s="1126"/>
    </row>
    <row r="237" spans="1:66" ht="18" customHeight="1">
      <c r="A237" s="1267" t="s">
        <v>307</v>
      </c>
      <c r="B237" s="1268"/>
      <c r="C237" s="1268"/>
      <c r="D237" s="1268"/>
      <c r="E237" s="1268"/>
      <c r="F237" s="1268"/>
      <c r="G237" s="1268"/>
      <c r="H237" s="1268"/>
      <c r="I237" s="1268"/>
      <c r="J237" s="1268"/>
      <c r="K237" s="1268"/>
      <c r="L237" s="1268"/>
      <c r="M237" s="1268"/>
      <c r="N237" s="1268"/>
      <c r="O237" s="1268"/>
      <c r="P237" s="1268"/>
      <c r="Q237" s="1268"/>
      <c r="R237" s="1268"/>
      <c r="S237" s="1268"/>
      <c r="T237" s="1268"/>
      <c r="U237" s="1268"/>
      <c r="V237" s="1268"/>
      <c r="W237" s="1268"/>
      <c r="X237" s="1268"/>
      <c r="Y237" s="1268"/>
      <c r="Z237" s="1268"/>
      <c r="AA237" s="1268"/>
      <c r="AB237" s="1268"/>
      <c r="AC237" s="1268"/>
      <c r="AD237" s="1268"/>
      <c r="AE237" s="1268"/>
      <c r="AF237" s="1269"/>
      <c r="AG237" s="1238" t="s">
        <v>308</v>
      </c>
      <c r="AH237" s="1335"/>
      <c r="AI237" s="1336"/>
      <c r="AJ237" s="1336"/>
      <c r="AK237" s="1336"/>
      <c r="AL237" s="1336"/>
      <c r="AM237" s="1336"/>
      <c r="AN237" s="1336"/>
      <c r="AO237" s="1337"/>
      <c r="AP237" s="1335"/>
      <c r="AQ237" s="1336"/>
      <c r="AR237" s="1336"/>
      <c r="AS237" s="1336"/>
      <c r="AT237" s="1336"/>
      <c r="AU237" s="1336"/>
      <c r="AV237" s="1336"/>
      <c r="AW237" s="1337"/>
      <c r="AX237" s="1287"/>
      <c r="AY237" s="1287"/>
      <c r="AZ237" s="1287"/>
      <c r="BA237" s="1287"/>
      <c r="BB237" s="1287"/>
      <c r="BC237" s="1287"/>
      <c r="BD237" s="1287"/>
      <c r="BE237" s="1287"/>
      <c r="BF237" s="1244" t="s">
        <v>854</v>
      </c>
      <c r="BG237" s="1244"/>
      <c r="BH237" s="1244"/>
      <c r="BI237" s="1244"/>
      <c r="BJ237" s="1244"/>
      <c r="BK237" s="1244"/>
      <c r="BL237" s="1245"/>
      <c r="BM237" s="1246"/>
      <c r="BN237" s="1126"/>
    </row>
    <row r="238" spans="1:66" ht="18" customHeight="1">
      <c r="A238" s="1267" t="s">
        <v>309</v>
      </c>
      <c r="B238" s="1268"/>
      <c r="C238" s="1268"/>
      <c r="D238" s="1268"/>
      <c r="E238" s="1268"/>
      <c r="F238" s="1268"/>
      <c r="G238" s="1268"/>
      <c r="H238" s="1268"/>
      <c r="I238" s="1268"/>
      <c r="J238" s="1268"/>
      <c r="K238" s="1268"/>
      <c r="L238" s="1268"/>
      <c r="M238" s="1268"/>
      <c r="N238" s="1268"/>
      <c r="O238" s="1268"/>
      <c r="P238" s="1268"/>
      <c r="Q238" s="1268"/>
      <c r="R238" s="1268"/>
      <c r="S238" s="1268"/>
      <c r="T238" s="1268"/>
      <c r="U238" s="1268"/>
      <c r="V238" s="1268"/>
      <c r="W238" s="1268"/>
      <c r="X238" s="1268"/>
      <c r="Y238" s="1268"/>
      <c r="Z238" s="1268"/>
      <c r="AA238" s="1268"/>
      <c r="AB238" s="1268"/>
      <c r="AC238" s="1268"/>
      <c r="AD238" s="1268"/>
      <c r="AE238" s="1268"/>
      <c r="AF238" s="1269"/>
      <c r="AG238" s="1238" t="s">
        <v>310</v>
      </c>
      <c r="AH238" s="1335"/>
      <c r="AI238" s="1336"/>
      <c r="AJ238" s="1336"/>
      <c r="AK238" s="1336"/>
      <c r="AL238" s="1336"/>
      <c r="AM238" s="1336"/>
      <c r="AN238" s="1336"/>
      <c r="AO238" s="1337"/>
      <c r="AP238" s="1335"/>
      <c r="AQ238" s="1336"/>
      <c r="AR238" s="1336"/>
      <c r="AS238" s="1336"/>
      <c r="AT238" s="1336"/>
      <c r="AU238" s="1336"/>
      <c r="AV238" s="1336"/>
      <c r="AW238" s="1337"/>
      <c r="AX238" s="1287"/>
      <c r="AY238" s="1287"/>
      <c r="AZ238" s="1287"/>
      <c r="BA238" s="1287"/>
      <c r="BB238" s="1287"/>
      <c r="BC238" s="1287"/>
      <c r="BD238" s="1287"/>
      <c r="BE238" s="1287"/>
      <c r="BF238" s="1244" t="s">
        <v>854</v>
      </c>
      <c r="BG238" s="1244"/>
      <c r="BH238" s="1244"/>
      <c r="BI238" s="1244"/>
      <c r="BJ238" s="1244"/>
      <c r="BK238" s="1244"/>
      <c r="BL238" s="1245"/>
      <c r="BM238" s="1246"/>
      <c r="BN238" s="1126"/>
    </row>
    <row r="239" spans="1:66" ht="18" customHeight="1">
      <c r="A239" s="1267" t="s">
        <v>311</v>
      </c>
      <c r="B239" s="1268"/>
      <c r="C239" s="1268"/>
      <c r="D239" s="1268"/>
      <c r="E239" s="1268"/>
      <c r="F239" s="1268"/>
      <c r="G239" s="1268"/>
      <c r="H239" s="1268"/>
      <c r="I239" s="1268"/>
      <c r="J239" s="1268"/>
      <c r="K239" s="1268"/>
      <c r="L239" s="1268"/>
      <c r="M239" s="1268"/>
      <c r="N239" s="1268"/>
      <c r="O239" s="1268"/>
      <c r="P239" s="1268"/>
      <c r="Q239" s="1268"/>
      <c r="R239" s="1268"/>
      <c r="S239" s="1268"/>
      <c r="T239" s="1268"/>
      <c r="U239" s="1268"/>
      <c r="V239" s="1268"/>
      <c r="W239" s="1268"/>
      <c r="X239" s="1268"/>
      <c r="Y239" s="1268"/>
      <c r="Z239" s="1268"/>
      <c r="AA239" s="1268"/>
      <c r="AB239" s="1268"/>
      <c r="AC239" s="1268"/>
      <c r="AD239" s="1268"/>
      <c r="AE239" s="1268"/>
      <c r="AF239" s="1269"/>
      <c r="AG239" s="1238" t="s">
        <v>312</v>
      </c>
      <c r="AH239" s="1254"/>
      <c r="AI239" s="1255"/>
      <c r="AJ239" s="1255"/>
      <c r="AK239" s="1255"/>
      <c r="AL239" s="1255"/>
      <c r="AM239" s="1255"/>
      <c r="AN239" s="1255"/>
      <c r="AO239" s="1256"/>
      <c r="AP239" s="1254"/>
      <c r="AQ239" s="1255"/>
      <c r="AR239" s="1255"/>
      <c r="AS239" s="1255"/>
      <c r="AT239" s="1255"/>
      <c r="AU239" s="1255"/>
      <c r="AV239" s="1255"/>
      <c r="AW239" s="1256"/>
      <c r="AX239" s="1287"/>
      <c r="AY239" s="1287"/>
      <c r="AZ239" s="1287"/>
      <c r="BA239" s="1287"/>
      <c r="BB239" s="1287"/>
      <c r="BC239" s="1287"/>
      <c r="BD239" s="1287"/>
      <c r="BE239" s="1287"/>
      <c r="BF239" s="1244" t="s">
        <v>854</v>
      </c>
      <c r="BG239" s="1244"/>
      <c r="BH239" s="1244"/>
      <c r="BI239" s="1244"/>
      <c r="BJ239" s="1244"/>
      <c r="BK239" s="1244"/>
      <c r="BL239" s="1245"/>
      <c r="BM239" s="1246"/>
      <c r="BN239" s="1126"/>
    </row>
    <row r="240" spans="1:66" ht="18" customHeight="1">
      <c r="A240" s="1267" t="s">
        <v>313</v>
      </c>
      <c r="B240" s="1268"/>
      <c r="C240" s="1268"/>
      <c r="D240" s="1268"/>
      <c r="E240" s="1268"/>
      <c r="F240" s="1268"/>
      <c r="G240" s="1268"/>
      <c r="H240" s="1268"/>
      <c r="I240" s="1268"/>
      <c r="J240" s="1268"/>
      <c r="K240" s="1268"/>
      <c r="L240" s="1268"/>
      <c r="M240" s="1268"/>
      <c r="N240" s="1268"/>
      <c r="O240" s="1268"/>
      <c r="P240" s="1268"/>
      <c r="Q240" s="1268"/>
      <c r="R240" s="1268"/>
      <c r="S240" s="1268"/>
      <c r="T240" s="1268"/>
      <c r="U240" s="1268"/>
      <c r="V240" s="1268"/>
      <c r="W240" s="1268"/>
      <c r="X240" s="1268"/>
      <c r="Y240" s="1268"/>
      <c r="Z240" s="1268"/>
      <c r="AA240" s="1268"/>
      <c r="AB240" s="1268"/>
      <c r="AC240" s="1268"/>
      <c r="AD240" s="1268"/>
      <c r="AE240" s="1268"/>
      <c r="AF240" s="1269"/>
      <c r="AG240" s="1238" t="s">
        <v>314</v>
      </c>
      <c r="AH240" s="1254"/>
      <c r="AI240" s="1255"/>
      <c r="AJ240" s="1255"/>
      <c r="AK240" s="1255"/>
      <c r="AL240" s="1255"/>
      <c r="AM240" s="1255"/>
      <c r="AN240" s="1255"/>
      <c r="AO240" s="1256"/>
      <c r="AP240" s="1254"/>
      <c r="AQ240" s="1255"/>
      <c r="AR240" s="1255"/>
      <c r="AS240" s="1255"/>
      <c r="AT240" s="1255"/>
      <c r="AU240" s="1255"/>
      <c r="AV240" s="1255"/>
      <c r="AW240" s="1256"/>
      <c r="AX240" s="1287"/>
      <c r="AY240" s="1287"/>
      <c r="AZ240" s="1287"/>
      <c r="BA240" s="1287"/>
      <c r="BB240" s="1287"/>
      <c r="BC240" s="1287"/>
      <c r="BD240" s="1287"/>
      <c r="BE240" s="1287"/>
      <c r="BF240" s="1244" t="s">
        <v>854</v>
      </c>
      <c r="BG240" s="1244"/>
      <c r="BH240" s="1244"/>
      <c r="BI240" s="1244"/>
      <c r="BJ240" s="1244"/>
      <c r="BK240" s="1244"/>
      <c r="BL240" s="1245"/>
      <c r="BM240" s="1246"/>
      <c r="BN240" s="1126"/>
    </row>
    <row r="241" spans="1:66" ht="18" customHeight="1">
      <c r="A241" s="1267" t="s">
        <v>315</v>
      </c>
      <c r="B241" s="1268"/>
      <c r="C241" s="1268"/>
      <c r="D241" s="1268"/>
      <c r="E241" s="1268"/>
      <c r="F241" s="1268"/>
      <c r="G241" s="1268"/>
      <c r="H241" s="1268"/>
      <c r="I241" s="1268"/>
      <c r="J241" s="1268"/>
      <c r="K241" s="1268"/>
      <c r="L241" s="1268"/>
      <c r="M241" s="1268"/>
      <c r="N241" s="1268"/>
      <c r="O241" s="1268"/>
      <c r="P241" s="1268"/>
      <c r="Q241" s="1268"/>
      <c r="R241" s="1268"/>
      <c r="S241" s="1268"/>
      <c r="T241" s="1268"/>
      <c r="U241" s="1268"/>
      <c r="V241" s="1268"/>
      <c r="W241" s="1268"/>
      <c r="X241" s="1268"/>
      <c r="Y241" s="1268"/>
      <c r="Z241" s="1268"/>
      <c r="AA241" s="1268"/>
      <c r="AB241" s="1268"/>
      <c r="AC241" s="1268"/>
      <c r="AD241" s="1268"/>
      <c r="AE241" s="1268"/>
      <c r="AF241" s="1269"/>
      <c r="AG241" s="1238" t="s">
        <v>316</v>
      </c>
      <c r="AH241" s="1254"/>
      <c r="AI241" s="1255"/>
      <c r="AJ241" s="1255"/>
      <c r="AK241" s="1255"/>
      <c r="AL241" s="1255"/>
      <c r="AM241" s="1255"/>
      <c r="AN241" s="1255"/>
      <c r="AO241" s="1256"/>
      <c r="AP241" s="1254"/>
      <c r="AQ241" s="1255"/>
      <c r="AR241" s="1255"/>
      <c r="AS241" s="1255"/>
      <c r="AT241" s="1255"/>
      <c r="AU241" s="1255"/>
      <c r="AV241" s="1255"/>
      <c r="AW241" s="1256"/>
      <c r="AX241" s="1287"/>
      <c r="AY241" s="1287"/>
      <c r="AZ241" s="1287"/>
      <c r="BA241" s="1287"/>
      <c r="BB241" s="1287"/>
      <c r="BC241" s="1287"/>
      <c r="BD241" s="1287"/>
      <c r="BE241" s="1287"/>
      <c r="BF241" s="1244" t="s">
        <v>854</v>
      </c>
      <c r="BG241" s="1244"/>
      <c r="BH241" s="1244"/>
      <c r="BI241" s="1244"/>
      <c r="BJ241" s="1244"/>
      <c r="BK241" s="1244"/>
      <c r="BL241" s="1245"/>
      <c r="BM241" s="1246"/>
      <c r="BN241" s="1126"/>
    </row>
    <row r="242" spans="1:66" ht="18" customHeight="1">
      <c r="A242" s="1267" t="s">
        <v>317</v>
      </c>
      <c r="B242" s="1268"/>
      <c r="C242" s="1268"/>
      <c r="D242" s="1268"/>
      <c r="E242" s="1268"/>
      <c r="F242" s="1268"/>
      <c r="G242" s="1268"/>
      <c r="H242" s="1268"/>
      <c r="I242" s="1268"/>
      <c r="J242" s="1268"/>
      <c r="K242" s="1268"/>
      <c r="L242" s="1268"/>
      <c r="M242" s="1268"/>
      <c r="N242" s="1268"/>
      <c r="O242" s="1268"/>
      <c r="P242" s="1268"/>
      <c r="Q242" s="1268"/>
      <c r="R242" s="1268"/>
      <c r="S242" s="1268"/>
      <c r="T242" s="1268"/>
      <c r="U242" s="1268"/>
      <c r="V242" s="1268"/>
      <c r="W242" s="1268"/>
      <c r="X242" s="1268"/>
      <c r="Y242" s="1268"/>
      <c r="Z242" s="1268"/>
      <c r="AA242" s="1268"/>
      <c r="AB242" s="1268"/>
      <c r="AC242" s="1268"/>
      <c r="AD242" s="1268"/>
      <c r="AE242" s="1268"/>
      <c r="AF242" s="1269"/>
      <c r="AG242" s="1238" t="s">
        <v>318</v>
      </c>
      <c r="AH242" s="1239"/>
      <c r="AI242" s="1240"/>
      <c r="AJ242" s="1240"/>
      <c r="AK242" s="1240"/>
      <c r="AL242" s="1240"/>
      <c r="AM242" s="1240"/>
      <c r="AN242" s="1240"/>
      <c r="AO242" s="1241"/>
      <c r="AP242" s="1239"/>
      <c r="AQ242" s="1240"/>
      <c r="AR242" s="1240"/>
      <c r="AS242" s="1240"/>
      <c r="AT242" s="1240"/>
      <c r="AU242" s="1240"/>
      <c r="AV242" s="1240"/>
      <c r="AW242" s="1241"/>
      <c r="AX242" s="1287"/>
      <c r="AY242" s="1287"/>
      <c r="AZ242" s="1287"/>
      <c r="BA242" s="1287"/>
      <c r="BB242" s="1287"/>
      <c r="BC242" s="1287"/>
      <c r="BD242" s="1287"/>
      <c r="BE242" s="1287"/>
      <c r="BF242" s="1244" t="s">
        <v>854</v>
      </c>
      <c r="BG242" s="1244"/>
      <c r="BH242" s="1244"/>
      <c r="BI242" s="1244"/>
      <c r="BJ242" s="1244"/>
      <c r="BK242" s="1244"/>
      <c r="BL242" s="1245"/>
      <c r="BM242" s="1246"/>
      <c r="BN242" s="1126"/>
    </row>
    <row r="243" spans="1:66" ht="18" customHeight="1">
      <c r="A243" s="1267" t="s">
        <v>319</v>
      </c>
      <c r="B243" s="1268"/>
      <c r="C243" s="1268"/>
      <c r="D243" s="1268"/>
      <c r="E243" s="1268"/>
      <c r="F243" s="1268"/>
      <c r="G243" s="1268"/>
      <c r="H243" s="1268"/>
      <c r="I243" s="1268"/>
      <c r="J243" s="1268"/>
      <c r="K243" s="1268"/>
      <c r="L243" s="1268"/>
      <c r="M243" s="1268"/>
      <c r="N243" s="1268"/>
      <c r="O243" s="1268"/>
      <c r="P243" s="1268"/>
      <c r="Q243" s="1268"/>
      <c r="R243" s="1268"/>
      <c r="S243" s="1268"/>
      <c r="T243" s="1268"/>
      <c r="U243" s="1268"/>
      <c r="V243" s="1268"/>
      <c r="W243" s="1268"/>
      <c r="X243" s="1268"/>
      <c r="Y243" s="1268"/>
      <c r="Z243" s="1268"/>
      <c r="AA243" s="1268"/>
      <c r="AB243" s="1268"/>
      <c r="AC243" s="1268"/>
      <c r="AD243" s="1268"/>
      <c r="AE243" s="1268"/>
      <c r="AF243" s="1269"/>
      <c r="AG243" s="1238" t="s">
        <v>320</v>
      </c>
      <c r="AH243" s="1338" t="s">
        <v>321</v>
      </c>
      <c r="AI243" s="1339"/>
      <c r="AJ243" s="1339"/>
      <c r="AK243" s="1339"/>
      <c r="AL243" s="1339"/>
      <c r="AM243" s="1339"/>
      <c r="AN243" s="1339"/>
      <c r="AO243" s="1340"/>
      <c r="AP243" s="1338" t="s">
        <v>322</v>
      </c>
      <c r="AQ243" s="1339"/>
      <c r="AR243" s="1339"/>
      <c r="AS243" s="1339"/>
      <c r="AT243" s="1339"/>
      <c r="AU243" s="1339"/>
      <c r="AV243" s="1339"/>
      <c r="AW243" s="1340"/>
      <c r="AX243" s="1287">
        <v>-54409</v>
      </c>
      <c r="AY243" s="1287"/>
      <c r="AZ243" s="1287"/>
      <c r="BA243" s="1287"/>
      <c r="BB243" s="1287"/>
      <c r="BC243" s="1287"/>
      <c r="BD243" s="1287"/>
      <c r="BE243" s="1287"/>
      <c r="BF243" s="1244" t="s">
        <v>854</v>
      </c>
      <c r="BG243" s="1244"/>
      <c r="BH243" s="1244"/>
      <c r="BI243" s="1244"/>
      <c r="BJ243" s="1244"/>
      <c r="BK243" s="1244"/>
      <c r="BL243" s="1245"/>
      <c r="BM243" s="1246"/>
      <c r="BN243" s="1126"/>
    </row>
    <row r="244" spans="1:66" ht="18" customHeight="1">
      <c r="A244" s="1305" t="s">
        <v>323</v>
      </c>
      <c r="B244" s="1306"/>
      <c r="C244" s="1306"/>
      <c r="D244" s="1306"/>
      <c r="E244" s="1306"/>
      <c r="F244" s="1306"/>
      <c r="G244" s="1306"/>
      <c r="H244" s="1306"/>
      <c r="I244" s="1306"/>
      <c r="J244" s="1306"/>
      <c r="K244" s="1306"/>
      <c r="L244" s="1306"/>
      <c r="M244" s="1306"/>
      <c r="N244" s="1306"/>
      <c r="O244" s="1306"/>
      <c r="P244" s="1306"/>
      <c r="Q244" s="1306"/>
      <c r="R244" s="1306"/>
      <c r="S244" s="1306"/>
      <c r="T244" s="1306"/>
      <c r="U244" s="1306"/>
      <c r="V244" s="1306"/>
      <c r="W244" s="1306"/>
      <c r="X244" s="1306"/>
      <c r="Y244" s="1306"/>
      <c r="Z244" s="1306"/>
      <c r="AA244" s="1306"/>
      <c r="AB244" s="1251" t="s">
        <v>394</v>
      </c>
      <c r="AC244" s="1251"/>
      <c r="AD244" s="1251"/>
      <c r="AE244" s="1251"/>
      <c r="AF244" s="1252"/>
      <c r="AG244" s="1253" t="s">
        <v>324</v>
      </c>
      <c r="AH244" s="1254">
        <f>SUM(AH234:AO242)</f>
        <v>0</v>
      </c>
      <c r="AI244" s="1255"/>
      <c r="AJ244" s="1255"/>
      <c r="AK244" s="1255"/>
      <c r="AL244" s="1255"/>
      <c r="AM244" s="1255"/>
      <c r="AN244" s="1255"/>
      <c r="AO244" s="1256"/>
      <c r="AP244" s="1254">
        <f>SUM(AP234:AW242)</f>
        <v>0</v>
      </c>
      <c r="AQ244" s="1255"/>
      <c r="AR244" s="1255"/>
      <c r="AS244" s="1255"/>
      <c r="AT244" s="1255"/>
      <c r="AU244" s="1255"/>
      <c r="AV244" s="1255"/>
      <c r="AW244" s="1256"/>
      <c r="AX244" s="1254">
        <f>SUM(AX234:BE243)</f>
        <v>-54409</v>
      </c>
      <c r="AY244" s="1255"/>
      <c r="AZ244" s="1255"/>
      <c r="BA244" s="1255"/>
      <c r="BB244" s="1255"/>
      <c r="BC244" s="1255"/>
      <c r="BD244" s="1255"/>
      <c r="BE244" s="1256"/>
      <c r="BF244" s="1244" t="s">
        <v>854</v>
      </c>
      <c r="BG244" s="1244"/>
      <c r="BH244" s="1244"/>
      <c r="BI244" s="1244"/>
      <c r="BJ244" s="1244"/>
      <c r="BK244" s="1244"/>
      <c r="BL244" s="1245"/>
      <c r="BM244" s="1246"/>
      <c r="BN244" s="1126"/>
    </row>
    <row r="245" spans="1:66" ht="18" customHeight="1">
      <c r="A245" s="1267" t="s">
        <v>395</v>
      </c>
      <c r="B245" s="1268"/>
      <c r="C245" s="1268"/>
      <c r="D245" s="1268"/>
      <c r="E245" s="1268"/>
      <c r="F245" s="1268"/>
      <c r="G245" s="1268"/>
      <c r="H245" s="1268"/>
      <c r="I245" s="1268"/>
      <c r="J245" s="1268"/>
      <c r="K245" s="1268"/>
      <c r="L245" s="1268"/>
      <c r="M245" s="1268"/>
      <c r="N245" s="1268"/>
      <c r="O245" s="1268"/>
      <c r="P245" s="1268"/>
      <c r="Q245" s="1268"/>
      <c r="R245" s="1268"/>
      <c r="S245" s="1268"/>
      <c r="T245" s="1268"/>
      <c r="U245" s="1268"/>
      <c r="V245" s="1268"/>
      <c r="W245" s="1268"/>
      <c r="X245" s="1268"/>
      <c r="Y245" s="1268"/>
      <c r="Z245" s="1268"/>
      <c r="AA245" s="1268"/>
      <c r="AB245" s="1268"/>
      <c r="AC245" s="1268"/>
      <c r="AD245" s="1268"/>
      <c r="AE245" s="1268"/>
      <c r="AF245" s="1269"/>
      <c r="AG245" s="1238" t="s">
        <v>325</v>
      </c>
      <c r="AH245" s="1254"/>
      <c r="AI245" s="1255"/>
      <c r="AJ245" s="1255"/>
      <c r="AK245" s="1255"/>
      <c r="AL245" s="1255"/>
      <c r="AM245" s="1255"/>
      <c r="AN245" s="1255"/>
      <c r="AO245" s="1256"/>
      <c r="AP245" s="1254"/>
      <c r="AQ245" s="1255"/>
      <c r="AR245" s="1255"/>
      <c r="AS245" s="1255"/>
      <c r="AT245" s="1255"/>
      <c r="AU245" s="1255"/>
      <c r="AV245" s="1255"/>
      <c r="AW245" s="1256"/>
      <c r="AX245" s="1287"/>
      <c r="AY245" s="1287"/>
      <c r="AZ245" s="1287"/>
      <c r="BA245" s="1287"/>
      <c r="BB245" s="1287"/>
      <c r="BC245" s="1287"/>
      <c r="BD245" s="1287"/>
      <c r="BE245" s="1287"/>
      <c r="BF245" s="1244" t="s">
        <v>854</v>
      </c>
      <c r="BG245" s="1244"/>
      <c r="BH245" s="1244"/>
      <c r="BI245" s="1244"/>
      <c r="BJ245" s="1244"/>
      <c r="BK245" s="1244"/>
      <c r="BL245" s="1245"/>
      <c r="BM245" s="1246"/>
      <c r="BN245" s="1126"/>
    </row>
    <row r="246" spans="1:66" ht="18" customHeight="1">
      <c r="A246" s="1267" t="s">
        <v>326</v>
      </c>
      <c r="B246" s="1268"/>
      <c r="C246" s="1268"/>
      <c r="D246" s="1268"/>
      <c r="E246" s="1268"/>
      <c r="F246" s="1268"/>
      <c r="G246" s="1268"/>
      <c r="H246" s="1268"/>
      <c r="I246" s="1268"/>
      <c r="J246" s="1268"/>
      <c r="K246" s="1268"/>
      <c r="L246" s="1268"/>
      <c r="M246" s="1268"/>
      <c r="N246" s="1268"/>
      <c r="O246" s="1268"/>
      <c r="P246" s="1268"/>
      <c r="Q246" s="1268"/>
      <c r="R246" s="1268"/>
      <c r="S246" s="1268"/>
      <c r="T246" s="1268"/>
      <c r="U246" s="1268"/>
      <c r="V246" s="1268"/>
      <c r="W246" s="1268"/>
      <c r="X246" s="1268"/>
      <c r="Y246" s="1268"/>
      <c r="Z246" s="1268"/>
      <c r="AA246" s="1268"/>
      <c r="AB246" s="1268"/>
      <c r="AC246" s="1268"/>
      <c r="AD246" s="1268"/>
      <c r="AE246" s="1268"/>
      <c r="AF246" s="1269"/>
      <c r="AG246" s="1238" t="s">
        <v>327</v>
      </c>
      <c r="AH246" s="1335"/>
      <c r="AI246" s="1336"/>
      <c r="AJ246" s="1336"/>
      <c r="AK246" s="1336"/>
      <c r="AL246" s="1336"/>
      <c r="AM246" s="1336"/>
      <c r="AN246" s="1336"/>
      <c r="AO246" s="1337"/>
      <c r="AP246" s="1335"/>
      <c r="AQ246" s="1336"/>
      <c r="AR246" s="1336"/>
      <c r="AS246" s="1336"/>
      <c r="AT246" s="1336"/>
      <c r="AU246" s="1336"/>
      <c r="AV246" s="1336"/>
      <c r="AW246" s="1337"/>
      <c r="AX246" s="1287"/>
      <c r="AY246" s="1287"/>
      <c r="AZ246" s="1287"/>
      <c r="BA246" s="1287"/>
      <c r="BB246" s="1287"/>
      <c r="BC246" s="1287"/>
      <c r="BD246" s="1287"/>
      <c r="BE246" s="1287"/>
      <c r="BF246" s="1244" t="s">
        <v>854</v>
      </c>
      <c r="BG246" s="1244"/>
      <c r="BH246" s="1244"/>
      <c r="BI246" s="1244"/>
      <c r="BJ246" s="1244"/>
      <c r="BK246" s="1244"/>
      <c r="BL246" s="1245"/>
      <c r="BM246" s="1246"/>
      <c r="BN246" s="1126"/>
    </row>
    <row r="247" spans="1:66" ht="18" customHeight="1">
      <c r="A247" s="1267" t="s">
        <v>396</v>
      </c>
      <c r="B247" s="1268"/>
      <c r="C247" s="1268"/>
      <c r="D247" s="1268"/>
      <c r="E247" s="1268"/>
      <c r="F247" s="1268"/>
      <c r="G247" s="1268"/>
      <c r="H247" s="1268"/>
      <c r="I247" s="1268"/>
      <c r="J247" s="1268"/>
      <c r="K247" s="1268"/>
      <c r="L247" s="1268"/>
      <c r="M247" s="1268"/>
      <c r="N247" s="1268"/>
      <c r="O247" s="1268"/>
      <c r="P247" s="1268"/>
      <c r="Q247" s="1268"/>
      <c r="R247" s="1268"/>
      <c r="S247" s="1268"/>
      <c r="T247" s="1268"/>
      <c r="U247" s="1268"/>
      <c r="V247" s="1268"/>
      <c r="W247" s="1268"/>
      <c r="X247" s="1268"/>
      <c r="Y247" s="1268"/>
      <c r="Z247" s="1268"/>
      <c r="AA247" s="1268"/>
      <c r="AB247" s="1268"/>
      <c r="AC247" s="1268"/>
      <c r="AD247" s="1268"/>
      <c r="AE247" s="1268"/>
      <c r="AF247" s="1269"/>
      <c r="AG247" s="1238" t="s">
        <v>328</v>
      </c>
      <c r="AH247" s="1254"/>
      <c r="AI247" s="1255"/>
      <c r="AJ247" s="1255"/>
      <c r="AK247" s="1255"/>
      <c r="AL247" s="1255"/>
      <c r="AM247" s="1255"/>
      <c r="AN247" s="1255"/>
      <c r="AO247" s="1256"/>
      <c r="AP247" s="1254"/>
      <c r="AQ247" s="1255"/>
      <c r="AR247" s="1255"/>
      <c r="AS247" s="1255"/>
      <c r="AT247" s="1255"/>
      <c r="AU247" s="1255"/>
      <c r="AV247" s="1255"/>
      <c r="AW247" s="1256"/>
      <c r="AX247" s="1287"/>
      <c r="AY247" s="1287"/>
      <c r="AZ247" s="1287"/>
      <c r="BA247" s="1287"/>
      <c r="BB247" s="1287"/>
      <c r="BC247" s="1287"/>
      <c r="BD247" s="1287"/>
      <c r="BE247" s="1287"/>
      <c r="BF247" s="1244" t="s">
        <v>854</v>
      </c>
      <c r="BG247" s="1244"/>
      <c r="BH247" s="1244"/>
      <c r="BI247" s="1244"/>
      <c r="BJ247" s="1244"/>
      <c r="BK247" s="1244"/>
      <c r="BL247" s="1245"/>
      <c r="BM247" s="1246"/>
      <c r="BN247" s="1126"/>
    </row>
    <row r="248" spans="1:66" ht="18" customHeight="1">
      <c r="A248" s="1267" t="s">
        <v>329</v>
      </c>
      <c r="B248" s="1268"/>
      <c r="C248" s="1268"/>
      <c r="D248" s="1268"/>
      <c r="E248" s="1268"/>
      <c r="F248" s="1268"/>
      <c r="G248" s="1268"/>
      <c r="H248" s="1268"/>
      <c r="I248" s="1268"/>
      <c r="J248" s="1268"/>
      <c r="K248" s="1268"/>
      <c r="L248" s="1268"/>
      <c r="M248" s="1268"/>
      <c r="N248" s="1268"/>
      <c r="O248" s="1268"/>
      <c r="P248" s="1268"/>
      <c r="Q248" s="1268"/>
      <c r="R248" s="1268"/>
      <c r="S248" s="1268"/>
      <c r="T248" s="1268"/>
      <c r="U248" s="1268"/>
      <c r="V248" s="1268"/>
      <c r="W248" s="1268"/>
      <c r="X248" s="1268"/>
      <c r="Y248" s="1268"/>
      <c r="Z248" s="1268"/>
      <c r="AA248" s="1268"/>
      <c r="AB248" s="1268"/>
      <c r="AC248" s="1268"/>
      <c r="AD248" s="1268"/>
      <c r="AE248" s="1268"/>
      <c r="AF248" s="1269"/>
      <c r="AG248" s="1238" t="s">
        <v>330</v>
      </c>
      <c r="AH248" s="1335"/>
      <c r="AI248" s="1336"/>
      <c r="AJ248" s="1336"/>
      <c r="AK248" s="1336"/>
      <c r="AL248" s="1336"/>
      <c r="AM248" s="1336"/>
      <c r="AN248" s="1336"/>
      <c r="AO248" s="1337"/>
      <c r="AP248" s="1335"/>
      <c r="AQ248" s="1336"/>
      <c r="AR248" s="1336"/>
      <c r="AS248" s="1336"/>
      <c r="AT248" s="1336"/>
      <c r="AU248" s="1336"/>
      <c r="AV248" s="1336"/>
      <c r="AW248" s="1337"/>
      <c r="AX248" s="1287"/>
      <c r="AY248" s="1287"/>
      <c r="AZ248" s="1287"/>
      <c r="BA248" s="1287"/>
      <c r="BB248" s="1287"/>
      <c r="BC248" s="1287"/>
      <c r="BD248" s="1287"/>
      <c r="BE248" s="1287"/>
      <c r="BF248" s="1244" t="s">
        <v>854</v>
      </c>
      <c r="BG248" s="1244"/>
      <c r="BH248" s="1244"/>
      <c r="BI248" s="1244"/>
      <c r="BJ248" s="1244"/>
      <c r="BK248" s="1244"/>
      <c r="BL248" s="1245"/>
      <c r="BM248" s="1246"/>
      <c r="BN248" s="1126"/>
    </row>
    <row r="249" spans="1:66" ht="18" customHeight="1">
      <c r="A249" s="1267" t="s">
        <v>397</v>
      </c>
      <c r="B249" s="1268"/>
      <c r="C249" s="1268"/>
      <c r="D249" s="1268"/>
      <c r="E249" s="1268"/>
      <c r="F249" s="1268"/>
      <c r="G249" s="1268"/>
      <c r="H249" s="1268"/>
      <c r="I249" s="1268"/>
      <c r="J249" s="1268"/>
      <c r="K249" s="1268"/>
      <c r="L249" s="1268"/>
      <c r="M249" s="1268"/>
      <c r="N249" s="1268"/>
      <c r="O249" s="1268"/>
      <c r="P249" s="1268"/>
      <c r="Q249" s="1268"/>
      <c r="R249" s="1268"/>
      <c r="S249" s="1268"/>
      <c r="T249" s="1268"/>
      <c r="U249" s="1268"/>
      <c r="V249" s="1268"/>
      <c r="W249" s="1268"/>
      <c r="X249" s="1268"/>
      <c r="Y249" s="1268"/>
      <c r="Z249" s="1268"/>
      <c r="AA249" s="1268"/>
      <c r="AB249" s="1268"/>
      <c r="AC249" s="1268"/>
      <c r="AD249" s="1268"/>
      <c r="AE249" s="1268"/>
      <c r="AF249" s="1269"/>
      <c r="AG249" s="1238" t="s">
        <v>331</v>
      </c>
      <c r="AH249" s="1335"/>
      <c r="AI249" s="1336"/>
      <c r="AJ249" s="1336"/>
      <c r="AK249" s="1336"/>
      <c r="AL249" s="1336"/>
      <c r="AM249" s="1336"/>
      <c r="AN249" s="1336"/>
      <c r="AO249" s="1337"/>
      <c r="AP249" s="1335"/>
      <c r="AQ249" s="1336"/>
      <c r="AR249" s="1336"/>
      <c r="AS249" s="1336"/>
      <c r="AT249" s="1336"/>
      <c r="AU249" s="1336"/>
      <c r="AV249" s="1336"/>
      <c r="AW249" s="1337"/>
      <c r="AX249" s="1287"/>
      <c r="AY249" s="1287"/>
      <c r="AZ249" s="1287"/>
      <c r="BA249" s="1287"/>
      <c r="BB249" s="1287"/>
      <c r="BC249" s="1287"/>
      <c r="BD249" s="1287"/>
      <c r="BE249" s="1287"/>
      <c r="BF249" s="1244" t="s">
        <v>854</v>
      </c>
      <c r="BG249" s="1244"/>
      <c r="BH249" s="1244"/>
      <c r="BI249" s="1244"/>
      <c r="BJ249" s="1244"/>
      <c r="BK249" s="1244"/>
      <c r="BL249" s="1245"/>
      <c r="BM249" s="1246"/>
      <c r="BN249" s="1126"/>
    </row>
    <row r="250" spans="1:66" ht="18" customHeight="1">
      <c r="A250" s="1267" t="s">
        <v>332</v>
      </c>
      <c r="B250" s="1268"/>
      <c r="C250" s="1268"/>
      <c r="D250" s="1268"/>
      <c r="E250" s="1268"/>
      <c r="F250" s="1268"/>
      <c r="G250" s="1268"/>
      <c r="H250" s="1268"/>
      <c r="I250" s="1268"/>
      <c r="J250" s="1268"/>
      <c r="K250" s="1268"/>
      <c r="L250" s="1268"/>
      <c r="M250" s="1268"/>
      <c r="N250" s="1268"/>
      <c r="O250" s="1268"/>
      <c r="P250" s="1268"/>
      <c r="Q250" s="1268"/>
      <c r="R250" s="1268"/>
      <c r="S250" s="1268"/>
      <c r="T250" s="1268"/>
      <c r="U250" s="1268"/>
      <c r="V250" s="1268"/>
      <c r="W250" s="1268"/>
      <c r="X250" s="1268"/>
      <c r="Y250" s="1268"/>
      <c r="Z250" s="1268"/>
      <c r="AA250" s="1268"/>
      <c r="AB250" s="1268"/>
      <c r="AC250" s="1268"/>
      <c r="AD250" s="1268"/>
      <c r="AE250" s="1268"/>
      <c r="AF250" s="1269"/>
      <c r="AG250" s="1238" t="s">
        <v>333</v>
      </c>
      <c r="AH250" s="1254"/>
      <c r="AI250" s="1255"/>
      <c r="AJ250" s="1255"/>
      <c r="AK250" s="1255"/>
      <c r="AL250" s="1255"/>
      <c r="AM250" s="1255"/>
      <c r="AN250" s="1255"/>
      <c r="AO250" s="1256"/>
      <c r="AP250" s="1254"/>
      <c r="AQ250" s="1255"/>
      <c r="AR250" s="1255"/>
      <c r="AS250" s="1255"/>
      <c r="AT250" s="1255"/>
      <c r="AU250" s="1255"/>
      <c r="AV250" s="1255"/>
      <c r="AW250" s="1256"/>
      <c r="AX250" s="1287"/>
      <c r="AY250" s="1287"/>
      <c r="AZ250" s="1287"/>
      <c r="BA250" s="1287"/>
      <c r="BB250" s="1287"/>
      <c r="BC250" s="1287"/>
      <c r="BD250" s="1287"/>
      <c r="BE250" s="1287"/>
      <c r="BF250" s="1244" t="s">
        <v>854</v>
      </c>
      <c r="BG250" s="1244"/>
      <c r="BH250" s="1244"/>
      <c r="BI250" s="1244"/>
      <c r="BJ250" s="1244"/>
      <c r="BK250" s="1244"/>
      <c r="BL250" s="1245"/>
      <c r="BM250" s="1246"/>
      <c r="BN250" s="1126"/>
    </row>
    <row r="251" spans="1:66" ht="18" customHeight="1">
      <c r="A251" s="1267" t="s">
        <v>334</v>
      </c>
      <c r="B251" s="1268"/>
      <c r="C251" s="1268"/>
      <c r="D251" s="1268"/>
      <c r="E251" s="1268"/>
      <c r="F251" s="1268"/>
      <c r="G251" s="1268"/>
      <c r="H251" s="1268"/>
      <c r="I251" s="1268"/>
      <c r="J251" s="1268"/>
      <c r="K251" s="1268"/>
      <c r="L251" s="1268"/>
      <c r="M251" s="1268"/>
      <c r="N251" s="1268"/>
      <c r="O251" s="1268"/>
      <c r="P251" s="1268"/>
      <c r="Q251" s="1268"/>
      <c r="R251" s="1268"/>
      <c r="S251" s="1268"/>
      <c r="T251" s="1268"/>
      <c r="U251" s="1268"/>
      <c r="V251" s="1268"/>
      <c r="W251" s="1268"/>
      <c r="X251" s="1268"/>
      <c r="Y251" s="1268"/>
      <c r="Z251" s="1268"/>
      <c r="AA251" s="1268"/>
      <c r="AB251" s="1268"/>
      <c r="AC251" s="1268"/>
      <c r="AD251" s="1268"/>
      <c r="AE251" s="1268"/>
      <c r="AF251" s="1269"/>
      <c r="AG251" s="1238" t="s">
        <v>335</v>
      </c>
      <c r="AH251" s="1254"/>
      <c r="AI251" s="1255"/>
      <c r="AJ251" s="1255"/>
      <c r="AK251" s="1255"/>
      <c r="AL251" s="1255"/>
      <c r="AM251" s="1255"/>
      <c r="AN251" s="1255"/>
      <c r="AO251" s="1256"/>
      <c r="AP251" s="1254"/>
      <c r="AQ251" s="1255"/>
      <c r="AR251" s="1255"/>
      <c r="AS251" s="1255"/>
      <c r="AT251" s="1255"/>
      <c r="AU251" s="1255"/>
      <c r="AV251" s="1255"/>
      <c r="AW251" s="1256"/>
      <c r="AX251" s="1287"/>
      <c r="AY251" s="1287"/>
      <c r="AZ251" s="1287"/>
      <c r="BA251" s="1287"/>
      <c r="BB251" s="1287"/>
      <c r="BC251" s="1287"/>
      <c r="BD251" s="1287"/>
      <c r="BE251" s="1287"/>
      <c r="BF251" s="1244" t="s">
        <v>854</v>
      </c>
      <c r="BG251" s="1244"/>
      <c r="BH251" s="1244"/>
      <c r="BI251" s="1244"/>
      <c r="BJ251" s="1244"/>
      <c r="BK251" s="1244"/>
      <c r="BL251" s="1245"/>
      <c r="BM251" s="1246"/>
      <c r="BN251" s="1126"/>
    </row>
    <row r="252" spans="1:66" ht="18" customHeight="1">
      <c r="A252" s="1267" t="s">
        <v>336</v>
      </c>
      <c r="B252" s="1268"/>
      <c r="C252" s="1268"/>
      <c r="D252" s="1268"/>
      <c r="E252" s="1268"/>
      <c r="F252" s="1268"/>
      <c r="G252" s="1268"/>
      <c r="H252" s="1268"/>
      <c r="I252" s="1268"/>
      <c r="J252" s="1268"/>
      <c r="K252" s="1268"/>
      <c r="L252" s="1268"/>
      <c r="M252" s="1268"/>
      <c r="N252" s="1268"/>
      <c r="O252" s="1268"/>
      <c r="P252" s="1268"/>
      <c r="Q252" s="1268"/>
      <c r="R252" s="1268"/>
      <c r="S252" s="1268"/>
      <c r="T252" s="1268"/>
      <c r="U252" s="1268"/>
      <c r="V252" s="1268"/>
      <c r="W252" s="1268"/>
      <c r="X252" s="1268"/>
      <c r="Y252" s="1268"/>
      <c r="Z252" s="1268"/>
      <c r="AA252" s="1268"/>
      <c r="AB252" s="1268"/>
      <c r="AC252" s="1268"/>
      <c r="AD252" s="1268"/>
      <c r="AE252" s="1268"/>
      <c r="AF252" s="1269"/>
      <c r="AG252" s="1238" t="s">
        <v>337</v>
      </c>
      <c r="AH252" s="1254"/>
      <c r="AI252" s="1255"/>
      <c r="AJ252" s="1255"/>
      <c r="AK252" s="1255"/>
      <c r="AL252" s="1255"/>
      <c r="AM252" s="1255"/>
      <c r="AN252" s="1255"/>
      <c r="AO252" s="1256"/>
      <c r="AP252" s="1254"/>
      <c r="AQ252" s="1255"/>
      <c r="AR252" s="1255"/>
      <c r="AS252" s="1255"/>
      <c r="AT252" s="1255"/>
      <c r="AU252" s="1255"/>
      <c r="AV252" s="1255"/>
      <c r="AW252" s="1256"/>
      <c r="AX252" s="1287"/>
      <c r="AY252" s="1287"/>
      <c r="AZ252" s="1287"/>
      <c r="BA252" s="1287"/>
      <c r="BB252" s="1287"/>
      <c r="BC252" s="1287"/>
      <c r="BD252" s="1287"/>
      <c r="BE252" s="1287"/>
      <c r="BF252" s="1244" t="s">
        <v>854</v>
      </c>
      <c r="BG252" s="1244"/>
      <c r="BH252" s="1244"/>
      <c r="BI252" s="1244"/>
      <c r="BJ252" s="1244"/>
      <c r="BK252" s="1244"/>
      <c r="BL252" s="1245"/>
      <c r="BM252" s="1246"/>
      <c r="BN252" s="1126"/>
    </row>
    <row r="253" spans="1:66" ht="18" customHeight="1">
      <c r="A253" s="1267" t="s">
        <v>398</v>
      </c>
      <c r="B253" s="1268"/>
      <c r="C253" s="1268"/>
      <c r="D253" s="1268"/>
      <c r="E253" s="1268"/>
      <c r="F253" s="1268"/>
      <c r="G253" s="1268"/>
      <c r="H253" s="1268"/>
      <c r="I253" s="1268"/>
      <c r="J253" s="1268"/>
      <c r="K253" s="1268"/>
      <c r="L253" s="1268"/>
      <c r="M253" s="1268"/>
      <c r="N253" s="1268"/>
      <c r="O253" s="1268"/>
      <c r="P253" s="1268"/>
      <c r="Q253" s="1268"/>
      <c r="R253" s="1268"/>
      <c r="S253" s="1268"/>
      <c r="T253" s="1268"/>
      <c r="U253" s="1268"/>
      <c r="V253" s="1268"/>
      <c r="W253" s="1268"/>
      <c r="X253" s="1268"/>
      <c r="Y253" s="1268"/>
      <c r="Z253" s="1268"/>
      <c r="AA253" s="1268"/>
      <c r="AB253" s="1268"/>
      <c r="AC253" s="1268"/>
      <c r="AD253" s="1268"/>
      <c r="AE253" s="1268"/>
      <c r="AF253" s="1269"/>
      <c r="AG253" s="1238" t="s">
        <v>338</v>
      </c>
      <c r="AH253" s="1254"/>
      <c r="AI253" s="1255"/>
      <c r="AJ253" s="1255"/>
      <c r="AK253" s="1255"/>
      <c r="AL253" s="1255"/>
      <c r="AM253" s="1255"/>
      <c r="AN253" s="1255"/>
      <c r="AO253" s="1256"/>
      <c r="AP253" s="1254"/>
      <c r="AQ253" s="1255"/>
      <c r="AR253" s="1255"/>
      <c r="AS253" s="1255"/>
      <c r="AT253" s="1255"/>
      <c r="AU253" s="1255"/>
      <c r="AV253" s="1255"/>
      <c r="AW253" s="1256"/>
      <c r="AX253" s="1287"/>
      <c r="AY253" s="1287"/>
      <c r="AZ253" s="1287"/>
      <c r="BA253" s="1287"/>
      <c r="BB253" s="1287"/>
      <c r="BC253" s="1287"/>
      <c r="BD253" s="1287"/>
      <c r="BE253" s="1287"/>
      <c r="BF253" s="1244" t="s">
        <v>854</v>
      </c>
      <c r="BG253" s="1244"/>
      <c r="BH253" s="1244"/>
      <c r="BI253" s="1244"/>
      <c r="BJ253" s="1244"/>
      <c r="BK253" s="1244"/>
      <c r="BL253" s="1245"/>
      <c r="BM253" s="1246"/>
      <c r="BN253" s="1126"/>
    </row>
    <row r="254" spans="1:66" ht="18" customHeight="1">
      <c r="A254" s="1267" t="s">
        <v>399</v>
      </c>
      <c r="B254" s="1268"/>
      <c r="C254" s="1268"/>
      <c r="D254" s="1268"/>
      <c r="E254" s="1268"/>
      <c r="F254" s="1268"/>
      <c r="G254" s="1268"/>
      <c r="H254" s="1268"/>
      <c r="I254" s="1268"/>
      <c r="J254" s="1268"/>
      <c r="K254" s="1268"/>
      <c r="L254" s="1268"/>
      <c r="M254" s="1268"/>
      <c r="N254" s="1268"/>
      <c r="O254" s="1268"/>
      <c r="P254" s="1268"/>
      <c r="Q254" s="1268"/>
      <c r="R254" s="1268"/>
      <c r="S254" s="1268"/>
      <c r="T254" s="1268"/>
      <c r="U254" s="1268"/>
      <c r="V254" s="1268"/>
      <c r="W254" s="1268"/>
      <c r="X254" s="1268"/>
      <c r="Y254" s="1268"/>
      <c r="Z254" s="1268"/>
      <c r="AA254" s="1268"/>
      <c r="AB254" s="1268"/>
      <c r="AC254" s="1268"/>
      <c r="AD254" s="1268"/>
      <c r="AE254" s="1268"/>
      <c r="AF254" s="1269"/>
      <c r="AG254" s="1238" t="s">
        <v>339</v>
      </c>
      <c r="AH254" s="1338" t="s">
        <v>340</v>
      </c>
      <c r="AI254" s="1339"/>
      <c r="AJ254" s="1339"/>
      <c r="AK254" s="1339"/>
      <c r="AL254" s="1339"/>
      <c r="AM254" s="1339"/>
      <c r="AN254" s="1339"/>
      <c r="AO254" s="1340"/>
      <c r="AP254" s="1338" t="s">
        <v>340</v>
      </c>
      <c r="AQ254" s="1339"/>
      <c r="AR254" s="1339"/>
      <c r="AS254" s="1339"/>
      <c r="AT254" s="1339"/>
      <c r="AU254" s="1339"/>
      <c r="AV254" s="1339"/>
      <c r="AW254" s="1340"/>
      <c r="AX254" s="1287">
        <v>-228949</v>
      </c>
      <c r="AY254" s="1287"/>
      <c r="AZ254" s="1287"/>
      <c r="BA254" s="1287"/>
      <c r="BB254" s="1287"/>
      <c r="BC254" s="1287"/>
      <c r="BD254" s="1287"/>
      <c r="BE254" s="1287"/>
      <c r="BF254" s="1244" t="s">
        <v>854</v>
      </c>
      <c r="BG254" s="1244"/>
      <c r="BH254" s="1244"/>
      <c r="BI254" s="1244"/>
      <c r="BJ254" s="1244"/>
      <c r="BK254" s="1244"/>
      <c r="BL254" s="1245"/>
      <c r="BM254" s="1246"/>
      <c r="BN254" s="1126"/>
    </row>
    <row r="255" spans="1:66" ht="18" customHeight="1">
      <c r="A255" s="1305" t="s">
        <v>341</v>
      </c>
      <c r="B255" s="1306"/>
      <c r="C255" s="1306"/>
      <c r="D255" s="1306"/>
      <c r="E255" s="1306"/>
      <c r="F255" s="1306"/>
      <c r="G255" s="1306"/>
      <c r="H255" s="1306"/>
      <c r="I255" s="1306"/>
      <c r="J255" s="1306"/>
      <c r="K255" s="1306"/>
      <c r="L255" s="1306"/>
      <c r="M255" s="1306"/>
      <c r="N255" s="1306"/>
      <c r="O255" s="1306"/>
      <c r="P255" s="1306"/>
      <c r="Q255" s="1306"/>
      <c r="R255" s="1306"/>
      <c r="S255" s="1306"/>
      <c r="T255" s="1306"/>
      <c r="U255" s="1306"/>
      <c r="V255" s="1306"/>
      <c r="W255" s="1306"/>
      <c r="X255" s="1306"/>
      <c r="Y255" s="1306"/>
      <c r="Z255" s="1306"/>
      <c r="AA255" s="1306"/>
      <c r="AB255" s="1251" t="s">
        <v>342</v>
      </c>
      <c r="AC255" s="1251"/>
      <c r="AD255" s="1251"/>
      <c r="AE255" s="1251"/>
      <c r="AF255" s="1252"/>
      <c r="AG255" s="1253" t="s">
        <v>343</v>
      </c>
      <c r="AH255" s="1254">
        <f>SUM(AH245:AO253)</f>
        <v>0</v>
      </c>
      <c r="AI255" s="1341"/>
      <c r="AJ255" s="1341"/>
      <c r="AK255" s="1341"/>
      <c r="AL255" s="1341"/>
      <c r="AM255" s="1341"/>
      <c r="AN255" s="1341"/>
      <c r="AO255" s="1342"/>
      <c r="AP255" s="1254">
        <f>SUM(AP245:AW253)</f>
        <v>0</v>
      </c>
      <c r="AQ255" s="1341"/>
      <c r="AR255" s="1341"/>
      <c r="AS255" s="1341"/>
      <c r="AT255" s="1341"/>
      <c r="AU255" s="1341"/>
      <c r="AV255" s="1341"/>
      <c r="AW255" s="1342"/>
      <c r="AX255" s="1254">
        <f>SUM(AX245:BE254)</f>
        <v>-228949</v>
      </c>
      <c r="AY255" s="1341"/>
      <c r="AZ255" s="1341"/>
      <c r="BA255" s="1341"/>
      <c r="BB255" s="1341"/>
      <c r="BC255" s="1341"/>
      <c r="BD255" s="1341"/>
      <c r="BE255" s="1342"/>
      <c r="BF255" s="1244" t="s">
        <v>854</v>
      </c>
      <c r="BG255" s="1244"/>
      <c r="BH255" s="1244"/>
      <c r="BI255" s="1244"/>
      <c r="BJ255" s="1244"/>
      <c r="BK255" s="1244"/>
      <c r="BL255" s="1245"/>
      <c r="BM255" s="1246"/>
      <c r="BN255" s="1126"/>
    </row>
    <row r="256" spans="1:66" ht="18" customHeight="1">
      <c r="A256" s="1259" t="s">
        <v>400</v>
      </c>
      <c r="B256" s="1268"/>
      <c r="C256" s="1268"/>
      <c r="D256" s="1268"/>
      <c r="E256" s="1268"/>
      <c r="F256" s="1268"/>
      <c r="G256" s="1268"/>
      <c r="H256" s="1268"/>
      <c r="I256" s="1268"/>
      <c r="J256" s="1268"/>
      <c r="K256" s="1268"/>
      <c r="L256" s="1268"/>
      <c r="M256" s="1268"/>
      <c r="N256" s="1268"/>
      <c r="O256" s="1268"/>
      <c r="P256" s="1268"/>
      <c r="Q256" s="1268"/>
      <c r="R256" s="1268"/>
      <c r="S256" s="1268"/>
      <c r="T256" s="1268"/>
      <c r="U256" s="1268"/>
      <c r="V256" s="1268"/>
      <c r="W256" s="1268"/>
      <c r="X256" s="1268"/>
      <c r="Y256" s="1268"/>
      <c r="Z256" s="1268"/>
      <c r="AA256" s="1268"/>
      <c r="AB256" s="1268"/>
      <c r="AC256" s="1268"/>
      <c r="AD256" s="1268"/>
      <c r="AE256" s="1268"/>
      <c r="AF256" s="1269"/>
      <c r="AG256" s="1253" t="s">
        <v>344</v>
      </c>
      <c r="AH256" s="1254">
        <f>SUM(AH119+AH244)</f>
        <v>21412497</v>
      </c>
      <c r="AI256" s="1255"/>
      <c r="AJ256" s="1255"/>
      <c r="AK256" s="1255"/>
      <c r="AL256" s="1255"/>
      <c r="AM256" s="1255"/>
      <c r="AN256" s="1255"/>
      <c r="AO256" s="1256"/>
      <c r="AP256" s="1254">
        <f>SUM(AP119+AP244)</f>
        <v>29114126</v>
      </c>
      <c r="AQ256" s="1255"/>
      <c r="AR256" s="1255"/>
      <c r="AS256" s="1255"/>
      <c r="AT256" s="1255"/>
      <c r="AU256" s="1255"/>
      <c r="AV256" s="1255"/>
      <c r="AW256" s="1256"/>
      <c r="AX256" s="1254">
        <f>SUM(AX119+AX244)</f>
        <v>25878108</v>
      </c>
      <c r="AY256" s="1255"/>
      <c r="AZ256" s="1255"/>
      <c r="BA256" s="1255"/>
      <c r="BB256" s="1255"/>
      <c r="BC256" s="1255"/>
      <c r="BD256" s="1255"/>
      <c r="BE256" s="1256"/>
      <c r="BF256" s="1244" t="s">
        <v>854</v>
      </c>
      <c r="BG256" s="1244"/>
      <c r="BH256" s="1244"/>
      <c r="BI256" s="1244"/>
      <c r="BJ256" s="1244"/>
      <c r="BK256" s="1244"/>
      <c r="BL256" s="1245"/>
      <c r="BM256" s="1246"/>
      <c r="BN256" s="1126"/>
    </row>
    <row r="257" spans="1:66" ht="18" customHeight="1">
      <c r="A257" s="1259" t="s">
        <v>401</v>
      </c>
      <c r="B257" s="1268"/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9"/>
      <c r="AG257" s="1253" t="s">
        <v>345</v>
      </c>
      <c r="AH257" s="1254">
        <f>SUM(AH228+AH232+AH255)</f>
        <v>21412497</v>
      </c>
      <c r="AI257" s="1255"/>
      <c r="AJ257" s="1255"/>
      <c r="AK257" s="1255"/>
      <c r="AL257" s="1255"/>
      <c r="AM257" s="1255"/>
      <c r="AN257" s="1255"/>
      <c r="AO257" s="1256"/>
      <c r="AP257" s="1254">
        <f>SUM(AP228+AP232+AP255)</f>
        <v>29114126</v>
      </c>
      <c r="AQ257" s="1255"/>
      <c r="AR257" s="1255"/>
      <c r="AS257" s="1255"/>
      <c r="AT257" s="1255"/>
      <c r="AU257" s="1255"/>
      <c r="AV257" s="1255"/>
      <c r="AW257" s="1256"/>
      <c r="AX257" s="1254">
        <f>SUM(AX228+AX232+AX255)</f>
        <v>28400647</v>
      </c>
      <c r="AY257" s="1255"/>
      <c r="AZ257" s="1255"/>
      <c r="BA257" s="1255"/>
      <c r="BB257" s="1255"/>
      <c r="BC257" s="1255"/>
      <c r="BD257" s="1255"/>
      <c r="BE257" s="1256"/>
      <c r="BF257" s="1328">
        <v>523726</v>
      </c>
      <c r="BG257" s="1328"/>
      <c r="BH257" s="1328"/>
      <c r="BI257" s="1328"/>
      <c r="BJ257" s="1328"/>
      <c r="BK257" s="1328"/>
      <c r="BL257" s="1329"/>
      <c r="BM257" s="1330"/>
      <c r="BN257" s="1126"/>
    </row>
    <row r="258" spans="1:66" ht="18" customHeight="1">
      <c r="A258" s="1259" t="s">
        <v>346</v>
      </c>
      <c r="B258" s="1260"/>
      <c r="C258" s="1260"/>
      <c r="D258" s="1260"/>
      <c r="E258" s="1260"/>
      <c r="F258" s="1260"/>
      <c r="G258" s="1260"/>
      <c r="H258" s="1260"/>
      <c r="I258" s="1260"/>
      <c r="J258" s="1260"/>
      <c r="K258" s="1260"/>
      <c r="L258" s="1260"/>
      <c r="M258" s="1260"/>
      <c r="N258" s="1260"/>
      <c r="O258" s="1260"/>
      <c r="P258" s="1260"/>
      <c r="Q258" s="1260"/>
      <c r="R258" s="1260"/>
      <c r="S258" s="1260"/>
      <c r="T258" s="1260"/>
      <c r="U258" s="1260"/>
      <c r="V258" s="1260"/>
      <c r="W258" s="1260"/>
      <c r="X258" s="1260"/>
      <c r="Y258" s="1260"/>
      <c r="Z258" s="1260"/>
      <c r="AA258" s="1260"/>
      <c r="AB258" s="1260"/>
      <c r="AC258" s="1260"/>
      <c r="AD258" s="1260"/>
      <c r="AE258" s="1260"/>
      <c r="AF258" s="1261"/>
      <c r="AG258" s="1253" t="s">
        <v>347</v>
      </c>
      <c r="AH258" s="1254"/>
      <c r="AI258" s="1255"/>
      <c r="AJ258" s="1255"/>
      <c r="AK258" s="1255"/>
      <c r="AL258" s="1255"/>
      <c r="AM258" s="1255"/>
      <c r="AN258" s="1255"/>
      <c r="AO258" s="1256"/>
      <c r="AP258" s="1254"/>
      <c r="AQ258" s="1255"/>
      <c r="AR258" s="1255"/>
      <c r="AS258" s="1255"/>
      <c r="AT258" s="1255"/>
      <c r="AU258" s="1255"/>
      <c r="AV258" s="1255"/>
      <c r="AW258" s="1256"/>
      <c r="AX258" s="1287"/>
      <c r="AY258" s="1287"/>
      <c r="AZ258" s="1287"/>
      <c r="BA258" s="1287"/>
      <c r="BB258" s="1287"/>
      <c r="BC258" s="1287"/>
      <c r="BD258" s="1287"/>
      <c r="BE258" s="1287"/>
      <c r="BF258" s="1244" t="s">
        <v>854</v>
      </c>
      <c r="BG258" s="1244"/>
      <c r="BH258" s="1244"/>
      <c r="BI258" s="1244"/>
      <c r="BJ258" s="1244"/>
      <c r="BK258" s="1244"/>
      <c r="BL258" s="1245"/>
      <c r="BM258" s="1246"/>
      <c r="BN258" s="1126"/>
    </row>
    <row r="259" spans="1:66" ht="18" customHeight="1">
      <c r="A259" s="1259" t="s">
        <v>348</v>
      </c>
      <c r="B259" s="1260"/>
      <c r="C259" s="1260"/>
      <c r="D259" s="1260"/>
      <c r="E259" s="1260"/>
      <c r="F259" s="1260"/>
      <c r="G259" s="1260"/>
      <c r="H259" s="1260"/>
      <c r="I259" s="1260"/>
      <c r="J259" s="1260"/>
      <c r="K259" s="1260"/>
      <c r="L259" s="1260"/>
      <c r="M259" s="1260"/>
      <c r="N259" s="1260"/>
      <c r="O259" s="1260"/>
      <c r="P259" s="1260"/>
      <c r="Q259" s="1260"/>
      <c r="R259" s="1260"/>
      <c r="S259" s="1260"/>
      <c r="T259" s="1260"/>
      <c r="U259" s="1260"/>
      <c r="V259" s="1260"/>
      <c r="W259" s="1260"/>
      <c r="X259" s="1260"/>
      <c r="Y259" s="1260"/>
      <c r="Z259" s="1260"/>
      <c r="AA259" s="1260"/>
      <c r="AB259" s="1260"/>
      <c r="AC259" s="1260"/>
      <c r="AD259" s="1260"/>
      <c r="AE259" s="1260"/>
      <c r="AF259" s="1261"/>
      <c r="AG259" s="1253" t="s">
        <v>349</v>
      </c>
      <c r="AH259" s="1254"/>
      <c r="AI259" s="1255"/>
      <c r="AJ259" s="1255"/>
      <c r="AK259" s="1255"/>
      <c r="AL259" s="1255"/>
      <c r="AM259" s="1255"/>
      <c r="AN259" s="1255"/>
      <c r="AO259" s="1256"/>
      <c r="AP259" s="1254"/>
      <c r="AQ259" s="1255"/>
      <c r="AR259" s="1255"/>
      <c r="AS259" s="1255"/>
      <c r="AT259" s="1255"/>
      <c r="AU259" s="1255"/>
      <c r="AV259" s="1255"/>
      <c r="AW259" s="1256"/>
      <c r="AX259" s="1287"/>
      <c r="AY259" s="1287"/>
      <c r="AZ259" s="1287"/>
      <c r="BA259" s="1287"/>
      <c r="BB259" s="1287"/>
      <c r="BC259" s="1287"/>
      <c r="BD259" s="1287"/>
      <c r="BE259" s="1287"/>
      <c r="BF259" s="1244" t="s">
        <v>854</v>
      </c>
      <c r="BG259" s="1244"/>
      <c r="BH259" s="1244"/>
      <c r="BI259" s="1244"/>
      <c r="BJ259" s="1244"/>
      <c r="BK259" s="1244"/>
      <c r="BL259" s="1245"/>
      <c r="BM259" s="1246"/>
      <c r="BN259" s="1126"/>
    </row>
    <row r="260" spans="1:66" ht="18" customHeight="1">
      <c r="A260" s="1259" t="s">
        <v>402</v>
      </c>
      <c r="B260" s="1260"/>
      <c r="C260" s="1260"/>
      <c r="D260" s="1260"/>
      <c r="E260" s="1260"/>
      <c r="F260" s="1260"/>
      <c r="G260" s="1260"/>
      <c r="H260" s="1260"/>
      <c r="I260" s="1260"/>
      <c r="J260" s="1260"/>
      <c r="K260" s="1260"/>
      <c r="L260" s="1260"/>
      <c r="M260" s="1260"/>
      <c r="N260" s="1260"/>
      <c r="O260" s="1260"/>
      <c r="P260" s="1260"/>
      <c r="Q260" s="1260"/>
      <c r="R260" s="1260"/>
      <c r="S260" s="1260"/>
      <c r="T260" s="1260"/>
      <c r="U260" s="1260"/>
      <c r="V260" s="1260"/>
      <c r="W260" s="1260"/>
      <c r="X260" s="1260"/>
      <c r="Y260" s="1260"/>
      <c r="Z260" s="1260"/>
      <c r="AA260" s="1260"/>
      <c r="AB260" s="1260"/>
      <c r="AC260" s="1260"/>
      <c r="AD260" s="1260"/>
      <c r="AE260" s="1260"/>
      <c r="AF260" s="1261"/>
      <c r="AG260" s="1253" t="s">
        <v>350</v>
      </c>
      <c r="AH260" s="1254"/>
      <c r="AI260" s="1255"/>
      <c r="AJ260" s="1255"/>
      <c r="AK260" s="1255"/>
      <c r="AL260" s="1255"/>
      <c r="AM260" s="1255"/>
      <c r="AN260" s="1255"/>
      <c r="AO260" s="1256"/>
      <c r="AP260" s="1254"/>
      <c r="AQ260" s="1255"/>
      <c r="AR260" s="1255"/>
      <c r="AS260" s="1255"/>
      <c r="AT260" s="1255"/>
      <c r="AU260" s="1255"/>
      <c r="AV260" s="1255"/>
      <c r="AW260" s="1256"/>
      <c r="AX260" s="1287"/>
      <c r="AY260" s="1287"/>
      <c r="AZ260" s="1287"/>
      <c r="BA260" s="1287"/>
      <c r="BB260" s="1287"/>
      <c r="BC260" s="1287"/>
      <c r="BD260" s="1287"/>
      <c r="BE260" s="1287"/>
      <c r="BF260" s="1244" t="s">
        <v>854</v>
      </c>
      <c r="BG260" s="1244"/>
      <c r="BH260" s="1244"/>
      <c r="BI260" s="1244"/>
      <c r="BJ260" s="1244"/>
      <c r="BK260" s="1244"/>
      <c r="BL260" s="1245"/>
      <c r="BM260" s="1246"/>
      <c r="BN260" s="1126"/>
    </row>
    <row r="261" spans="1:66" ht="16.5" customHeight="1">
      <c r="A261" s="1259" t="s">
        <v>403</v>
      </c>
      <c r="B261" s="1260"/>
      <c r="C261" s="1260"/>
      <c r="D261" s="1260"/>
      <c r="E261" s="1260"/>
      <c r="F261" s="1260"/>
      <c r="G261" s="1260"/>
      <c r="H261" s="1260"/>
      <c r="I261" s="1260"/>
      <c r="J261" s="1260"/>
      <c r="K261" s="1260"/>
      <c r="L261" s="1260"/>
      <c r="M261" s="1260"/>
      <c r="N261" s="1260"/>
      <c r="O261" s="1260"/>
      <c r="P261" s="1260"/>
      <c r="Q261" s="1260"/>
      <c r="R261" s="1260"/>
      <c r="S261" s="1260"/>
      <c r="T261" s="1260"/>
      <c r="U261" s="1260"/>
      <c r="V261" s="1260"/>
      <c r="W261" s="1260"/>
      <c r="X261" s="1260"/>
      <c r="Y261" s="1260"/>
      <c r="Z261" s="1260"/>
      <c r="AA261" s="1260"/>
      <c r="AB261" s="1260"/>
      <c r="AC261" s="1260"/>
      <c r="AD261" s="1260"/>
      <c r="AE261" s="1260"/>
      <c r="AF261" s="1261"/>
      <c r="AG261" s="1253" t="s">
        <v>351</v>
      </c>
      <c r="AH261" s="1239"/>
      <c r="AI261" s="1343"/>
      <c r="AJ261" s="1343"/>
      <c r="AK261" s="1343"/>
      <c r="AL261" s="1343"/>
      <c r="AM261" s="1343"/>
      <c r="AN261" s="1343"/>
      <c r="AO261" s="1344"/>
      <c r="AP261" s="1239"/>
      <c r="AQ261" s="1343"/>
      <c r="AR261" s="1343"/>
      <c r="AS261" s="1343"/>
      <c r="AT261" s="1343"/>
      <c r="AU261" s="1343"/>
      <c r="AV261" s="1343"/>
      <c r="AW261" s="1344"/>
      <c r="AX261" s="1345"/>
      <c r="AY261" s="1346"/>
      <c r="AZ261" s="1346"/>
      <c r="BA261" s="1346"/>
      <c r="BB261" s="1346"/>
      <c r="BC261" s="1346"/>
      <c r="BD261" s="1346"/>
      <c r="BE261" s="1347"/>
      <c r="BF261" s="1245"/>
      <c r="BG261" s="1348"/>
      <c r="BH261" s="1348"/>
      <c r="BI261" s="1348"/>
      <c r="BJ261" s="1348"/>
      <c r="BK261" s="1348"/>
      <c r="BL261" s="1348"/>
      <c r="BM261" s="1349"/>
      <c r="BN261" s="1126"/>
    </row>
    <row r="262" spans="1:66" ht="13.5" customHeight="1">
      <c r="A262" s="1350" t="s">
        <v>352</v>
      </c>
      <c r="B262" s="1351"/>
      <c r="C262" s="1351"/>
      <c r="D262" s="1351"/>
      <c r="E262" s="1351"/>
      <c r="F262" s="1351"/>
      <c r="G262" s="1351"/>
      <c r="H262" s="1351"/>
      <c r="I262" s="1351"/>
      <c r="J262" s="1351"/>
      <c r="K262" s="1351"/>
      <c r="L262" s="1351"/>
      <c r="M262" s="1351"/>
      <c r="N262" s="1351"/>
      <c r="O262" s="1351"/>
      <c r="P262" s="1351"/>
      <c r="Q262" s="1351"/>
      <c r="R262" s="1351"/>
      <c r="S262" s="1351"/>
      <c r="T262" s="1351"/>
      <c r="U262" s="1351"/>
      <c r="V262" s="1351"/>
      <c r="W262" s="1351"/>
      <c r="X262" s="1351"/>
      <c r="Y262" s="1351"/>
      <c r="Z262" s="1351"/>
      <c r="AA262" s="1351"/>
      <c r="AB262" s="1351"/>
      <c r="AC262" s="1351"/>
      <c r="AD262" s="1351"/>
      <c r="AE262" s="1351"/>
      <c r="AF262" s="1352"/>
      <c r="AG262" s="1353" t="s">
        <v>353</v>
      </c>
      <c r="AH262" s="1354"/>
      <c r="AI262" s="1355"/>
      <c r="AJ262" s="1355"/>
      <c r="AK262" s="1355"/>
      <c r="AL262" s="1355"/>
      <c r="AM262" s="1355"/>
      <c r="AN262" s="1355"/>
      <c r="AO262" s="1356"/>
      <c r="AP262" s="1354"/>
      <c r="AQ262" s="1355"/>
      <c r="AR262" s="1355"/>
      <c r="AS262" s="1355"/>
      <c r="AT262" s="1355"/>
      <c r="AU262" s="1355"/>
      <c r="AV262" s="1355"/>
      <c r="AW262" s="1356"/>
      <c r="AX262" s="1354">
        <v>-4033151</v>
      </c>
      <c r="AY262" s="1355"/>
      <c r="AZ262" s="1355"/>
      <c r="BA262" s="1355"/>
      <c r="BB262" s="1355"/>
      <c r="BC262" s="1355"/>
      <c r="BD262" s="1355"/>
      <c r="BE262" s="1356"/>
      <c r="BF262" s="1357" t="s">
        <v>854</v>
      </c>
      <c r="BG262" s="1358"/>
      <c r="BH262" s="1358"/>
      <c r="BI262" s="1358"/>
      <c r="BJ262" s="1358"/>
      <c r="BK262" s="1358"/>
      <c r="BL262" s="1358"/>
      <c r="BM262" s="1359"/>
      <c r="BN262" s="1126"/>
    </row>
    <row r="263" spans="1:66" ht="21.75" customHeight="1">
      <c r="A263" s="1360" t="s">
        <v>404</v>
      </c>
      <c r="B263" s="1361"/>
      <c r="C263" s="1361"/>
      <c r="D263" s="1361"/>
      <c r="E263" s="1361"/>
      <c r="F263" s="1361"/>
      <c r="G263" s="1361"/>
      <c r="H263" s="1361"/>
      <c r="I263" s="1361"/>
      <c r="J263" s="1361"/>
      <c r="K263" s="1361"/>
      <c r="L263" s="1361"/>
      <c r="M263" s="1361"/>
      <c r="N263" s="1361"/>
      <c r="O263" s="1361"/>
      <c r="P263" s="1361"/>
      <c r="Q263" s="1361"/>
      <c r="R263" s="1361"/>
      <c r="S263" s="1361"/>
      <c r="T263" s="1361"/>
      <c r="U263" s="1361"/>
      <c r="V263" s="1361"/>
      <c r="W263" s="1361"/>
      <c r="X263" s="1361"/>
      <c r="Y263" s="1361"/>
      <c r="Z263" s="1361"/>
      <c r="AA263" s="1361"/>
      <c r="AB263" s="1361"/>
      <c r="AC263" s="1361"/>
      <c r="AD263" s="1361"/>
      <c r="AE263" s="1361"/>
      <c r="AF263" s="1362"/>
      <c r="AG263" s="1363"/>
      <c r="AH263" s="1364"/>
      <c r="AI263" s="1365"/>
      <c r="AJ263" s="1365"/>
      <c r="AK263" s="1365"/>
      <c r="AL263" s="1365"/>
      <c r="AM263" s="1365"/>
      <c r="AN263" s="1365"/>
      <c r="AO263" s="1366"/>
      <c r="AP263" s="1364"/>
      <c r="AQ263" s="1365"/>
      <c r="AR263" s="1365"/>
      <c r="AS263" s="1365"/>
      <c r="AT263" s="1365"/>
      <c r="AU263" s="1365"/>
      <c r="AV263" s="1365"/>
      <c r="AW263" s="1366"/>
      <c r="AX263" s="1364"/>
      <c r="AY263" s="1365"/>
      <c r="AZ263" s="1365"/>
      <c r="BA263" s="1365"/>
      <c r="BB263" s="1365"/>
      <c r="BC263" s="1365"/>
      <c r="BD263" s="1365"/>
      <c r="BE263" s="1366"/>
      <c r="BF263" s="1367"/>
      <c r="BG263" s="1368"/>
      <c r="BH263" s="1368"/>
      <c r="BI263" s="1368"/>
      <c r="BJ263" s="1368"/>
      <c r="BK263" s="1368"/>
      <c r="BL263" s="1368"/>
      <c r="BM263" s="1369"/>
      <c r="BN263" s="1126"/>
    </row>
    <row r="264" spans="1:65" ht="21.75" customHeight="1">
      <c r="A264" s="1267" t="s">
        <v>354</v>
      </c>
      <c r="B264" s="1268"/>
      <c r="C264" s="1268"/>
      <c r="D264" s="1268"/>
      <c r="E264" s="1268"/>
      <c r="F264" s="1268"/>
      <c r="G264" s="1268"/>
      <c r="H264" s="1268"/>
      <c r="I264" s="1268"/>
      <c r="J264" s="1268"/>
      <c r="K264" s="1268"/>
      <c r="L264" s="1268"/>
      <c r="M264" s="1268"/>
      <c r="N264" s="1268"/>
      <c r="O264" s="1268"/>
      <c r="P264" s="1268"/>
      <c r="Q264" s="1268"/>
      <c r="R264" s="1268"/>
      <c r="S264" s="1268"/>
      <c r="T264" s="1268"/>
      <c r="U264" s="1268"/>
      <c r="V264" s="1268"/>
      <c r="W264" s="1268"/>
      <c r="X264" s="1268"/>
      <c r="Y264" s="1268"/>
      <c r="Z264" s="1268"/>
      <c r="AA264" s="1268"/>
      <c r="AB264" s="1268"/>
      <c r="AC264" s="1268"/>
      <c r="AD264" s="1268"/>
      <c r="AE264" s="1268"/>
      <c r="AF264" s="1269"/>
      <c r="AG264" s="1238" t="s">
        <v>355</v>
      </c>
      <c r="AH264" s="1254"/>
      <c r="AI264" s="1255"/>
      <c r="AJ264" s="1255"/>
      <c r="AK264" s="1255"/>
      <c r="AL264" s="1255"/>
      <c r="AM264" s="1255"/>
      <c r="AN264" s="1255"/>
      <c r="AO264" s="1256"/>
      <c r="AP264" s="1254"/>
      <c r="AQ264" s="1255"/>
      <c r="AR264" s="1255"/>
      <c r="AS264" s="1255"/>
      <c r="AT264" s="1255"/>
      <c r="AU264" s="1255"/>
      <c r="AV264" s="1255"/>
      <c r="AW264" s="1256"/>
      <c r="AX264" s="1287">
        <v>6912389</v>
      </c>
      <c r="AY264" s="1287"/>
      <c r="AZ264" s="1287"/>
      <c r="BA264" s="1287"/>
      <c r="BB264" s="1287"/>
      <c r="BC264" s="1287"/>
      <c r="BD264" s="1287"/>
      <c r="BE264" s="1287"/>
      <c r="BF264" s="1244" t="s">
        <v>854</v>
      </c>
      <c r="BG264" s="1244"/>
      <c r="BH264" s="1244"/>
      <c r="BI264" s="1244"/>
      <c r="BJ264" s="1244"/>
      <c r="BK264" s="1244"/>
      <c r="BL264" s="1245"/>
      <c r="BM264" s="1246"/>
    </row>
    <row r="265" spans="1:65" ht="21.75" customHeight="1">
      <c r="A265" s="1324" t="s">
        <v>356</v>
      </c>
      <c r="B265" s="1325"/>
      <c r="C265" s="1325"/>
      <c r="D265" s="1325"/>
      <c r="E265" s="1325"/>
      <c r="F265" s="1325"/>
      <c r="G265" s="1325"/>
      <c r="H265" s="1325"/>
      <c r="I265" s="1325"/>
      <c r="J265" s="1325"/>
      <c r="K265" s="1325"/>
      <c r="L265" s="1325"/>
      <c r="M265" s="1325"/>
      <c r="N265" s="1325"/>
      <c r="O265" s="1325"/>
      <c r="P265" s="1325"/>
      <c r="Q265" s="1325"/>
      <c r="R265" s="1325"/>
      <c r="S265" s="1325"/>
      <c r="T265" s="1325"/>
      <c r="U265" s="1325"/>
      <c r="V265" s="1325"/>
      <c r="W265" s="1325"/>
      <c r="X265" s="1325"/>
      <c r="Y265" s="1325"/>
      <c r="Z265" s="1325"/>
      <c r="AA265" s="1325"/>
      <c r="AB265" s="1370" t="s">
        <v>357</v>
      </c>
      <c r="AC265" s="1371"/>
      <c r="AD265" s="1371"/>
      <c r="AE265" s="1371"/>
      <c r="AF265" s="1371"/>
      <c r="AG265" s="1238" t="s">
        <v>358</v>
      </c>
      <c r="AH265" s="1254">
        <f>SUM(AH262:AO264)</f>
        <v>0</v>
      </c>
      <c r="AI265" s="1255"/>
      <c r="AJ265" s="1255"/>
      <c r="AK265" s="1255"/>
      <c r="AL265" s="1255"/>
      <c r="AM265" s="1255"/>
      <c r="AN265" s="1255"/>
      <c r="AO265" s="1256"/>
      <c r="AP265" s="1254">
        <f>SUM(AP262:AW264)</f>
        <v>0</v>
      </c>
      <c r="AQ265" s="1255"/>
      <c r="AR265" s="1255"/>
      <c r="AS265" s="1255"/>
      <c r="AT265" s="1255"/>
      <c r="AU265" s="1255"/>
      <c r="AV265" s="1255"/>
      <c r="AW265" s="1256"/>
      <c r="AX265" s="1254">
        <f>SUM(AX262:BE264)</f>
        <v>2879238</v>
      </c>
      <c r="AY265" s="1255"/>
      <c r="AZ265" s="1255"/>
      <c r="BA265" s="1255"/>
      <c r="BB265" s="1255"/>
      <c r="BC265" s="1255"/>
      <c r="BD265" s="1255"/>
      <c r="BE265" s="1256"/>
      <c r="BF265" s="1244" t="s">
        <v>854</v>
      </c>
      <c r="BG265" s="1244"/>
      <c r="BH265" s="1244"/>
      <c r="BI265" s="1244"/>
      <c r="BJ265" s="1244"/>
      <c r="BK265" s="1244"/>
      <c r="BL265" s="1245"/>
      <c r="BM265" s="1246"/>
    </row>
    <row r="266" spans="1:65" ht="21.75" customHeight="1">
      <c r="A266" s="1259" t="s">
        <v>359</v>
      </c>
      <c r="B266" s="1260"/>
      <c r="C266" s="1260"/>
      <c r="D266" s="1260"/>
      <c r="E266" s="1260"/>
      <c r="F266" s="1260"/>
      <c r="G266" s="1260"/>
      <c r="H266" s="1260"/>
      <c r="I266" s="1260"/>
      <c r="J266" s="1260"/>
      <c r="K266" s="1260"/>
      <c r="L266" s="1260"/>
      <c r="M266" s="1260"/>
      <c r="N266" s="1260"/>
      <c r="O266" s="1260"/>
      <c r="P266" s="1260"/>
      <c r="Q266" s="1260"/>
      <c r="R266" s="1260"/>
      <c r="S266" s="1260"/>
      <c r="T266" s="1260"/>
      <c r="U266" s="1260"/>
      <c r="V266" s="1260"/>
      <c r="W266" s="1260"/>
      <c r="X266" s="1260"/>
      <c r="Y266" s="1260"/>
      <c r="Z266" s="1260"/>
      <c r="AA266" s="1260"/>
      <c r="AB266" s="1260"/>
      <c r="AC266" s="1260"/>
      <c r="AD266" s="1260"/>
      <c r="AE266" s="1260"/>
      <c r="AF266" s="1261"/>
      <c r="AG266" s="1253" t="s">
        <v>360</v>
      </c>
      <c r="AH266" s="1254">
        <v>200</v>
      </c>
      <c r="AI266" s="1255"/>
      <c r="AJ266" s="1255"/>
      <c r="AK266" s="1255"/>
      <c r="AL266" s="1255"/>
      <c r="AM266" s="1255"/>
      <c r="AN266" s="1255"/>
      <c r="AO266" s="1256"/>
      <c r="AP266" s="1254">
        <v>200</v>
      </c>
      <c r="AQ266" s="1255"/>
      <c r="AR266" s="1255"/>
      <c r="AS266" s="1255"/>
      <c r="AT266" s="1255"/>
      <c r="AU266" s="1255"/>
      <c r="AV266" s="1255"/>
      <c r="AW266" s="1256"/>
      <c r="AX266" s="1287">
        <v>193</v>
      </c>
      <c r="AY266" s="1287"/>
      <c r="AZ266" s="1287"/>
      <c r="BA266" s="1287"/>
      <c r="BB266" s="1287"/>
      <c r="BC266" s="1287"/>
      <c r="BD266" s="1287"/>
      <c r="BE266" s="1287"/>
      <c r="BF266" s="1244" t="s">
        <v>854</v>
      </c>
      <c r="BG266" s="1244"/>
      <c r="BH266" s="1244"/>
      <c r="BI266" s="1244"/>
      <c r="BJ266" s="1244"/>
      <c r="BK266" s="1244"/>
      <c r="BL266" s="1245"/>
      <c r="BM266" s="1246"/>
    </row>
    <row r="267" spans="1:65" ht="21.75" customHeight="1">
      <c r="A267" s="1259" t="s">
        <v>361</v>
      </c>
      <c r="B267" s="1260"/>
      <c r="C267" s="1260"/>
      <c r="D267" s="1260"/>
      <c r="E267" s="1260"/>
      <c r="F267" s="1260"/>
      <c r="G267" s="1260"/>
      <c r="H267" s="1260"/>
      <c r="I267" s="1260"/>
      <c r="J267" s="1260"/>
      <c r="K267" s="1260"/>
      <c r="L267" s="1260"/>
      <c r="M267" s="1260"/>
      <c r="N267" s="1260"/>
      <c r="O267" s="1260"/>
      <c r="P267" s="1260"/>
      <c r="Q267" s="1260"/>
      <c r="R267" s="1260"/>
      <c r="S267" s="1260"/>
      <c r="T267" s="1260"/>
      <c r="U267" s="1260"/>
      <c r="V267" s="1260"/>
      <c r="W267" s="1260"/>
      <c r="X267" s="1260"/>
      <c r="Y267" s="1260"/>
      <c r="Z267" s="1260"/>
      <c r="AA267" s="1260"/>
      <c r="AB267" s="1260"/>
      <c r="AC267" s="1260"/>
      <c r="AD267" s="1260"/>
      <c r="AE267" s="1260"/>
      <c r="AF267" s="1261"/>
      <c r="AG267" s="1253" t="s">
        <v>362</v>
      </c>
      <c r="AH267" s="1254"/>
      <c r="AI267" s="1255"/>
      <c r="AJ267" s="1255"/>
      <c r="AK267" s="1255"/>
      <c r="AL267" s="1255"/>
      <c r="AM267" s="1255"/>
      <c r="AN267" s="1255"/>
      <c r="AO267" s="1256"/>
      <c r="AP267" s="1254"/>
      <c r="AQ267" s="1255"/>
      <c r="AR267" s="1255"/>
      <c r="AS267" s="1255"/>
      <c r="AT267" s="1255"/>
      <c r="AU267" s="1255"/>
      <c r="AV267" s="1255"/>
      <c r="AW267" s="1256"/>
      <c r="AX267" s="1287">
        <v>205</v>
      </c>
      <c r="AY267" s="1287"/>
      <c r="AZ267" s="1287"/>
      <c r="BA267" s="1287"/>
      <c r="BB267" s="1287"/>
      <c r="BC267" s="1287"/>
      <c r="BD267" s="1287"/>
      <c r="BE267" s="1287"/>
      <c r="BF267" s="1244" t="s">
        <v>854</v>
      </c>
      <c r="BG267" s="1244"/>
      <c r="BH267" s="1244"/>
      <c r="BI267" s="1244"/>
      <c r="BJ267" s="1244"/>
      <c r="BK267" s="1244"/>
      <c r="BL267" s="1245"/>
      <c r="BM267" s="1246"/>
    </row>
  </sheetData>
  <mergeCells count="1303">
    <mergeCell ref="AG5:BK5"/>
    <mergeCell ref="AY9:AZ9"/>
    <mergeCell ref="AP199:AW199"/>
    <mergeCell ref="AX199:BE199"/>
    <mergeCell ref="BF199:BM199"/>
    <mergeCell ref="BF112:BM112"/>
    <mergeCell ref="AP131:AW131"/>
    <mergeCell ref="AX131:BE131"/>
    <mergeCell ref="BF131:BM131"/>
    <mergeCell ref="AP198:AW198"/>
    <mergeCell ref="AX198:BE198"/>
    <mergeCell ref="BF198:BM198"/>
    <mergeCell ref="AH218:AO218"/>
    <mergeCell ref="AP218:AW218"/>
    <mergeCell ref="BF210:BM210"/>
    <mergeCell ref="BF208:BM208"/>
    <mergeCell ref="BF209:BM209"/>
    <mergeCell ref="AH208:AO208"/>
    <mergeCell ref="AX208:BE208"/>
    <mergeCell ref="AH210:AO210"/>
    <mergeCell ref="AH198:AO198"/>
    <mergeCell ref="AH196:AO196"/>
    <mergeCell ref="A189:AA189"/>
    <mergeCell ref="A182:AF182"/>
    <mergeCell ref="AH197:AO197"/>
    <mergeCell ref="AH194:AO194"/>
    <mergeCell ref="A183:AF183"/>
    <mergeCell ref="A188:AF188"/>
    <mergeCell ref="A184:AF184"/>
    <mergeCell ref="AH185:AO185"/>
    <mergeCell ref="AX196:BE196"/>
    <mergeCell ref="AH195:AO195"/>
    <mergeCell ref="AP195:AW195"/>
    <mergeCell ref="AX195:BE195"/>
    <mergeCell ref="BF164:BM164"/>
    <mergeCell ref="AP194:AW194"/>
    <mergeCell ref="AX194:BE194"/>
    <mergeCell ref="AH192:AO192"/>
    <mergeCell ref="AP192:AW192"/>
    <mergeCell ref="AX192:BE192"/>
    <mergeCell ref="AH193:AO193"/>
    <mergeCell ref="AP193:AW193"/>
    <mergeCell ref="AX193:BE193"/>
    <mergeCell ref="AP164:AW164"/>
    <mergeCell ref="AX164:BE164"/>
    <mergeCell ref="AP167:AW167"/>
    <mergeCell ref="AX167:BE167"/>
    <mergeCell ref="AP166:AW166"/>
    <mergeCell ref="BF177:BM177"/>
    <mergeCell ref="BF167:BM167"/>
    <mergeCell ref="BF175:BM175"/>
    <mergeCell ref="BF168:BM168"/>
    <mergeCell ref="BF171:BM171"/>
    <mergeCell ref="BF176:BM176"/>
    <mergeCell ref="BF170:BM170"/>
    <mergeCell ref="BF146:BM146"/>
    <mergeCell ref="BF144:BM144"/>
    <mergeCell ref="AX168:BE168"/>
    <mergeCell ref="BF165:BM165"/>
    <mergeCell ref="BF155:BM155"/>
    <mergeCell ref="BF150:BM150"/>
    <mergeCell ref="BF154:BM154"/>
    <mergeCell ref="BF152:BM152"/>
    <mergeCell ref="BF153:BM153"/>
    <mergeCell ref="AX156:BE156"/>
    <mergeCell ref="AX169:BE169"/>
    <mergeCell ref="BF169:BM169"/>
    <mergeCell ref="AX165:BE165"/>
    <mergeCell ref="AX166:BE166"/>
    <mergeCell ref="BF166:BM166"/>
    <mergeCell ref="BF180:BM180"/>
    <mergeCell ref="BF186:BM186"/>
    <mergeCell ref="BF182:BM182"/>
    <mergeCell ref="AX184:BE184"/>
    <mergeCell ref="BF184:BM184"/>
    <mergeCell ref="BF183:BM183"/>
    <mergeCell ref="BF181:BM181"/>
    <mergeCell ref="AX183:BE183"/>
    <mergeCell ref="AX107:BE107"/>
    <mergeCell ref="BF107:BM107"/>
    <mergeCell ref="AH108:AO108"/>
    <mergeCell ref="AP108:AW108"/>
    <mergeCell ref="AX108:BE108"/>
    <mergeCell ref="BF108:BM108"/>
    <mergeCell ref="A145:AF145"/>
    <mergeCell ref="AP144:AW144"/>
    <mergeCell ref="AX145:BE145"/>
    <mergeCell ref="A146:AF146"/>
    <mergeCell ref="AH146:AO146"/>
    <mergeCell ref="AP146:AW146"/>
    <mergeCell ref="AX146:BE146"/>
    <mergeCell ref="AP30:AW30"/>
    <mergeCell ref="AX30:BE30"/>
    <mergeCell ref="BF30:BM30"/>
    <mergeCell ref="A144:AF144"/>
    <mergeCell ref="AH144:AO144"/>
    <mergeCell ref="AX144:BE144"/>
    <mergeCell ref="AP77:AW77"/>
    <mergeCell ref="AX77:BE77"/>
    <mergeCell ref="AX143:BE143"/>
    <mergeCell ref="A143:AF143"/>
    <mergeCell ref="AC207:AF207"/>
    <mergeCell ref="A211:U211"/>
    <mergeCell ref="A174:U174"/>
    <mergeCell ref="V174:AF174"/>
    <mergeCell ref="A263:AF263"/>
    <mergeCell ref="A262:AF262"/>
    <mergeCell ref="AP170:AW170"/>
    <mergeCell ref="AP197:AW197"/>
    <mergeCell ref="A177:AF177"/>
    <mergeCell ref="A178:I178"/>
    <mergeCell ref="J178:AF178"/>
    <mergeCell ref="AH199:AO199"/>
    <mergeCell ref="A213:AA213"/>
    <mergeCell ref="AC213:AF213"/>
    <mergeCell ref="BF203:BM203"/>
    <mergeCell ref="BF201:BM201"/>
    <mergeCell ref="BF202:BM202"/>
    <mergeCell ref="BF200:BM200"/>
    <mergeCell ref="BF193:BM193"/>
    <mergeCell ref="AC170:AF170"/>
    <mergeCell ref="AP173:AW173"/>
    <mergeCell ref="AH174:AO174"/>
    <mergeCell ref="AP174:AW174"/>
    <mergeCell ref="AP171:AW171"/>
    <mergeCell ref="AX170:BE170"/>
    <mergeCell ref="AX177:BE177"/>
    <mergeCell ref="AP187:AW187"/>
    <mergeCell ref="AP183:AW183"/>
    <mergeCell ref="AG262:AG263"/>
    <mergeCell ref="BF262:BM263"/>
    <mergeCell ref="AX262:BE263"/>
    <mergeCell ref="AX211:BE211"/>
    <mergeCell ref="BF211:BM211"/>
    <mergeCell ref="AP212:AW212"/>
    <mergeCell ref="AX212:BE212"/>
    <mergeCell ref="BF212:BM212"/>
    <mergeCell ref="AX258:BE258"/>
    <mergeCell ref="AH212:AO212"/>
    <mergeCell ref="AH209:AO209"/>
    <mergeCell ref="AP209:AW209"/>
    <mergeCell ref="AX209:BE209"/>
    <mergeCell ref="AP210:AW210"/>
    <mergeCell ref="AX210:BE210"/>
    <mergeCell ref="AH207:AO207"/>
    <mergeCell ref="BF205:BM205"/>
    <mergeCell ref="AH206:AO206"/>
    <mergeCell ref="AP206:AW206"/>
    <mergeCell ref="AX206:BE206"/>
    <mergeCell ref="BF206:BM206"/>
    <mergeCell ref="AX205:BE205"/>
    <mergeCell ref="AP207:AW207"/>
    <mergeCell ref="AX207:BE207"/>
    <mergeCell ref="BF207:BM207"/>
    <mergeCell ref="AH204:AO204"/>
    <mergeCell ref="AP204:AW204"/>
    <mergeCell ref="AX204:BE204"/>
    <mergeCell ref="BF204:BM204"/>
    <mergeCell ref="AX203:BE203"/>
    <mergeCell ref="AH201:AO201"/>
    <mergeCell ref="AP201:AW201"/>
    <mergeCell ref="AX201:BE201"/>
    <mergeCell ref="AH202:AO202"/>
    <mergeCell ref="AP202:AW202"/>
    <mergeCell ref="AX202:BE202"/>
    <mergeCell ref="AX200:BE200"/>
    <mergeCell ref="AX185:BE185"/>
    <mergeCell ref="BF185:BM185"/>
    <mergeCell ref="AX186:BE186"/>
    <mergeCell ref="BF194:BM194"/>
    <mergeCell ref="BF196:BM196"/>
    <mergeCell ref="BF195:BM195"/>
    <mergeCell ref="BF192:BM192"/>
    <mergeCell ref="AX197:BE197"/>
    <mergeCell ref="BF197:BM197"/>
    <mergeCell ref="AP184:AW184"/>
    <mergeCell ref="AX190:BE190"/>
    <mergeCell ref="AP185:AW185"/>
    <mergeCell ref="AP186:AW186"/>
    <mergeCell ref="AP189:AW189"/>
    <mergeCell ref="AX174:BE174"/>
    <mergeCell ref="BF172:BM172"/>
    <mergeCell ref="BF174:BM174"/>
    <mergeCell ref="AX171:BE171"/>
    <mergeCell ref="AX173:BE173"/>
    <mergeCell ref="BF173:BM173"/>
    <mergeCell ref="AH156:AO156"/>
    <mergeCell ref="AP156:AW156"/>
    <mergeCell ref="AP157:AW157"/>
    <mergeCell ref="A166:AF166"/>
    <mergeCell ref="AP172:AW172"/>
    <mergeCell ref="AH167:AO167"/>
    <mergeCell ref="AP165:AW165"/>
    <mergeCell ref="AH166:AO166"/>
    <mergeCell ref="AP168:AW168"/>
    <mergeCell ref="AH169:AO169"/>
    <mergeCell ref="AP169:AW169"/>
    <mergeCell ref="AH152:AO152"/>
    <mergeCell ref="AP152:AW152"/>
    <mergeCell ref="AH153:AO153"/>
    <mergeCell ref="AP153:AW153"/>
    <mergeCell ref="AG12:AG14"/>
    <mergeCell ref="BF12:BM14"/>
    <mergeCell ref="AX267:BE267"/>
    <mergeCell ref="BF267:BM267"/>
    <mergeCell ref="AX265:BE265"/>
    <mergeCell ref="BF265:BM265"/>
    <mergeCell ref="AX266:BE266"/>
    <mergeCell ref="BF266:BM266"/>
    <mergeCell ref="AX264:BE264"/>
    <mergeCell ref="AH163:AO163"/>
    <mergeCell ref="BF264:BM264"/>
    <mergeCell ref="AX260:BE260"/>
    <mergeCell ref="BF260:BM260"/>
    <mergeCell ref="AX261:BE261"/>
    <mergeCell ref="BF261:BM261"/>
    <mergeCell ref="BF258:BM258"/>
    <mergeCell ref="AX259:BE259"/>
    <mergeCell ref="BF259:BM259"/>
    <mergeCell ref="AX255:BE255"/>
    <mergeCell ref="BF255:BM255"/>
    <mergeCell ref="AX257:BE257"/>
    <mergeCell ref="BF257:BM257"/>
    <mergeCell ref="AX256:BE256"/>
    <mergeCell ref="BF256:BM256"/>
    <mergeCell ref="AX253:BE253"/>
    <mergeCell ref="BF253:BM253"/>
    <mergeCell ref="AX254:BE254"/>
    <mergeCell ref="BF254:BM254"/>
    <mergeCell ref="AX251:BE251"/>
    <mergeCell ref="BF251:BM251"/>
    <mergeCell ref="AX252:BE252"/>
    <mergeCell ref="BF252:BM252"/>
    <mergeCell ref="AX249:BE249"/>
    <mergeCell ref="BF249:BM249"/>
    <mergeCell ref="AX250:BE250"/>
    <mergeCell ref="BF250:BM250"/>
    <mergeCell ref="AX247:BE247"/>
    <mergeCell ref="BF247:BM247"/>
    <mergeCell ref="AX248:BE248"/>
    <mergeCell ref="BF248:BM248"/>
    <mergeCell ref="AX245:BE245"/>
    <mergeCell ref="BF245:BM245"/>
    <mergeCell ref="AX246:BE246"/>
    <mergeCell ref="BF246:BM246"/>
    <mergeCell ref="AX243:BE243"/>
    <mergeCell ref="BF243:BM243"/>
    <mergeCell ref="AX244:BE244"/>
    <mergeCell ref="BF244:BM244"/>
    <mergeCell ref="AX241:BE241"/>
    <mergeCell ref="BF241:BM241"/>
    <mergeCell ref="AX242:BE242"/>
    <mergeCell ref="BF242:BM242"/>
    <mergeCell ref="AX239:BE239"/>
    <mergeCell ref="BF239:BM239"/>
    <mergeCell ref="AX240:BE240"/>
    <mergeCell ref="BF240:BM240"/>
    <mergeCell ref="AX237:BE237"/>
    <mergeCell ref="BF237:BM237"/>
    <mergeCell ref="AX238:BE238"/>
    <mergeCell ref="BF238:BM238"/>
    <mergeCell ref="AX235:BE235"/>
    <mergeCell ref="BF235:BM235"/>
    <mergeCell ref="AX236:BE236"/>
    <mergeCell ref="BF236:BM236"/>
    <mergeCell ref="AX229:BE229"/>
    <mergeCell ref="BF229:BM229"/>
    <mergeCell ref="AX228:BE228"/>
    <mergeCell ref="BF228:BM228"/>
    <mergeCell ref="AX226:BE226"/>
    <mergeCell ref="BF226:BM226"/>
    <mergeCell ref="AX227:BE227"/>
    <mergeCell ref="BF227:BM227"/>
    <mergeCell ref="AX224:BE224"/>
    <mergeCell ref="BF224:BM224"/>
    <mergeCell ref="AX225:BE225"/>
    <mergeCell ref="BF225:BM225"/>
    <mergeCell ref="AX222:BE222"/>
    <mergeCell ref="BF222:BM222"/>
    <mergeCell ref="AX223:BE223"/>
    <mergeCell ref="BF223:BM223"/>
    <mergeCell ref="AX220:BE220"/>
    <mergeCell ref="BF220:BM220"/>
    <mergeCell ref="AX221:BE221"/>
    <mergeCell ref="BF221:BM221"/>
    <mergeCell ref="AX217:BE217"/>
    <mergeCell ref="BF217:BM217"/>
    <mergeCell ref="AX219:BE219"/>
    <mergeCell ref="BF219:BM219"/>
    <mergeCell ref="AX218:BE218"/>
    <mergeCell ref="BF218:BM218"/>
    <mergeCell ref="BF214:BM214"/>
    <mergeCell ref="AX215:BE215"/>
    <mergeCell ref="BF215:BM215"/>
    <mergeCell ref="AX216:BE216"/>
    <mergeCell ref="BF216:BM216"/>
    <mergeCell ref="BF213:BM213"/>
    <mergeCell ref="AX187:BE187"/>
    <mergeCell ref="BF187:BM187"/>
    <mergeCell ref="AX191:BE191"/>
    <mergeCell ref="BF191:BM191"/>
    <mergeCell ref="AX188:BE188"/>
    <mergeCell ref="BF188:BM188"/>
    <mergeCell ref="AX189:BE189"/>
    <mergeCell ref="BF189:BM189"/>
    <mergeCell ref="BF190:BM190"/>
    <mergeCell ref="AP180:AW180"/>
    <mergeCell ref="AH176:AO176"/>
    <mergeCell ref="AH179:AO179"/>
    <mergeCell ref="AP176:AW176"/>
    <mergeCell ref="AX179:BE179"/>
    <mergeCell ref="BF179:BM179"/>
    <mergeCell ref="AH178:AO178"/>
    <mergeCell ref="AP178:AW178"/>
    <mergeCell ref="AP179:AW179"/>
    <mergeCell ref="BF178:BM178"/>
    <mergeCell ref="AX138:BE138"/>
    <mergeCell ref="BF138:BM138"/>
    <mergeCell ref="BF163:BM163"/>
    <mergeCell ref="BF151:BM151"/>
    <mergeCell ref="AX147:BE147"/>
    <mergeCell ref="BF147:BM147"/>
    <mergeCell ref="AX148:BE148"/>
    <mergeCell ref="BF148:BM148"/>
    <mergeCell ref="AX149:BE149"/>
    <mergeCell ref="BF149:BM149"/>
    <mergeCell ref="AX136:BE136"/>
    <mergeCell ref="BF136:BM136"/>
    <mergeCell ref="AX137:BE137"/>
    <mergeCell ref="BF137:BM137"/>
    <mergeCell ref="AX130:BE130"/>
    <mergeCell ref="BF130:BM130"/>
    <mergeCell ref="AX135:BE135"/>
    <mergeCell ref="BF135:BM135"/>
    <mergeCell ref="BF132:BM132"/>
    <mergeCell ref="AX133:BE133"/>
    <mergeCell ref="BF133:BM133"/>
    <mergeCell ref="AX134:BE134"/>
    <mergeCell ref="BF134:BM134"/>
    <mergeCell ref="AX124:BE124"/>
    <mergeCell ref="BF124:BM124"/>
    <mergeCell ref="AX125:BE125"/>
    <mergeCell ref="BF125:BM125"/>
    <mergeCell ref="AX122:BE122"/>
    <mergeCell ref="BF122:BM122"/>
    <mergeCell ref="AX123:BE123"/>
    <mergeCell ref="BF123:BM123"/>
    <mergeCell ref="BF114:BM114"/>
    <mergeCell ref="AX115:BE115"/>
    <mergeCell ref="BF115:BM115"/>
    <mergeCell ref="AX121:BE121"/>
    <mergeCell ref="BF121:BM121"/>
    <mergeCell ref="AX116:BE116"/>
    <mergeCell ref="BF116:BM116"/>
    <mergeCell ref="BF120:BM120"/>
    <mergeCell ref="BF113:BM113"/>
    <mergeCell ref="A133:AF133"/>
    <mergeCell ref="A134:AF134"/>
    <mergeCell ref="A135:AF135"/>
    <mergeCell ref="AX114:BE114"/>
    <mergeCell ref="A128:AF128"/>
    <mergeCell ref="A129:AF129"/>
    <mergeCell ref="A130:AF130"/>
    <mergeCell ref="A132:AF132"/>
    <mergeCell ref="AX132:BE132"/>
    <mergeCell ref="BF111:BM111"/>
    <mergeCell ref="A111:X111"/>
    <mergeCell ref="Z111:AF111"/>
    <mergeCell ref="BF105:BM105"/>
    <mergeCell ref="AX106:BE106"/>
    <mergeCell ref="BF106:BM106"/>
    <mergeCell ref="AX105:BE105"/>
    <mergeCell ref="AX110:BE110"/>
    <mergeCell ref="AX111:BE111"/>
    <mergeCell ref="AP105:AW105"/>
    <mergeCell ref="AX102:BE102"/>
    <mergeCell ref="BF102:BM102"/>
    <mergeCell ref="AX103:BE103"/>
    <mergeCell ref="BF103:BM103"/>
    <mergeCell ref="AX98:BE98"/>
    <mergeCell ref="BF98:BM98"/>
    <mergeCell ref="AX99:BE99"/>
    <mergeCell ref="BF99:BM99"/>
    <mergeCell ref="BF82:BM82"/>
    <mergeCell ref="AX84:BE84"/>
    <mergeCell ref="BF84:BM84"/>
    <mergeCell ref="AX82:BE82"/>
    <mergeCell ref="AX85:BE85"/>
    <mergeCell ref="BF85:BM85"/>
    <mergeCell ref="AX83:BE83"/>
    <mergeCell ref="BF83:BM83"/>
    <mergeCell ref="BF77:BM77"/>
    <mergeCell ref="AX80:BE80"/>
    <mergeCell ref="BF80:BM80"/>
    <mergeCell ref="AX81:BE81"/>
    <mergeCell ref="BF81:BM81"/>
    <mergeCell ref="AX78:BE78"/>
    <mergeCell ref="BF78:BM78"/>
    <mergeCell ref="AX79:BE79"/>
    <mergeCell ref="BF79:BM79"/>
    <mergeCell ref="BF64:BM64"/>
    <mergeCell ref="AX66:BE66"/>
    <mergeCell ref="BF66:BM66"/>
    <mergeCell ref="BF65:BM65"/>
    <mergeCell ref="AX65:BE65"/>
    <mergeCell ref="BF63:BM63"/>
    <mergeCell ref="AX70:BE70"/>
    <mergeCell ref="BF70:BM70"/>
    <mergeCell ref="AX71:BE71"/>
    <mergeCell ref="BF71:BM71"/>
    <mergeCell ref="AX67:BE67"/>
    <mergeCell ref="BF67:BM67"/>
    <mergeCell ref="AX68:BE68"/>
    <mergeCell ref="BF68:BM68"/>
    <mergeCell ref="AX64:BE64"/>
    <mergeCell ref="AP79:AW79"/>
    <mergeCell ref="AP80:AW80"/>
    <mergeCell ref="AP81:AW81"/>
    <mergeCell ref="AH75:AO75"/>
    <mergeCell ref="AH74:AO74"/>
    <mergeCell ref="AX74:BE74"/>
    <mergeCell ref="AP76:AW76"/>
    <mergeCell ref="AP78:AW78"/>
    <mergeCell ref="AX63:BE63"/>
    <mergeCell ref="BF54:BM54"/>
    <mergeCell ref="AX55:BE55"/>
    <mergeCell ref="BF55:BM55"/>
    <mergeCell ref="AX56:BE56"/>
    <mergeCell ref="BF56:BM56"/>
    <mergeCell ref="AX62:BE62"/>
    <mergeCell ref="BF62:BM62"/>
    <mergeCell ref="AX57:BE57"/>
    <mergeCell ref="BF57:BM57"/>
    <mergeCell ref="AX52:BE52"/>
    <mergeCell ref="BF52:BM52"/>
    <mergeCell ref="AX53:BE53"/>
    <mergeCell ref="BF53:BM53"/>
    <mergeCell ref="BF46:BM46"/>
    <mergeCell ref="BF51:BM51"/>
    <mergeCell ref="BF50:BM50"/>
    <mergeCell ref="BF48:BM48"/>
    <mergeCell ref="BF47:BM47"/>
    <mergeCell ref="BF49:BM49"/>
    <mergeCell ref="BF34:BM34"/>
    <mergeCell ref="BF35:BM35"/>
    <mergeCell ref="A40:AF40"/>
    <mergeCell ref="AX40:BE40"/>
    <mergeCell ref="BF40:BM40"/>
    <mergeCell ref="AX36:BE36"/>
    <mergeCell ref="BF36:BM36"/>
    <mergeCell ref="A36:W36"/>
    <mergeCell ref="A35:AF35"/>
    <mergeCell ref="BF38:BM38"/>
    <mergeCell ref="BF23:BM23"/>
    <mergeCell ref="AX26:BE26"/>
    <mergeCell ref="BF26:BM26"/>
    <mergeCell ref="AX24:BE24"/>
    <mergeCell ref="BF24:BM24"/>
    <mergeCell ref="AX25:BE25"/>
    <mergeCell ref="BF25:BM25"/>
    <mergeCell ref="AX21:BE21"/>
    <mergeCell ref="BF21:BM21"/>
    <mergeCell ref="AX22:BE22"/>
    <mergeCell ref="BF22:BM22"/>
    <mergeCell ref="AX19:BE19"/>
    <mergeCell ref="BF19:BM19"/>
    <mergeCell ref="AX20:BE20"/>
    <mergeCell ref="BF20:BM20"/>
    <mergeCell ref="AX17:BE17"/>
    <mergeCell ref="BF17:BM17"/>
    <mergeCell ref="AX18:BE18"/>
    <mergeCell ref="BF18:BM18"/>
    <mergeCell ref="AX15:BE15"/>
    <mergeCell ref="BF15:BM15"/>
    <mergeCell ref="AX16:BE16"/>
    <mergeCell ref="BF16:BM16"/>
    <mergeCell ref="A136:AF136"/>
    <mergeCell ref="A137:AF137"/>
    <mergeCell ref="A138:AF138"/>
    <mergeCell ref="A139:AF139"/>
    <mergeCell ref="A266:AF266"/>
    <mergeCell ref="A267:AF267"/>
    <mergeCell ref="A265:AA265"/>
    <mergeCell ref="AB244:AF244"/>
    <mergeCell ref="AB255:AF255"/>
    <mergeCell ref="A255:AA255"/>
    <mergeCell ref="A244:AA244"/>
    <mergeCell ref="A264:AF264"/>
    <mergeCell ref="A258:AF258"/>
    <mergeCell ref="A259:AF259"/>
    <mergeCell ref="A260:AF260"/>
    <mergeCell ref="A261:AF261"/>
    <mergeCell ref="A252:AF252"/>
    <mergeCell ref="A253:AF253"/>
    <mergeCell ref="A254:AF254"/>
    <mergeCell ref="A257:AF257"/>
    <mergeCell ref="A256:AF256"/>
    <mergeCell ref="A248:AF248"/>
    <mergeCell ref="A249:AF249"/>
    <mergeCell ref="A250:AF250"/>
    <mergeCell ref="A251:AF251"/>
    <mergeCell ref="A243:AF243"/>
    <mergeCell ref="A245:AF245"/>
    <mergeCell ref="A246:AF246"/>
    <mergeCell ref="A247:AF247"/>
    <mergeCell ref="A239:AF239"/>
    <mergeCell ref="A240:AF240"/>
    <mergeCell ref="A241:AF241"/>
    <mergeCell ref="A242:AF242"/>
    <mergeCell ref="U229:AF229"/>
    <mergeCell ref="A229:Q229"/>
    <mergeCell ref="A228:Q228"/>
    <mergeCell ref="U228:AF228"/>
    <mergeCell ref="A223:AF223"/>
    <mergeCell ref="A224:AF224"/>
    <mergeCell ref="A226:AF226"/>
    <mergeCell ref="A227:AF227"/>
    <mergeCell ref="R225:AF225"/>
    <mergeCell ref="A225:P225"/>
    <mergeCell ref="BF142:BM142"/>
    <mergeCell ref="BF145:BM145"/>
    <mergeCell ref="AX141:BE141"/>
    <mergeCell ref="BF141:BM141"/>
    <mergeCell ref="BF143:BM143"/>
    <mergeCell ref="A215:AF215"/>
    <mergeCell ref="A142:AF142"/>
    <mergeCell ref="A140:AF140"/>
    <mergeCell ref="AX142:BE142"/>
    <mergeCell ref="AX153:BE153"/>
    <mergeCell ref="AX213:BE213"/>
    <mergeCell ref="AX214:BE214"/>
    <mergeCell ref="A152:AA152"/>
    <mergeCell ref="AC152:AF152"/>
    <mergeCell ref="AP163:AW163"/>
    <mergeCell ref="AX140:BE140"/>
    <mergeCell ref="BF140:BM140"/>
    <mergeCell ref="AX126:BE126"/>
    <mergeCell ref="BF126:BM126"/>
    <mergeCell ref="AX127:BE127"/>
    <mergeCell ref="BF127:BM127"/>
    <mergeCell ref="AX128:BE128"/>
    <mergeCell ref="BF128:BM128"/>
    <mergeCell ref="AX129:BE129"/>
    <mergeCell ref="BF129:BM129"/>
    <mergeCell ref="AX139:BE139"/>
    <mergeCell ref="BF139:BM139"/>
    <mergeCell ref="A123:AF123"/>
    <mergeCell ref="A124:AF124"/>
    <mergeCell ref="A125:AF125"/>
    <mergeCell ref="A126:AF126"/>
    <mergeCell ref="AP127:AW127"/>
    <mergeCell ref="AP128:AW128"/>
    <mergeCell ref="AP129:AW129"/>
    <mergeCell ref="AP126:AW126"/>
    <mergeCell ref="A16:AF16"/>
    <mergeCell ref="A17:AF17"/>
    <mergeCell ref="A18:AF18"/>
    <mergeCell ref="AB19:AF19"/>
    <mergeCell ref="A19:Z19"/>
    <mergeCell ref="A41:AF41"/>
    <mergeCell ref="A73:AF73"/>
    <mergeCell ref="A67:Y67"/>
    <mergeCell ref="Z67:AF67"/>
    <mergeCell ref="AA56:AF56"/>
    <mergeCell ref="A59:AF59"/>
    <mergeCell ref="A70:W70"/>
    <mergeCell ref="Y70:AF70"/>
    <mergeCell ref="A56:Z56"/>
    <mergeCell ref="A68:AF68"/>
    <mergeCell ref="A47:AF47"/>
    <mergeCell ref="A57:AF57"/>
    <mergeCell ref="A72:AF72"/>
    <mergeCell ref="A50:AF50"/>
    <mergeCell ref="A49:AF49"/>
    <mergeCell ref="A61:AF61"/>
    <mergeCell ref="A71:AF71"/>
    <mergeCell ref="A65:AF65"/>
    <mergeCell ref="A66:AF66"/>
    <mergeCell ref="A52:AF52"/>
    <mergeCell ref="A39:AF39"/>
    <mergeCell ref="A29:AF29"/>
    <mergeCell ref="A43:AF43"/>
    <mergeCell ref="A33:AF33"/>
    <mergeCell ref="A42:AF42"/>
    <mergeCell ref="A34:AF34"/>
    <mergeCell ref="X36:AF36"/>
    <mergeCell ref="A38:W38"/>
    <mergeCell ref="X38:AF38"/>
    <mergeCell ref="A30:AF30"/>
    <mergeCell ref="A44:AF44"/>
    <mergeCell ref="AG6:BK6"/>
    <mergeCell ref="U6:X6"/>
    <mergeCell ref="AX10:BA10"/>
    <mergeCell ref="X10:AC10"/>
    <mergeCell ref="BF10:BG10"/>
    <mergeCell ref="BI10:BJ10"/>
    <mergeCell ref="AJ9:AK9"/>
    <mergeCell ref="AL9:AM9"/>
    <mergeCell ref="AH10:AO10"/>
    <mergeCell ref="AH18:AO18"/>
    <mergeCell ref="AH19:AO19"/>
    <mergeCell ref="AH12:AO12"/>
    <mergeCell ref="AH15:AO15"/>
    <mergeCell ref="AH17:AO17"/>
    <mergeCell ref="AH16:AO16"/>
    <mergeCell ref="A20:AF20"/>
    <mergeCell ref="A31:AF31"/>
    <mergeCell ref="A32:AF32"/>
    <mergeCell ref="A23:AF23"/>
    <mergeCell ref="A22:AF22"/>
    <mergeCell ref="A21:AF21"/>
    <mergeCell ref="A26:AF26"/>
    <mergeCell ref="A28:AF28"/>
    <mergeCell ref="A24:AF24"/>
    <mergeCell ref="A25:AF25"/>
    <mergeCell ref="BF39:BM39"/>
    <mergeCell ref="AX104:BE104"/>
    <mergeCell ref="BF104:BM104"/>
    <mergeCell ref="BF41:BM41"/>
    <mergeCell ref="BF42:BM42"/>
    <mergeCell ref="BF43:BM43"/>
    <mergeCell ref="BF44:BM44"/>
    <mergeCell ref="BF45:BM45"/>
    <mergeCell ref="AX41:BE41"/>
    <mergeCell ref="AX69:BE69"/>
    <mergeCell ref="BF69:BM69"/>
    <mergeCell ref="AX73:BE73"/>
    <mergeCell ref="BF73:BM73"/>
    <mergeCell ref="AX75:BE75"/>
    <mergeCell ref="BF75:BM75"/>
    <mergeCell ref="BF74:BM74"/>
    <mergeCell ref="AX72:BE72"/>
    <mergeCell ref="BF72:BM72"/>
    <mergeCell ref="AX76:BE76"/>
    <mergeCell ref="BF76:BM76"/>
    <mergeCell ref="BF28:BM28"/>
    <mergeCell ref="AX29:BE29"/>
    <mergeCell ref="BF29:BM29"/>
    <mergeCell ref="AX33:BE33"/>
    <mergeCell ref="BF33:BM33"/>
    <mergeCell ref="AX31:BE31"/>
    <mergeCell ref="BF31:BM31"/>
    <mergeCell ref="AX32:BE32"/>
    <mergeCell ref="BF32:BM32"/>
    <mergeCell ref="A120:AF120"/>
    <mergeCell ref="A118:AF118"/>
    <mergeCell ref="AX117:BE117"/>
    <mergeCell ref="BF117:BM117"/>
    <mergeCell ref="AX118:BE118"/>
    <mergeCell ref="BF118:BM118"/>
    <mergeCell ref="AX119:BE119"/>
    <mergeCell ref="BF119:BM119"/>
    <mergeCell ref="AX120:BE120"/>
    <mergeCell ref="AB265:AF265"/>
    <mergeCell ref="A141:AF141"/>
    <mergeCell ref="A150:AF150"/>
    <mergeCell ref="A148:AF148"/>
    <mergeCell ref="A187:AF187"/>
    <mergeCell ref="A220:AF220"/>
    <mergeCell ref="A221:AF221"/>
    <mergeCell ref="A222:AF222"/>
    <mergeCell ref="A176:AA176"/>
    <mergeCell ref="AC176:AF176"/>
    <mergeCell ref="A97:AF97"/>
    <mergeCell ref="A84:AF84"/>
    <mergeCell ref="A77:AF77"/>
    <mergeCell ref="A51:AF51"/>
    <mergeCell ref="A54:AF54"/>
    <mergeCell ref="A55:AF55"/>
    <mergeCell ref="A53:Z53"/>
    <mergeCell ref="AA53:AF53"/>
    <mergeCell ref="A82:AF82"/>
    <mergeCell ref="A81:AF81"/>
    <mergeCell ref="A96:AF96"/>
    <mergeCell ref="A94:AF94"/>
    <mergeCell ref="A64:AF64"/>
    <mergeCell ref="A87:AF87"/>
    <mergeCell ref="A89:AF89"/>
    <mergeCell ref="A91:AF91"/>
    <mergeCell ref="A75:AF75"/>
    <mergeCell ref="A79:AF79"/>
    <mergeCell ref="A83:X83"/>
    <mergeCell ref="Z83:AF83"/>
    <mergeCell ref="A62:X62"/>
    <mergeCell ref="Z62:AF62"/>
    <mergeCell ref="A122:AF122"/>
    <mergeCell ref="A114:AF114"/>
    <mergeCell ref="A115:AF115"/>
    <mergeCell ref="A116:AF116"/>
    <mergeCell ref="A117:AF117"/>
    <mergeCell ref="Y85:AF85"/>
    <mergeCell ref="A80:AF80"/>
    <mergeCell ref="A85:W85"/>
    <mergeCell ref="A185:AF185"/>
    <mergeCell ref="A186:AF186"/>
    <mergeCell ref="A202:AF202"/>
    <mergeCell ref="A191:AA191"/>
    <mergeCell ref="AC191:AF191"/>
    <mergeCell ref="AC189:AF189"/>
    <mergeCell ref="A192:AF192"/>
    <mergeCell ref="A195:AF195"/>
    <mergeCell ref="A198:AF198"/>
    <mergeCell ref="A149:AF149"/>
    <mergeCell ref="A147:AF147"/>
    <mergeCell ref="A181:AF181"/>
    <mergeCell ref="A151:AF151"/>
    <mergeCell ref="A179:AF179"/>
    <mergeCell ref="Y154:AF154"/>
    <mergeCell ref="A156:AF156"/>
    <mergeCell ref="A167:AF167"/>
    <mergeCell ref="A168:AF168"/>
    <mergeCell ref="A169:AF169"/>
    <mergeCell ref="A121:AF121"/>
    <mergeCell ref="A99:AF99"/>
    <mergeCell ref="A127:AF127"/>
    <mergeCell ref="A110:AF110"/>
    <mergeCell ref="A119:Y119"/>
    <mergeCell ref="Z119:AF119"/>
    <mergeCell ref="Z100:AF100"/>
    <mergeCell ref="A109:Z109"/>
    <mergeCell ref="AA109:AF109"/>
    <mergeCell ref="A101:AF101"/>
    <mergeCell ref="AP17:AW17"/>
    <mergeCell ref="A154:X154"/>
    <mergeCell ref="A76:AF76"/>
    <mergeCell ref="A78:AF78"/>
    <mergeCell ref="A58:AF58"/>
    <mergeCell ref="Z60:AF60"/>
    <mergeCell ref="A60:X60"/>
    <mergeCell ref="A69:AF69"/>
    <mergeCell ref="A63:AF63"/>
    <mergeCell ref="A74:AF74"/>
    <mergeCell ref="AP18:AW18"/>
    <mergeCell ref="AP19:AW19"/>
    <mergeCell ref="AP20:AW20"/>
    <mergeCell ref="AP21:AW21"/>
    <mergeCell ref="AP15:AW15"/>
    <mergeCell ref="AP16:AW16"/>
    <mergeCell ref="AH13:AW14"/>
    <mergeCell ref="AP53:AW53"/>
    <mergeCell ref="AH41:AO41"/>
    <mergeCell ref="AP22:AW22"/>
    <mergeCell ref="AH35:AO35"/>
    <mergeCell ref="AP35:AW35"/>
    <mergeCell ref="AH23:AO23"/>
    <mergeCell ref="AP29:AW29"/>
    <mergeCell ref="AP54:AW54"/>
    <mergeCell ref="AP36:AW36"/>
    <mergeCell ref="AP40:AW40"/>
    <mergeCell ref="AP45:AW45"/>
    <mergeCell ref="AP46:AW46"/>
    <mergeCell ref="AP47:AW47"/>
    <mergeCell ref="AP41:AW41"/>
    <mergeCell ref="BF61:BM61"/>
    <mergeCell ref="AP55:AW55"/>
    <mergeCell ref="AP56:AW56"/>
    <mergeCell ref="AX59:BE59"/>
    <mergeCell ref="BF59:BM59"/>
    <mergeCell ref="AP61:AW61"/>
    <mergeCell ref="AX60:BE60"/>
    <mergeCell ref="BF60:BM60"/>
    <mergeCell ref="AX58:BE58"/>
    <mergeCell ref="BF58:BM58"/>
    <mergeCell ref="AP63:AW63"/>
    <mergeCell ref="AP64:AW64"/>
    <mergeCell ref="AP66:AW66"/>
    <mergeCell ref="AP62:AW62"/>
    <mergeCell ref="AP65:AW65"/>
    <mergeCell ref="AP67:AW67"/>
    <mergeCell ref="AP68:AW68"/>
    <mergeCell ref="AP69:AW69"/>
    <mergeCell ref="AP70:AW70"/>
    <mergeCell ref="AP71:AW71"/>
    <mergeCell ref="AP72:AW72"/>
    <mergeCell ref="AP73:AW73"/>
    <mergeCell ref="AP75:AW75"/>
    <mergeCell ref="AP74:AW74"/>
    <mergeCell ref="AP85:AW85"/>
    <mergeCell ref="AP98:AW98"/>
    <mergeCell ref="AP99:AW99"/>
    <mergeCell ref="AP82:AW82"/>
    <mergeCell ref="AP83:AW83"/>
    <mergeCell ref="AP84:AW84"/>
    <mergeCell ref="AP97:AW97"/>
    <mergeCell ref="AP94:AW94"/>
    <mergeCell ref="AP96:AW96"/>
    <mergeCell ref="AP93:AW93"/>
    <mergeCell ref="BF109:BM109"/>
    <mergeCell ref="BF110:BM110"/>
    <mergeCell ref="AP100:AW100"/>
    <mergeCell ref="AP101:AW101"/>
    <mergeCell ref="AP102:AW102"/>
    <mergeCell ref="AP103:AW103"/>
    <mergeCell ref="AX100:BE100"/>
    <mergeCell ref="BF100:BM100"/>
    <mergeCell ref="AX101:BE101"/>
    <mergeCell ref="BF101:BM101"/>
    <mergeCell ref="AX109:BE109"/>
    <mergeCell ref="AP110:AW110"/>
    <mergeCell ref="AX113:BE113"/>
    <mergeCell ref="AX112:BE112"/>
    <mergeCell ref="AP112:AW112"/>
    <mergeCell ref="AP106:AW106"/>
    <mergeCell ref="AH113:AO113"/>
    <mergeCell ref="AH106:AO106"/>
    <mergeCell ref="AH109:AO109"/>
    <mergeCell ref="AH107:AO107"/>
    <mergeCell ref="AP107:AW107"/>
    <mergeCell ref="AH110:AO110"/>
    <mergeCell ref="AH111:AO111"/>
    <mergeCell ref="AH112:AO112"/>
    <mergeCell ref="AP120:AW120"/>
    <mergeCell ref="AP121:AW121"/>
    <mergeCell ref="AP115:AW115"/>
    <mergeCell ref="AP109:AW109"/>
    <mergeCell ref="AP116:AW116"/>
    <mergeCell ref="AP117:AW117"/>
    <mergeCell ref="AP111:AW111"/>
    <mergeCell ref="AP113:AW113"/>
    <mergeCell ref="AP114:AW114"/>
    <mergeCell ref="AP141:AW141"/>
    <mergeCell ref="AP142:AW142"/>
    <mergeCell ref="AH148:AO148"/>
    <mergeCell ref="AH143:AO143"/>
    <mergeCell ref="AP143:AW143"/>
    <mergeCell ref="AP147:AW147"/>
    <mergeCell ref="AH147:AO147"/>
    <mergeCell ref="AP213:AW213"/>
    <mergeCell ref="AP188:AW188"/>
    <mergeCell ref="AP190:AW190"/>
    <mergeCell ref="AP200:AW200"/>
    <mergeCell ref="AP203:AW203"/>
    <mergeCell ref="AP205:AW205"/>
    <mergeCell ref="AP211:AW211"/>
    <mergeCell ref="AP208:AW208"/>
    <mergeCell ref="AP191:AW191"/>
    <mergeCell ref="AP196:AW196"/>
    <mergeCell ref="AP214:AW214"/>
    <mergeCell ref="AP215:AW215"/>
    <mergeCell ref="AP216:AW216"/>
    <mergeCell ref="AP217:AW217"/>
    <mergeCell ref="AP219:AW219"/>
    <mergeCell ref="AP220:AW220"/>
    <mergeCell ref="AP221:AW221"/>
    <mergeCell ref="AP222:AW222"/>
    <mergeCell ref="AP223:AW223"/>
    <mergeCell ref="AP224:AW224"/>
    <mergeCell ref="AP225:AW225"/>
    <mergeCell ref="AP226:AW226"/>
    <mergeCell ref="AP227:AW227"/>
    <mergeCell ref="AP229:AW229"/>
    <mergeCell ref="AP234:AW234"/>
    <mergeCell ref="AP228:AW228"/>
    <mergeCell ref="AP232:AW232"/>
    <mergeCell ref="AP233:AW233"/>
    <mergeCell ref="AP230:AW230"/>
    <mergeCell ref="AP231:AW231"/>
    <mergeCell ref="AP235:AW235"/>
    <mergeCell ref="AP236:AW236"/>
    <mergeCell ref="AP237:AW237"/>
    <mergeCell ref="AP238:AW238"/>
    <mergeCell ref="AP239:AW239"/>
    <mergeCell ref="AP240:AW240"/>
    <mergeCell ref="AP241:AW241"/>
    <mergeCell ref="AP242:AW242"/>
    <mergeCell ref="AP243:AW243"/>
    <mergeCell ref="AP244:AW244"/>
    <mergeCell ref="AP245:AW245"/>
    <mergeCell ref="AP246:AW246"/>
    <mergeCell ref="AP247:AW247"/>
    <mergeCell ref="AP248:AW248"/>
    <mergeCell ref="AP249:AW249"/>
    <mergeCell ref="AP250:AW250"/>
    <mergeCell ref="AP251:AW251"/>
    <mergeCell ref="AP252:AW252"/>
    <mergeCell ref="AP253:AW253"/>
    <mergeCell ref="AP254:AW254"/>
    <mergeCell ref="AP255:AW255"/>
    <mergeCell ref="AP258:AW258"/>
    <mergeCell ref="AP259:AW259"/>
    <mergeCell ref="AP260:AW260"/>
    <mergeCell ref="AP257:AW257"/>
    <mergeCell ref="AP256:AW256"/>
    <mergeCell ref="AP261:AW261"/>
    <mergeCell ref="AP264:AW264"/>
    <mergeCell ref="AP262:AW263"/>
    <mergeCell ref="AP265:AW265"/>
    <mergeCell ref="AP266:AW266"/>
    <mergeCell ref="AP267:AW267"/>
    <mergeCell ref="AH29:AO29"/>
    <mergeCell ref="AH31:AO31"/>
    <mergeCell ref="AH32:AO32"/>
    <mergeCell ref="AH33:AO33"/>
    <mergeCell ref="AH34:AO34"/>
    <mergeCell ref="AH36:AO36"/>
    <mergeCell ref="AH40:AO40"/>
    <mergeCell ref="AH54:AO54"/>
    <mergeCell ref="AH57:AO57"/>
    <mergeCell ref="AH58:AO58"/>
    <mergeCell ref="AH63:AO63"/>
    <mergeCell ref="AH55:AO55"/>
    <mergeCell ref="AH56:AO56"/>
    <mergeCell ref="AH59:AO59"/>
    <mergeCell ref="AH60:AO60"/>
    <mergeCell ref="AH64:AO64"/>
    <mergeCell ref="AH61:AO61"/>
    <mergeCell ref="AH62:AO62"/>
    <mergeCell ref="AH71:AO71"/>
    <mergeCell ref="AH65:AO65"/>
    <mergeCell ref="AH72:AO72"/>
    <mergeCell ref="AH73:AO73"/>
    <mergeCell ref="AH66:AO66"/>
    <mergeCell ref="AH67:AO67"/>
    <mergeCell ref="AH68:AO68"/>
    <mergeCell ref="AH69:AO69"/>
    <mergeCell ref="AH70:AO70"/>
    <mergeCell ref="AH85:AO85"/>
    <mergeCell ref="AH98:AO98"/>
    <mergeCell ref="AH82:AO82"/>
    <mergeCell ref="AH83:AO83"/>
    <mergeCell ref="AH84:AO84"/>
    <mergeCell ref="AH97:AO97"/>
    <mergeCell ref="AH94:AO94"/>
    <mergeCell ref="AH96:AO96"/>
    <mergeCell ref="AH87:AO87"/>
    <mergeCell ref="AH89:AO89"/>
    <mergeCell ref="AH115:AO115"/>
    <mergeCell ref="AH116:AO116"/>
    <mergeCell ref="A108:AF108"/>
    <mergeCell ref="A102:AF102"/>
    <mergeCell ref="AA103:AF103"/>
    <mergeCell ref="A103:Z103"/>
    <mergeCell ref="A104:AF104"/>
    <mergeCell ref="AH102:AO102"/>
    <mergeCell ref="AH114:AO114"/>
    <mergeCell ref="AH117:AO117"/>
    <mergeCell ref="AH118:AO118"/>
    <mergeCell ref="AH119:AO119"/>
    <mergeCell ref="AH120:AO120"/>
    <mergeCell ref="AH121:AO121"/>
    <mergeCell ref="AH122:AO122"/>
    <mergeCell ref="AH123:AO123"/>
    <mergeCell ref="AH124:AO124"/>
    <mergeCell ref="AH125:AO125"/>
    <mergeCell ref="AH126:AO126"/>
    <mergeCell ref="AH127:AO127"/>
    <mergeCell ref="AH128:AO128"/>
    <mergeCell ref="AH129:AO129"/>
    <mergeCell ref="AH130:AO130"/>
    <mergeCell ref="AH132:AO132"/>
    <mergeCell ref="AH133:AO133"/>
    <mergeCell ref="AH131:AO131"/>
    <mergeCell ref="AH134:AO134"/>
    <mergeCell ref="AH135:AO135"/>
    <mergeCell ref="AH136:AO136"/>
    <mergeCell ref="AH145:AO145"/>
    <mergeCell ref="AH137:AO137"/>
    <mergeCell ref="AH138:AO138"/>
    <mergeCell ref="AH139:AO139"/>
    <mergeCell ref="AH140:AO140"/>
    <mergeCell ref="AH142:AO142"/>
    <mergeCell ref="AH141:AO141"/>
    <mergeCell ref="AH186:AO186"/>
    <mergeCell ref="AH175:AO175"/>
    <mergeCell ref="AH181:AO181"/>
    <mergeCell ref="AH183:AO183"/>
    <mergeCell ref="AH184:AO184"/>
    <mergeCell ref="AH180:AO180"/>
    <mergeCell ref="AH187:AO187"/>
    <mergeCell ref="AH191:AO191"/>
    <mergeCell ref="AH213:AO213"/>
    <mergeCell ref="AH188:AO188"/>
    <mergeCell ref="AH190:AO190"/>
    <mergeCell ref="AH200:AO200"/>
    <mergeCell ref="AH203:AO203"/>
    <mergeCell ref="AH205:AO205"/>
    <mergeCell ref="AH211:AO211"/>
    <mergeCell ref="AH189:AO189"/>
    <mergeCell ref="AH214:AO214"/>
    <mergeCell ref="AH215:AO215"/>
    <mergeCell ref="AH216:AO216"/>
    <mergeCell ref="AH217:AO217"/>
    <mergeCell ref="AH219:AO219"/>
    <mergeCell ref="AH220:AO220"/>
    <mergeCell ref="AH221:AO221"/>
    <mergeCell ref="AH222:AO222"/>
    <mergeCell ref="AH223:AO223"/>
    <mergeCell ref="AH224:AO224"/>
    <mergeCell ref="AH225:AO225"/>
    <mergeCell ref="AH226:AO226"/>
    <mergeCell ref="AH238:AO238"/>
    <mergeCell ref="AH227:AO227"/>
    <mergeCell ref="AH229:AO229"/>
    <mergeCell ref="AH234:AO234"/>
    <mergeCell ref="AH228:AO228"/>
    <mergeCell ref="AH232:AO232"/>
    <mergeCell ref="AH233:AO233"/>
    <mergeCell ref="AH230:AO230"/>
    <mergeCell ref="AH231:AO231"/>
    <mergeCell ref="AH258:AO258"/>
    <mergeCell ref="AH251:AO251"/>
    <mergeCell ref="AH252:AO252"/>
    <mergeCell ref="AH253:AO253"/>
    <mergeCell ref="AH255:AO255"/>
    <mergeCell ref="AH254:AO254"/>
    <mergeCell ref="AH257:AO257"/>
    <mergeCell ref="AH256:AO256"/>
    <mergeCell ref="AH267:AO267"/>
    <mergeCell ref="AH259:AO259"/>
    <mergeCell ref="AH260:AO260"/>
    <mergeCell ref="AH261:AO261"/>
    <mergeCell ref="AH264:AO264"/>
    <mergeCell ref="AH265:AO265"/>
    <mergeCell ref="AH266:AO266"/>
    <mergeCell ref="AH262:AO263"/>
    <mergeCell ref="AX12:BE14"/>
    <mergeCell ref="AP34:AW34"/>
    <mergeCell ref="AH26:AO26"/>
    <mergeCell ref="AH28:AO28"/>
    <mergeCell ref="AP28:AW28"/>
    <mergeCell ref="AH20:AO20"/>
    <mergeCell ref="AH21:AO21"/>
    <mergeCell ref="AH22:AO22"/>
    <mergeCell ref="AX34:BE34"/>
    <mergeCell ref="AP12:AW12"/>
    <mergeCell ref="AX35:BE35"/>
    <mergeCell ref="AP23:AW23"/>
    <mergeCell ref="AP26:AW26"/>
    <mergeCell ref="AH24:AO24"/>
    <mergeCell ref="AP24:AW24"/>
    <mergeCell ref="AH25:AO25"/>
    <mergeCell ref="AP25:AW25"/>
    <mergeCell ref="AX28:BE28"/>
    <mergeCell ref="AX23:BE23"/>
    <mergeCell ref="AH30:AO30"/>
    <mergeCell ref="AP31:AW31"/>
    <mergeCell ref="AP32:AW32"/>
    <mergeCell ref="AP33:AW33"/>
    <mergeCell ref="AH38:AO38"/>
    <mergeCell ref="AP38:AW38"/>
    <mergeCell ref="AX38:BE38"/>
    <mergeCell ref="AH39:AO39"/>
    <mergeCell ref="AP39:AW39"/>
    <mergeCell ref="AX39:BE39"/>
    <mergeCell ref="BF27:BM27"/>
    <mergeCell ref="A37:AF37"/>
    <mergeCell ref="AH37:AO37"/>
    <mergeCell ref="AP37:AW37"/>
    <mergeCell ref="AX37:BE37"/>
    <mergeCell ref="BF37:BM37"/>
    <mergeCell ref="A27:AF27"/>
    <mergeCell ref="AH27:AO27"/>
    <mergeCell ref="AP27:AW27"/>
    <mergeCell ref="AX27:BE27"/>
    <mergeCell ref="AH42:AO42"/>
    <mergeCell ref="AP42:AW42"/>
    <mergeCell ref="AX42:BE42"/>
    <mergeCell ref="AH43:AO43"/>
    <mergeCell ref="AP43:AW43"/>
    <mergeCell ref="AX43:BE43"/>
    <mergeCell ref="AX45:BE45"/>
    <mergeCell ref="AH44:AO44"/>
    <mergeCell ref="AP44:AW44"/>
    <mergeCell ref="AX44:BE44"/>
    <mergeCell ref="A45:AF45"/>
    <mergeCell ref="AH45:AO45"/>
    <mergeCell ref="A46:W46"/>
    <mergeCell ref="X46:AF46"/>
    <mergeCell ref="AH46:AO46"/>
    <mergeCell ref="AX46:BE46"/>
    <mergeCell ref="AX50:BE50"/>
    <mergeCell ref="AH50:AO50"/>
    <mergeCell ref="AX47:BE47"/>
    <mergeCell ref="AP50:AW50"/>
    <mergeCell ref="AH49:AO49"/>
    <mergeCell ref="AP49:AW49"/>
    <mergeCell ref="AX49:BE49"/>
    <mergeCell ref="AH47:AO47"/>
    <mergeCell ref="AH76:AO76"/>
    <mergeCell ref="AH78:AO78"/>
    <mergeCell ref="AH79:AO79"/>
    <mergeCell ref="AH80:AO80"/>
    <mergeCell ref="AH77:AO77"/>
    <mergeCell ref="AP149:AW149"/>
    <mergeCell ref="AP150:AW150"/>
    <mergeCell ref="AP154:AW154"/>
    <mergeCell ref="AP148:AW148"/>
    <mergeCell ref="AP132:AW132"/>
    <mergeCell ref="AP133:AW133"/>
    <mergeCell ref="AP134:AW134"/>
    <mergeCell ref="AP95:AW95"/>
    <mergeCell ref="AP122:AW122"/>
    <mergeCell ref="AP123:AW123"/>
    <mergeCell ref="AP124:AW124"/>
    <mergeCell ref="AP125:AW125"/>
    <mergeCell ref="AP118:AW118"/>
    <mergeCell ref="AP119:AW119"/>
    <mergeCell ref="AX51:BE51"/>
    <mergeCell ref="AP51:AW51"/>
    <mergeCell ref="AP52:AW52"/>
    <mergeCell ref="AP130:AW130"/>
    <mergeCell ref="AX54:BE54"/>
    <mergeCell ref="AX61:BE61"/>
    <mergeCell ref="AP57:AW57"/>
    <mergeCell ref="AP58:AW58"/>
    <mergeCell ref="AP60:AW60"/>
    <mergeCell ref="AP59:AW59"/>
    <mergeCell ref="BF94:BM94"/>
    <mergeCell ref="BF97:BM97"/>
    <mergeCell ref="AP151:AW151"/>
    <mergeCell ref="AX151:BE151"/>
    <mergeCell ref="AX97:BE97"/>
    <mergeCell ref="AX96:BE96"/>
    <mergeCell ref="BF96:BM96"/>
    <mergeCell ref="AX94:BE94"/>
    <mergeCell ref="AP145:AW145"/>
    <mergeCell ref="AX150:BE150"/>
    <mergeCell ref="AX176:BE176"/>
    <mergeCell ref="AX181:BE181"/>
    <mergeCell ref="AH151:AO151"/>
    <mergeCell ref="AH182:AO182"/>
    <mergeCell ref="AH170:AO170"/>
    <mergeCell ref="AH172:AO172"/>
    <mergeCell ref="AH173:AO173"/>
    <mergeCell ref="AH165:AO165"/>
    <mergeCell ref="AH154:AO154"/>
    <mergeCell ref="AH164:AO164"/>
    <mergeCell ref="AX152:BE152"/>
    <mergeCell ref="AP182:AW182"/>
    <mergeCell ref="AX172:BE172"/>
    <mergeCell ref="AP175:AW175"/>
    <mergeCell ref="AX175:BE175"/>
    <mergeCell ref="AX182:BE182"/>
    <mergeCell ref="AX178:BE178"/>
    <mergeCell ref="AX180:BE180"/>
    <mergeCell ref="AP181:AW181"/>
    <mergeCell ref="AX163:BE163"/>
    <mergeCell ref="AX154:BE154"/>
    <mergeCell ref="AH155:AO155"/>
    <mergeCell ref="AP155:AW155"/>
    <mergeCell ref="AX155:BE155"/>
    <mergeCell ref="AX162:BE162"/>
    <mergeCell ref="A230:AF230"/>
    <mergeCell ref="A231:AF231"/>
    <mergeCell ref="A232:AF232"/>
    <mergeCell ref="AX230:BE230"/>
    <mergeCell ref="A205:AF205"/>
    <mergeCell ref="A206:AF206"/>
    <mergeCell ref="A212:AF212"/>
    <mergeCell ref="A208:AF208"/>
    <mergeCell ref="A210:AF210"/>
    <mergeCell ref="A233:AF233"/>
    <mergeCell ref="AH243:AO243"/>
    <mergeCell ref="AH244:AO244"/>
    <mergeCell ref="AH245:AO245"/>
    <mergeCell ref="A238:AF238"/>
    <mergeCell ref="A237:AF237"/>
    <mergeCell ref="A235:AF235"/>
    <mergeCell ref="A236:AF236"/>
    <mergeCell ref="A234:AF234"/>
    <mergeCell ref="AH239:AO239"/>
    <mergeCell ref="AH247:AO247"/>
    <mergeCell ref="AH248:AO248"/>
    <mergeCell ref="AH249:AO249"/>
    <mergeCell ref="AH250:AO250"/>
    <mergeCell ref="AH246:AO246"/>
    <mergeCell ref="BF232:BM232"/>
    <mergeCell ref="AX233:BE233"/>
    <mergeCell ref="BF233:BM233"/>
    <mergeCell ref="AH235:AO235"/>
    <mergeCell ref="AH236:AO236"/>
    <mergeCell ref="AH240:AO240"/>
    <mergeCell ref="AH241:AO241"/>
    <mergeCell ref="AH242:AO242"/>
    <mergeCell ref="AH237:AO237"/>
    <mergeCell ref="BF230:BM230"/>
    <mergeCell ref="AX231:BE231"/>
    <mergeCell ref="BF231:BM231"/>
    <mergeCell ref="AX234:BE234"/>
    <mergeCell ref="BF234:BM234"/>
    <mergeCell ref="AX232:BE232"/>
    <mergeCell ref="BF86:BM86"/>
    <mergeCell ref="BF87:BM87"/>
    <mergeCell ref="BF88:BM88"/>
    <mergeCell ref="BF89:BM89"/>
    <mergeCell ref="BF90:BM90"/>
    <mergeCell ref="BF91:BM91"/>
    <mergeCell ref="BF93:BM93"/>
    <mergeCell ref="AP87:AW87"/>
    <mergeCell ref="AX87:BE87"/>
    <mergeCell ref="AP89:AW89"/>
    <mergeCell ref="AX89:BE89"/>
    <mergeCell ref="BF92:BM92"/>
    <mergeCell ref="AP92:AW92"/>
    <mergeCell ref="AX92:BE92"/>
    <mergeCell ref="A86:AF86"/>
    <mergeCell ref="AH86:AO86"/>
    <mergeCell ref="AP86:AW86"/>
    <mergeCell ref="AX86:BE86"/>
    <mergeCell ref="A88:AF88"/>
    <mergeCell ref="AH88:AO88"/>
    <mergeCell ref="AP88:AW88"/>
    <mergeCell ref="AX88:BE88"/>
    <mergeCell ref="AH91:AO91"/>
    <mergeCell ref="AP91:AW91"/>
    <mergeCell ref="AX91:BE91"/>
    <mergeCell ref="A90:AF90"/>
    <mergeCell ref="AH90:AO90"/>
    <mergeCell ref="AP90:AW90"/>
    <mergeCell ref="AX90:BE90"/>
    <mergeCell ref="A93:AA93"/>
    <mergeCell ref="AB93:AF93"/>
    <mergeCell ref="AH93:AO93"/>
    <mergeCell ref="A92:AF92"/>
    <mergeCell ref="AH92:AO92"/>
    <mergeCell ref="BF156:BM156"/>
    <mergeCell ref="A155:AF155"/>
    <mergeCell ref="BF157:BM157"/>
    <mergeCell ref="A158:AF158"/>
    <mergeCell ref="AH158:AO158"/>
    <mergeCell ref="AP158:AW158"/>
    <mergeCell ref="AX158:BE158"/>
    <mergeCell ref="BF158:BM158"/>
    <mergeCell ref="A157:AF157"/>
    <mergeCell ref="AH157:AO157"/>
    <mergeCell ref="AX157:BE157"/>
    <mergeCell ref="BF160:BM160"/>
    <mergeCell ref="A159:AF159"/>
    <mergeCell ref="AH159:AO159"/>
    <mergeCell ref="AP159:AW159"/>
    <mergeCell ref="AX159:BE159"/>
    <mergeCell ref="A160:AF160"/>
    <mergeCell ref="AH160:AO160"/>
    <mergeCell ref="AP160:AW160"/>
    <mergeCell ref="AX160:BE160"/>
    <mergeCell ref="BF159:BM159"/>
    <mergeCell ref="BF162:BM162"/>
    <mergeCell ref="A161:AF161"/>
    <mergeCell ref="AH161:AO161"/>
    <mergeCell ref="AP161:AW161"/>
    <mergeCell ref="AX161:BE161"/>
    <mergeCell ref="A162:AA162"/>
    <mergeCell ref="AC162:AF162"/>
    <mergeCell ref="AH162:AO162"/>
    <mergeCell ref="AP162:AW162"/>
    <mergeCell ref="BF161:BM161"/>
    <mergeCell ref="V219:AF219"/>
    <mergeCell ref="A219:U219"/>
    <mergeCell ref="A217:AF217"/>
    <mergeCell ref="A216:AF216"/>
    <mergeCell ref="A218:U218"/>
    <mergeCell ref="V218:AF218"/>
    <mergeCell ref="A203:AF203"/>
    <mergeCell ref="A204:AF204"/>
    <mergeCell ref="A214:AF214"/>
    <mergeCell ref="V211:AF211"/>
    <mergeCell ref="A209:AF209"/>
    <mergeCell ref="AX95:BE95"/>
    <mergeCell ref="A48:AF48"/>
    <mergeCell ref="AH48:AO48"/>
    <mergeCell ref="AP48:AW48"/>
    <mergeCell ref="AX48:BE48"/>
    <mergeCell ref="AX93:BE93"/>
    <mergeCell ref="AH51:AO51"/>
    <mergeCell ref="AH52:AO52"/>
    <mergeCell ref="AH53:AO53"/>
    <mergeCell ref="AH81:AO81"/>
    <mergeCell ref="BF95:BM95"/>
    <mergeCell ref="A107:AF107"/>
    <mergeCell ref="AH104:AO104"/>
    <mergeCell ref="AH105:AO105"/>
    <mergeCell ref="AH103:AO103"/>
    <mergeCell ref="AP104:AW104"/>
    <mergeCell ref="A100:X100"/>
    <mergeCell ref="A95:AF95"/>
    <mergeCell ref="AH95:AO95"/>
    <mergeCell ref="A112:AF112"/>
    <mergeCell ref="A113:N113"/>
    <mergeCell ref="O113:AF113"/>
    <mergeCell ref="A106:AF106"/>
    <mergeCell ref="A105:AF105"/>
    <mergeCell ref="AH99:AO99"/>
    <mergeCell ref="AH100:AO100"/>
    <mergeCell ref="AH101:AO101"/>
    <mergeCell ref="A98:AF98"/>
    <mergeCell ref="A201:AF201"/>
    <mergeCell ref="A196:AF196"/>
    <mergeCell ref="A194:AF194"/>
    <mergeCell ref="A193:AF193"/>
    <mergeCell ref="A199:AA199"/>
    <mergeCell ref="AC199:AF199"/>
    <mergeCell ref="A197:AF197"/>
    <mergeCell ref="A200:AF200"/>
    <mergeCell ref="AP135:AW135"/>
    <mergeCell ref="AH150:AO150"/>
    <mergeCell ref="AH149:AO149"/>
    <mergeCell ref="AH171:AO171"/>
    <mergeCell ref="AH168:AO168"/>
    <mergeCell ref="AP136:AW136"/>
    <mergeCell ref="AP137:AW137"/>
    <mergeCell ref="AP138:AW138"/>
    <mergeCell ref="AP139:AW139"/>
    <mergeCell ref="AP140:AW140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portrait" paperSize="9" scale="49" r:id="rId1"/>
  <rowBreaks count="3" manualBreakCount="3">
    <brk id="80" max="64" man="1"/>
    <brk id="147" max="64" man="1"/>
    <brk id="215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35"/>
  <sheetViews>
    <sheetView zoomScale="75" zoomScaleNormal="75" workbookViewId="0" topLeftCell="V13">
      <selection activeCell="BX25" sqref="BX25"/>
    </sheetView>
  </sheetViews>
  <sheetFormatPr defaultColWidth="9.00390625" defaultRowHeight="12.75"/>
  <cols>
    <col min="1" max="5" width="4.25390625" style="34" customWidth="1"/>
    <col min="6" max="12" width="2.375" style="34" customWidth="1"/>
    <col min="13" max="20" width="4.25390625" style="34" customWidth="1"/>
    <col min="21" max="22" width="4.75390625" style="34" customWidth="1"/>
    <col min="23" max="23" width="4.875" style="34" customWidth="1"/>
    <col min="24" max="24" width="4.25390625" style="34" customWidth="1"/>
    <col min="25" max="26" width="4.75390625" style="34" customWidth="1"/>
    <col min="27" max="29" width="4.25390625" style="34" customWidth="1"/>
    <col min="30" max="39" width="4.75390625" style="34" customWidth="1"/>
    <col min="40" max="90" width="4.25390625" style="34" customWidth="1"/>
    <col min="91" max="16384" width="9.125" style="34" customWidth="1"/>
  </cols>
  <sheetData>
    <row r="1" spans="1:111" s="32" customFormat="1" ht="48" customHeight="1">
      <c r="A1" s="491" t="s">
        <v>515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L1" s="491"/>
      <c r="BM1" s="491"/>
      <c r="BN1" s="491"/>
      <c r="BO1" s="491"/>
      <c r="BP1" s="491"/>
      <c r="BQ1" s="491"/>
      <c r="BR1" s="491"/>
      <c r="BS1" s="491"/>
      <c r="BT1" s="491"/>
      <c r="BU1" s="491"/>
      <c r="BV1" s="491"/>
      <c r="BW1" s="491"/>
      <c r="BX1" s="491"/>
      <c r="BY1" s="491"/>
      <c r="BZ1" s="491"/>
      <c r="CA1" s="491"/>
      <c r="CB1" s="491"/>
      <c r="CC1" s="491"/>
      <c r="CD1" s="491"/>
      <c r="CE1" s="491"/>
      <c r="CF1" s="491"/>
      <c r="CG1" s="491"/>
      <c r="CH1" s="491"/>
      <c r="CI1" s="491"/>
      <c r="CJ1" s="491"/>
      <c r="CK1" s="491"/>
      <c r="CL1" s="491"/>
      <c r="CM1" s="491"/>
      <c r="CN1" s="491"/>
      <c r="CO1" s="491"/>
      <c r="CP1" s="491"/>
      <c r="CQ1" s="491"/>
      <c r="CR1" s="491"/>
      <c r="CS1" s="491"/>
      <c r="CT1" s="491"/>
      <c r="CU1" s="491"/>
      <c r="CV1" s="491"/>
      <c r="CW1" s="491"/>
      <c r="CX1" s="491"/>
      <c r="CY1" s="491"/>
      <c r="CZ1" s="491"/>
      <c r="DA1" s="491"/>
      <c r="DB1" s="491"/>
      <c r="DC1" s="491"/>
      <c r="DD1" s="491"/>
      <c r="DE1" s="491"/>
      <c r="DF1" s="491"/>
      <c r="DG1" s="491"/>
    </row>
    <row r="2" spans="1:111" ht="27.75" customHeight="1">
      <c r="A2" s="487" t="s">
        <v>516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  <c r="BC2" s="487"/>
      <c r="BD2" s="487"/>
      <c r="BE2" s="487"/>
      <c r="BL2" s="487"/>
      <c r="BM2" s="487"/>
      <c r="BN2" s="487"/>
      <c r="BO2" s="487"/>
      <c r="BP2" s="487"/>
      <c r="BQ2" s="487"/>
      <c r="BR2" s="487"/>
      <c r="BS2" s="487"/>
      <c r="BT2" s="487"/>
      <c r="BU2" s="487"/>
      <c r="BV2" s="487"/>
      <c r="BW2" s="487"/>
      <c r="BX2" s="487"/>
      <c r="BY2" s="487"/>
      <c r="BZ2" s="487"/>
      <c r="CA2" s="487"/>
      <c r="CB2" s="487"/>
      <c r="CC2" s="487"/>
      <c r="CD2" s="487"/>
      <c r="CE2" s="487"/>
      <c r="CF2" s="487"/>
      <c r="CG2" s="487"/>
      <c r="CH2" s="487"/>
      <c r="CI2" s="487"/>
      <c r="CJ2" s="487"/>
      <c r="CK2" s="487"/>
      <c r="CL2" s="487"/>
      <c r="CM2" s="487"/>
      <c r="CN2" s="487"/>
      <c r="CO2" s="487"/>
      <c r="CP2" s="487"/>
      <c r="CQ2" s="487"/>
      <c r="CR2" s="487"/>
      <c r="CS2" s="487"/>
      <c r="CT2" s="487"/>
      <c r="CU2" s="487"/>
      <c r="CV2" s="487"/>
      <c r="CW2" s="487"/>
      <c r="CX2" s="487"/>
      <c r="CY2" s="487"/>
      <c r="CZ2" s="487"/>
      <c r="DA2" s="487"/>
      <c r="DB2" s="487"/>
      <c r="DC2" s="487"/>
      <c r="DD2" s="487"/>
      <c r="DE2" s="487"/>
      <c r="DF2" s="487"/>
      <c r="DG2" s="487"/>
    </row>
    <row r="3" spans="1:111" ht="10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</row>
    <row r="4" spans="25:112" ht="24.75" customHeight="1" thickBot="1"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/>
      <c r="AJ4" s="37"/>
      <c r="AK4" s="38"/>
      <c r="AL4" s="38"/>
      <c r="AM4" s="38"/>
      <c r="AN4" s="38"/>
      <c r="AO4" s="39"/>
      <c r="AP4" s="40"/>
      <c r="AQ4" s="35"/>
      <c r="AR4" s="35"/>
      <c r="AS4" s="41"/>
      <c r="AT4" s="35"/>
      <c r="AU4" s="35"/>
      <c r="AV4" s="35"/>
      <c r="AW4" s="35"/>
      <c r="AX4" s="35"/>
      <c r="AY4" s="35"/>
      <c r="BB4" s="42"/>
      <c r="BD4" s="37"/>
      <c r="BE4" s="40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41"/>
      <c r="CV4" s="35"/>
      <c r="CW4" s="35"/>
      <c r="CX4" s="35"/>
      <c r="CY4" s="35"/>
      <c r="CZ4" s="35"/>
      <c r="DA4" s="35"/>
      <c r="DD4" s="41"/>
      <c r="DF4" s="35"/>
      <c r="DG4" s="35"/>
      <c r="DH4" s="35"/>
    </row>
    <row r="5" spans="25:111" ht="12.75"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500" t="s">
        <v>517</v>
      </c>
      <c r="AK5" s="500"/>
      <c r="AL5" s="500"/>
      <c r="AM5" s="500"/>
      <c r="AN5" s="500"/>
      <c r="AO5" s="500"/>
      <c r="AP5" s="500"/>
      <c r="AQ5" s="44"/>
      <c r="AR5" s="471" t="s">
        <v>514</v>
      </c>
      <c r="AS5" s="471"/>
      <c r="AT5" s="471"/>
      <c r="AU5" s="471"/>
      <c r="AV5" s="471"/>
      <c r="AW5" s="471"/>
      <c r="AX5" s="471"/>
      <c r="AY5" s="471"/>
      <c r="AZ5" s="471"/>
      <c r="BA5" s="46"/>
      <c r="BB5" s="47" t="s">
        <v>409</v>
      </c>
      <c r="BC5" s="46"/>
      <c r="BD5" s="500" t="s">
        <v>518</v>
      </c>
      <c r="BE5" s="500"/>
      <c r="CJ5" s="534"/>
      <c r="CK5" s="534"/>
      <c r="CL5" s="534"/>
      <c r="CM5" s="534"/>
      <c r="CN5" s="534"/>
      <c r="CO5" s="534"/>
      <c r="CP5" s="534"/>
      <c r="CQ5" s="534"/>
      <c r="CR5" s="534"/>
      <c r="CS5" s="44"/>
      <c r="CT5" s="44"/>
      <c r="CU5" s="43"/>
      <c r="CV5" s="44"/>
      <c r="CW5" s="534"/>
      <c r="CX5" s="534"/>
      <c r="CY5" s="35"/>
      <c r="CZ5" s="35"/>
      <c r="DA5" s="35"/>
      <c r="DB5" s="46"/>
      <c r="DC5" s="46"/>
      <c r="DD5" s="47"/>
      <c r="DE5" s="46"/>
      <c r="DF5" s="534"/>
      <c r="DG5" s="534"/>
    </row>
    <row r="6" spans="44:107" ht="13.5" thickBot="1">
      <c r="AR6" s="472"/>
      <c r="AS6" s="472"/>
      <c r="AT6" s="472"/>
      <c r="AU6" s="472"/>
      <c r="AV6" s="472"/>
      <c r="AW6" s="472"/>
      <c r="AX6" s="472"/>
      <c r="AY6" s="472"/>
      <c r="AZ6" s="472"/>
      <c r="BA6" s="35"/>
      <c r="CU6" s="35"/>
      <c r="CV6" s="35"/>
      <c r="CW6" s="35"/>
      <c r="CX6" s="35"/>
      <c r="CY6" s="35"/>
      <c r="CZ6" s="35"/>
      <c r="DB6" s="35"/>
      <c r="DC6" s="35"/>
    </row>
    <row r="7" spans="1:111" ht="24.75" customHeight="1" thickBot="1">
      <c r="A7" s="48">
        <v>7</v>
      </c>
      <c r="B7" s="49">
        <v>3</v>
      </c>
      <c r="C7" s="49">
        <v>5</v>
      </c>
      <c r="D7" s="49">
        <v>7</v>
      </c>
      <c r="E7" s="49">
        <v>6</v>
      </c>
      <c r="F7" s="519">
        <v>0</v>
      </c>
      <c r="G7" s="520"/>
      <c r="K7" s="533">
        <v>1</v>
      </c>
      <c r="L7" s="519"/>
      <c r="M7" s="49">
        <v>2</v>
      </c>
      <c r="N7" s="49">
        <v>5</v>
      </c>
      <c r="O7" s="50">
        <v>4</v>
      </c>
      <c r="Q7" s="48">
        <v>0</v>
      </c>
      <c r="R7" s="50">
        <v>1</v>
      </c>
      <c r="T7" s="48">
        <v>2</v>
      </c>
      <c r="U7" s="50">
        <v>8</v>
      </c>
      <c r="W7" s="48">
        <v>8</v>
      </c>
      <c r="X7" s="49">
        <v>4</v>
      </c>
      <c r="Y7" s="49">
        <v>1</v>
      </c>
      <c r="Z7" s="49">
        <v>1</v>
      </c>
      <c r="AA7" s="49">
        <v>0</v>
      </c>
      <c r="AB7" s="50">
        <v>5</v>
      </c>
      <c r="AD7" s="51">
        <v>4</v>
      </c>
      <c r="AE7" s="52">
        <v>8</v>
      </c>
      <c r="AF7" s="538"/>
      <c r="AG7" s="539"/>
      <c r="AH7" s="539"/>
      <c r="AI7" s="540"/>
      <c r="AJ7" s="37"/>
      <c r="AK7" s="38"/>
      <c r="AL7" s="38"/>
      <c r="AM7" s="38"/>
      <c r="AN7" s="38"/>
      <c r="AO7" s="39"/>
      <c r="AP7" s="40"/>
      <c r="AQ7" s="45"/>
      <c r="AR7" s="537" t="s">
        <v>410</v>
      </c>
      <c r="AS7" s="537"/>
      <c r="AT7" s="537"/>
      <c r="AU7" s="537"/>
      <c r="AV7" s="537"/>
      <c r="AW7" s="537"/>
      <c r="AX7" s="537"/>
      <c r="AY7" s="537"/>
      <c r="AZ7" s="537"/>
      <c r="BA7" s="41"/>
      <c r="BB7" s="53">
        <v>2</v>
      </c>
      <c r="BC7" s="54">
        <v>0</v>
      </c>
      <c r="BD7" s="54">
        <v>1</v>
      </c>
      <c r="BE7" s="55">
        <v>0</v>
      </c>
      <c r="BL7" s="536"/>
      <c r="BM7" s="534"/>
      <c r="BN7" s="534"/>
      <c r="BO7" s="534"/>
      <c r="BP7" s="534"/>
      <c r="BQ7" s="534"/>
      <c r="BR7" s="534"/>
      <c r="BV7" s="535"/>
      <c r="BW7" s="535"/>
      <c r="BX7" s="35"/>
      <c r="BY7" s="35"/>
      <c r="BZ7" s="35"/>
      <c r="CB7" s="35"/>
      <c r="CC7" s="35"/>
      <c r="CD7" s="35"/>
      <c r="CE7" s="35"/>
      <c r="CF7" s="35"/>
      <c r="CH7" s="35"/>
      <c r="CI7" s="35"/>
      <c r="CJ7" s="35"/>
      <c r="CK7" s="35"/>
      <c r="CL7" s="35"/>
      <c r="CM7" s="35"/>
      <c r="CO7" s="56"/>
      <c r="CP7" s="56"/>
      <c r="CQ7" s="56"/>
      <c r="CS7" s="471"/>
      <c r="CT7" s="471"/>
      <c r="CU7" s="471"/>
      <c r="CV7" s="471"/>
      <c r="CW7" s="471"/>
      <c r="CX7" s="471"/>
      <c r="CY7" s="471"/>
      <c r="CZ7" s="471"/>
      <c r="DA7" s="471"/>
      <c r="DB7" s="41"/>
      <c r="DC7" s="41"/>
      <c r="DD7" s="41"/>
      <c r="DE7" s="41"/>
      <c r="DF7" s="41"/>
      <c r="DG7" s="41"/>
    </row>
    <row r="8" spans="1:111" s="46" customFormat="1" ht="30.75" customHeight="1">
      <c r="A8" s="507" t="s">
        <v>405</v>
      </c>
      <c r="B8" s="500"/>
      <c r="C8" s="500"/>
      <c r="D8" s="500"/>
      <c r="E8" s="500"/>
      <c r="F8" s="500"/>
      <c r="G8" s="500"/>
      <c r="K8" s="500" t="s">
        <v>406</v>
      </c>
      <c r="L8" s="500"/>
      <c r="M8" s="500"/>
      <c r="N8" s="500"/>
      <c r="O8" s="500"/>
      <c r="Q8" s="500" t="s">
        <v>519</v>
      </c>
      <c r="R8" s="500"/>
      <c r="T8" s="507" t="s">
        <v>520</v>
      </c>
      <c r="U8" s="507"/>
      <c r="W8" s="500" t="s">
        <v>407</v>
      </c>
      <c r="X8" s="500"/>
      <c r="Y8" s="500"/>
      <c r="Z8" s="500"/>
      <c r="AA8" s="500"/>
      <c r="AB8" s="500"/>
      <c r="AD8" s="500" t="s">
        <v>412</v>
      </c>
      <c r="AE8" s="500"/>
      <c r="AF8" s="57"/>
      <c r="AG8" s="57"/>
      <c r="AH8" s="57"/>
      <c r="AI8" s="57"/>
      <c r="AJ8" s="541" t="s">
        <v>521</v>
      </c>
      <c r="AK8" s="541"/>
      <c r="AL8" s="541"/>
      <c r="AM8" s="541"/>
      <c r="AN8" s="541"/>
      <c r="AO8" s="541"/>
      <c r="AP8" s="541"/>
      <c r="AQ8" s="58"/>
      <c r="AR8" s="58"/>
      <c r="AS8" s="59"/>
      <c r="AT8" s="59"/>
      <c r="AU8" s="59"/>
      <c r="AV8" s="43"/>
      <c r="AW8" s="44"/>
      <c r="AX8" s="44"/>
      <c r="AZ8" s="44"/>
      <c r="BA8" s="44"/>
      <c r="BB8" s="500" t="s">
        <v>408</v>
      </c>
      <c r="BC8" s="500"/>
      <c r="BD8" s="500"/>
      <c r="BE8" s="500"/>
      <c r="BL8" s="34"/>
      <c r="BM8" s="34"/>
      <c r="BN8" s="34"/>
      <c r="BO8" s="34"/>
      <c r="BP8" s="34"/>
      <c r="BQ8" s="34"/>
      <c r="BR8" s="34"/>
      <c r="BV8" s="534"/>
      <c r="BW8" s="534"/>
      <c r="BX8" s="534"/>
      <c r="BY8" s="534"/>
      <c r="BZ8" s="534"/>
      <c r="CB8" s="534"/>
      <c r="CC8" s="534"/>
      <c r="CE8" s="536"/>
      <c r="CF8" s="536"/>
      <c r="CH8" s="534"/>
      <c r="CI8" s="534"/>
      <c r="CJ8" s="534"/>
      <c r="CK8" s="534"/>
      <c r="CL8" s="534"/>
      <c r="CM8" s="534"/>
      <c r="CO8" s="534"/>
      <c r="CP8" s="534"/>
      <c r="CQ8" s="534"/>
      <c r="CU8" s="43"/>
      <c r="CV8" s="43"/>
      <c r="CW8" s="43"/>
      <c r="CX8" s="43"/>
      <c r="CY8" s="44"/>
      <c r="CZ8" s="44"/>
      <c r="DB8" s="44"/>
      <c r="DC8" s="44"/>
      <c r="DD8" s="534"/>
      <c r="DE8" s="534"/>
      <c r="DF8" s="534"/>
      <c r="DG8" s="534"/>
    </row>
    <row r="9" spans="1:70" ht="23.2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AQ9" s="508"/>
      <c r="AR9" s="508"/>
      <c r="AS9" s="508"/>
      <c r="AT9" s="508"/>
      <c r="AU9" s="508"/>
      <c r="AV9" s="508"/>
      <c r="AZ9" s="508" t="s">
        <v>522</v>
      </c>
      <c r="BA9" s="508"/>
      <c r="BB9" s="508"/>
      <c r="BC9" s="508"/>
      <c r="BD9" s="508"/>
      <c r="BE9" s="508"/>
      <c r="BL9" s="60"/>
      <c r="BM9" s="60"/>
      <c r="BN9" s="60"/>
      <c r="BO9" s="60"/>
      <c r="BP9" s="60"/>
      <c r="BQ9" s="60"/>
      <c r="BR9" s="60"/>
    </row>
    <row r="10" spans="1:63" s="60" customFormat="1" ht="15.75" customHeight="1">
      <c r="A10" s="524" t="s">
        <v>523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6"/>
      <c r="M10" s="501" t="s">
        <v>524</v>
      </c>
      <c r="N10" s="502"/>
      <c r="O10" s="502"/>
      <c r="P10" s="502"/>
      <c r="Q10" s="502"/>
      <c r="R10" s="502"/>
      <c r="S10" s="502"/>
      <c r="T10" s="502"/>
      <c r="U10" s="503"/>
      <c r="V10" s="501" t="s">
        <v>525</v>
      </c>
      <c r="W10" s="502"/>
      <c r="X10" s="502"/>
      <c r="Y10" s="502"/>
      <c r="Z10" s="502"/>
      <c r="AA10" s="502"/>
      <c r="AB10" s="502"/>
      <c r="AC10" s="502"/>
      <c r="AD10" s="503"/>
      <c r="AE10" s="501" t="s">
        <v>526</v>
      </c>
      <c r="AF10" s="502"/>
      <c r="AG10" s="502"/>
      <c r="AH10" s="502"/>
      <c r="AI10" s="502"/>
      <c r="AJ10" s="502"/>
      <c r="AK10" s="502"/>
      <c r="AL10" s="502"/>
      <c r="AM10" s="503"/>
      <c r="AN10" s="501" t="s">
        <v>527</v>
      </c>
      <c r="AO10" s="502"/>
      <c r="AP10" s="502"/>
      <c r="AQ10" s="502"/>
      <c r="AR10" s="502"/>
      <c r="AS10" s="502"/>
      <c r="AT10" s="502"/>
      <c r="AU10" s="502"/>
      <c r="AV10" s="503"/>
      <c r="AW10" s="524" t="s">
        <v>528</v>
      </c>
      <c r="AX10" s="525"/>
      <c r="AY10" s="525"/>
      <c r="AZ10" s="525"/>
      <c r="BA10" s="525"/>
      <c r="BB10" s="525"/>
      <c r="BC10" s="525"/>
      <c r="BD10" s="525"/>
      <c r="BE10" s="526"/>
      <c r="BF10" s="34"/>
      <c r="BG10" s="34"/>
      <c r="BH10" s="34"/>
      <c r="BI10" s="34"/>
      <c r="BJ10" s="34"/>
      <c r="BK10" s="34"/>
    </row>
    <row r="11" spans="1:70" s="60" customFormat="1" ht="39" customHeight="1">
      <c r="A11" s="527"/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9"/>
      <c r="M11" s="504"/>
      <c r="N11" s="505"/>
      <c r="O11" s="505"/>
      <c r="P11" s="505"/>
      <c r="Q11" s="505"/>
      <c r="R11" s="505"/>
      <c r="S11" s="505"/>
      <c r="T11" s="505"/>
      <c r="U11" s="506"/>
      <c r="V11" s="504"/>
      <c r="W11" s="505"/>
      <c r="X11" s="505"/>
      <c r="Y11" s="505"/>
      <c r="Z11" s="505"/>
      <c r="AA11" s="505"/>
      <c r="AB11" s="505"/>
      <c r="AC11" s="505"/>
      <c r="AD11" s="506"/>
      <c r="AE11" s="504"/>
      <c r="AF11" s="505"/>
      <c r="AG11" s="505"/>
      <c r="AH11" s="505"/>
      <c r="AI11" s="505"/>
      <c r="AJ11" s="505"/>
      <c r="AK11" s="505"/>
      <c r="AL11" s="505"/>
      <c r="AM11" s="506"/>
      <c r="AN11" s="504"/>
      <c r="AO11" s="505"/>
      <c r="AP11" s="505"/>
      <c r="AQ11" s="505"/>
      <c r="AR11" s="505"/>
      <c r="AS11" s="505"/>
      <c r="AT11" s="505"/>
      <c r="AU11" s="505"/>
      <c r="AV11" s="506"/>
      <c r="AW11" s="530"/>
      <c r="AX11" s="531"/>
      <c r="AY11" s="531"/>
      <c r="AZ11" s="531"/>
      <c r="BA11" s="531"/>
      <c r="BB11" s="531"/>
      <c r="BC11" s="531"/>
      <c r="BD11" s="531"/>
      <c r="BE11" s="532"/>
      <c r="BF11" s="34"/>
      <c r="BG11" s="34"/>
      <c r="BH11" s="34"/>
      <c r="BI11" s="34"/>
      <c r="BJ11" s="34"/>
      <c r="BK11" s="34"/>
      <c r="BL11" s="61"/>
      <c r="BM11" s="61"/>
      <c r="BN11" s="61"/>
      <c r="BO11" s="61"/>
      <c r="BP11" s="61"/>
      <c r="BQ11" s="61"/>
      <c r="BR11" s="61"/>
    </row>
    <row r="12" spans="1:70" s="61" customFormat="1" ht="18" customHeight="1">
      <c r="A12" s="530"/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2"/>
      <c r="M12" s="492" t="s">
        <v>529</v>
      </c>
      <c r="N12" s="493"/>
      <c r="O12" s="493"/>
      <c r="P12" s="493" t="s">
        <v>530</v>
      </c>
      <c r="Q12" s="493"/>
      <c r="R12" s="493"/>
      <c r="S12" s="493"/>
      <c r="T12" s="493"/>
      <c r="U12" s="494"/>
      <c r="V12" s="492" t="s">
        <v>529</v>
      </c>
      <c r="W12" s="493"/>
      <c r="X12" s="493"/>
      <c r="Y12" s="493" t="s">
        <v>530</v>
      </c>
      <c r="Z12" s="493"/>
      <c r="AA12" s="493"/>
      <c r="AB12" s="493"/>
      <c r="AC12" s="493"/>
      <c r="AD12" s="494"/>
      <c r="AE12" s="492" t="s">
        <v>529</v>
      </c>
      <c r="AF12" s="493"/>
      <c r="AG12" s="493"/>
      <c r="AH12" s="493" t="s">
        <v>530</v>
      </c>
      <c r="AI12" s="493"/>
      <c r="AJ12" s="493"/>
      <c r="AK12" s="493"/>
      <c r="AL12" s="493"/>
      <c r="AM12" s="494"/>
      <c r="AN12" s="492" t="s">
        <v>529</v>
      </c>
      <c r="AO12" s="493"/>
      <c r="AP12" s="493"/>
      <c r="AQ12" s="493" t="s">
        <v>530</v>
      </c>
      <c r="AR12" s="493"/>
      <c r="AS12" s="493"/>
      <c r="AT12" s="493"/>
      <c r="AU12" s="493"/>
      <c r="AV12" s="494"/>
      <c r="AW12" s="492" t="s">
        <v>529</v>
      </c>
      <c r="AX12" s="493"/>
      <c r="AY12" s="493"/>
      <c r="AZ12" s="493" t="s">
        <v>530</v>
      </c>
      <c r="BA12" s="493"/>
      <c r="BB12" s="493"/>
      <c r="BC12" s="493"/>
      <c r="BD12" s="493"/>
      <c r="BE12" s="494"/>
      <c r="BF12" s="62"/>
      <c r="BG12" s="62"/>
      <c r="BH12" s="62"/>
      <c r="BI12" s="62"/>
      <c r="BJ12" s="62"/>
      <c r="BK12" s="62"/>
      <c r="BL12" s="63"/>
      <c r="BM12" s="63"/>
      <c r="BN12" s="63"/>
      <c r="BO12" s="63"/>
      <c r="BP12" s="63"/>
      <c r="BQ12" s="63"/>
      <c r="BR12" s="63"/>
    </row>
    <row r="13" spans="1:70" s="63" customFormat="1" ht="17.25" customHeight="1" thickBot="1">
      <c r="A13" s="521">
        <v>1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3"/>
      <c r="M13" s="495">
        <v>2</v>
      </c>
      <c r="N13" s="496"/>
      <c r="O13" s="496"/>
      <c r="P13" s="497">
        <v>3</v>
      </c>
      <c r="Q13" s="498"/>
      <c r="R13" s="498"/>
      <c r="S13" s="498"/>
      <c r="T13" s="498"/>
      <c r="U13" s="499"/>
      <c r="V13" s="495">
        <v>4</v>
      </c>
      <c r="W13" s="496"/>
      <c r="X13" s="496"/>
      <c r="Y13" s="497">
        <v>5</v>
      </c>
      <c r="Z13" s="498"/>
      <c r="AA13" s="498"/>
      <c r="AB13" s="498"/>
      <c r="AC13" s="498"/>
      <c r="AD13" s="499"/>
      <c r="AE13" s="495">
        <v>6</v>
      </c>
      <c r="AF13" s="496"/>
      <c r="AG13" s="496"/>
      <c r="AH13" s="497">
        <v>7</v>
      </c>
      <c r="AI13" s="498"/>
      <c r="AJ13" s="498"/>
      <c r="AK13" s="498"/>
      <c r="AL13" s="498"/>
      <c r="AM13" s="499"/>
      <c r="AN13" s="495">
        <v>8</v>
      </c>
      <c r="AO13" s="496"/>
      <c r="AP13" s="496"/>
      <c r="AQ13" s="497">
        <v>9</v>
      </c>
      <c r="AR13" s="498"/>
      <c r="AS13" s="498"/>
      <c r="AT13" s="498"/>
      <c r="AU13" s="498"/>
      <c r="AV13" s="499"/>
      <c r="AW13" s="495" t="s">
        <v>531</v>
      </c>
      <c r="AX13" s="496"/>
      <c r="AY13" s="496"/>
      <c r="AZ13" s="497" t="s">
        <v>532</v>
      </c>
      <c r="BA13" s="498"/>
      <c r="BB13" s="498"/>
      <c r="BC13" s="498"/>
      <c r="BD13" s="498"/>
      <c r="BE13" s="499"/>
      <c r="BF13" s="62"/>
      <c r="BG13" s="62"/>
      <c r="BH13" s="62"/>
      <c r="BI13" s="62"/>
      <c r="BJ13" s="62"/>
      <c r="BK13" s="62"/>
      <c r="BL13" s="34"/>
      <c r="BM13" s="34"/>
      <c r="BN13" s="34"/>
      <c r="BO13" s="34"/>
      <c r="BP13" s="34"/>
      <c r="BQ13" s="34"/>
      <c r="BR13" s="34"/>
    </row>
    <row r="14" spans="1:57" ht="30" customHeight="1">
      <c r="A14" s="517"/>
      <c r="B14" s="518"/>
      <c r="C14" s="518"/>
      <c r="D14" s="518"/>
      <c r="E14" s="518"/>
      <c r="F14" s="64"/>
      <c r="G14" s="64"/>
      <c r="H14" s="64"/>
      <c r="I14" s="64"/>
      <c r="J14" s="64"/>
      <c r="K14" s="64"/>
      <c r="L14" s="65"/>
      <c r="M14" s="478"/>
      <c r="N14" s="474"/>
      <c r="O14" s="479"/>
      <c r="P14" s="473"/>
      <c r="Q14" s="474"/>
      <c r="R14" s="474"/>
      <c r="S14" s="474"/>
      <c r="T14" s="474"/>
      <c r="U14" s="475"/>
      <c r="V14" s="66"/>
      <c r="W14" s="67" t="s">
        <v>533</v>
      </c>
      <c r="X14" s="68"/>
      <c r="Y14" s="69"/>
      <c r="Z14" s="67" t="s">
        <v>534</v>
      </c>
      <c r="AA14" s="69"/>
      <c r="AB14" s="69"/>
      <c r="AC14" s="69"/>
      <c r="AD14" s="70"/>
      <c r="AE14" s="478"/>
      <c r="AF14" s="474"/>
      <c r="AG14" s="479"/>
      <c r="AH14" s="473"/>
      <c r="AI14" s="474"/>
      <c r="AJ14" s="474"/>
      <c r="AK14" s="474"/>
      <c r="AL14" s="474"/>
      <c r="AM14" s="475"/>
      <c r="AN14" s="478"/>
      <c r="AO14" s="474"/>
      <c r="AP14" s="479"/>
      <c r="AQ14" s="473"/>
      <c r="AR14" s="474"/>
      <c r="AS14" s="474"/>
      <c r="AT14" s="474"/>
      <c r="AU14" s="474"/>
      <c r="AV14" s="475"/>
      <c r="AW14" s="478"/>
      <c r="AX14" s="474"/>
      <c r="AY14" s="479"/>
      <c r="AZ14" s="473"/>
      <c r="BA14" s="474"/>
      <c r="BB14" s="474"/>
      <c r="BC14" s="474"/>
      <c r="BD14" s="474"/>
      <c r="BE14" s="475"/>
    </row>
    <row r="15" spans="1:57" ht="30" customHeight="1">
      <c r="A15" s="515"/>
      <c r="B15" s="516"/>
      <c r="C15" s="516"/>
      <c r="D15" s="516"/>
      <c r="E15" s="516"/>
      <c r="F15" s="71"/>
      <c r="G15" s="71"/>
      <c r="H15" s="71"/>
      <c r="I15" s="71"/>
      <c r="J15" s="71"/>
      <c r="K15" s="71"/>
      <c r="L15" s="72"/>
      <c r="M15" s="476"/>
      <c r="N15" s="466"/>
      <c r="O15" s="477"/>
      <c r="P15" s="465"/>
      <c r="Q15" s="466"/>
      <c r="R15" s="466"/>
      <c r="S15" s="466"/>
      <c r="T15" s="466"/>
      <c r="U15" s="467"/>
      <c r="V15" s="73"/>
      <c r="W15" s="74" t="s">
        <v>533</v>
      </c>
      <c r="X15" s="75"/>
      <c r="Y15" s="76"/>
      <c r="Z15" s="74" t="s">
        <v>534</v>
      </c>
      <c r="AA15" s="76"/>
      <c r="AB15" s="76"/>
      <c r="AC15" s="76"/>
      <c r="AD15" s="77"/>
      <c r="AE15" s="476"/>
      <c r="AF15" s="466"/>
      <c r="AG15" s="477"/>
      <c r="AH15" s="465"/>
      <c r="AI15" s="466"/>
      <c r="AJ15" s="466"/>
      <c r="AK15" s="466"/>
      <c r="AL15" s="466"/>
      <c r="AM15" s="467"/>
      <c r="AN15" s="476"/>
      <c r="AO15" s="466"/>
      <c r="AP15" s="477"/>
      <c r="AQ15" s="465"/>
      <c r="AR15" s="466"/>
      <c r="AS15" s="466"/>
      <c r="AT15" s="466"/>
      <c r="AU15" s="466"/>
      <c r="AV15" s="467"/>
      <c r="AW15" s="476"/>
      <c r="AX15" s="466"/>
      <c r="AY15" s="477"/>
      <c r="AZ15" s="465"/>
      <c r="BA15" s="466"/>
      <c r="BB15" s="466"/>
      <c r="BC15" s="466"/>
      <c r="BD15" s="466"/>
      <c r="BE15" s="467"/>
    </row>
    <row r="16" spans="1:57" ht="30" customHeight="1">
      <c r="A16" s="515"/>
      <c r="B16" s="516"/>
      <c r="C16" s="516"/>
      <c r="D16" s="516"/>
      <c r="E16" s="516"/>
      <c r="F16" s="71"/>
      <c r="G16" s="71"/>
      <c r="H16" s="71"/>
      <c r="I16" s="71"/>
      <c r="J16" s="71"/>
      <c r="K16" s="71"/>
      <c r="L16" s="72"/>
      <c r="M16" s="476"/>
      <c r="N16" s="466"/>
      <c r="O16" s="477"/>
      <c r="P16" s="465"/>
      <c r="Q16" s="466"/>
      <c r="R16" s="466"/>
      <c r="S16" s="466"/>
      <c r="T16" s="466"/>
      <c r="U16" s="467"/>
      <c r="V16" s="73"/>
      <c r="W16" s="78" t="s">
        <v>533</v>
      </c>
      <c r="X16" s="79"/>
      <c r="Y16" s="80"/>
      <c r="Z16" s="78" t="s">
        <v>534</v>
      </c>
      <c r="AA16" s="80"/>
      <c r="AB16" s="80"/>
      <c r="AC16" s="80"/>
      <c r="AD16" s="81"/>
      <c r="AE16" s="476"/>
      <c r="AF16" s="466"/>
      <c r="AG16" s="477"/>
      <c r="AH16" s="465"/>
      <c r="AI16" s="466"/>
      <c r="AJ16" s="466"/>
      <c r="AK16" s="466"/>
      <c r="AL16" s="466"/>
      <c r="AM16" s="467"/>
      <c r="AN16" s="476"/>
      <c r="AO16" s="466"/>
      <c r="AP16" s="477"/>
      <c r="AQ16" s="465"/>
      <c r="AR16" s="466"/>
      <c r="AS16" s="466"/>
      <c r="AT16" s="466"/>
      <c r="AU16" s="466"/>
      <c r="AV16" s="467"/>
      <c r="AW16" s="476"/>
      <c r="AX16" s="466"/>
      <c r="AY16" s="477"/>
      <c r="AZ16" s="465"/>
      <c r="BA16" s="466"/>
      <c r="BB16" s="466"/>
      <c r="BC16" s="466"/>
      <c r="BD16" s="466"/>
      <c r="BE16" s="467"/>
    </row>
    <row r="17" spans="1:57" ht="30" customHeight="1">
      <c r="A17" s="515"/>
      <c r="B17" s="516"/>
      <c r="C17" s="516"/>
      <c r="D17" s="516"/>
      <c r="E17" s="516"/>
      <c r="F17" s="71"/>
      <c r="G17" s="71"/>
      <c r="H17" s="71"/>
      <c r="I17" s="71"/>
      <c r="J17" s="71"/>
      <c r="K17" s="71"/>
      <c r="L17" s="72"/>
      <c r="M17" s="476"/>
      <c r="N17" s="466"/>
      <c r="O17" s="477"/>
      <c r="P17" s="465"/>
      <c r="Q17" s="466"/>
      <c r="R17" s="466"/>
      <c r="S17" s="466"/>
      <c r="T17" s="466"/>
      <c r="U17" s="467"/>
      <c r="V17" s="73"/>
      <c r="W17" s="78" t="s">
        <v>533</v>
      </c>
      <c r="X17" s="79"/>
      <c r="Y17" s="80"/>
      <c r="Z17" s="78" t="s">
        <v>534</v>
      </c>
      <c r="AA17" s="80"/>
      <c r="AB17" s="80"/>
      <c r="AC17" s="80"/>
      <c r="AD17" s="81"/>
      <c r="AE17" s="476"/>
      <c r="AF17" s="466"/>
      <c r="AG17" s="477"/>
      <c r="AH17" s="465"/>
      <c r="AI17" s="466"/>
      <c r="AJ17" s="466"/>
      <c r="AK17" s="466"/>
      <c r="AL17" s="466"/>
      <c r="AM17" s="467"/>
      <c r="AN17" s="476"/>
      <c r="AO17" s="466"/>
      <c r="AP17" s="477"/>
      <c r="AQ17" s="465"/>
      <c r="AR17" s="466"/>
      <c r="AS17" s="466"/>
      <c r="AT17" s="466"/>
      <c r="AU17" s="466"/>
      <c r="AV17" s="467"/>
      <c r="AW17" s="476"/>
      <c r="AX17" s="466"/>
      <c r="AY17" s="477"/>
      <c r="AZ17" s="465"/>
      <c r="BA17" s="466"/>
      <c r="BB17" s="466"/>
      <c r="BC17" s="466"/>
      <c r="BD17" s="466"/>
      <c r="BE17" s="467"/>
    </row>
    <row r="18" spans="1:57" ht="30" customHeight="1">
      <c r="A18" s="509"/>
      <c r="B18" s="510"/>
      <c r="C18" s="510"/>
      <c r="D18" s="510"/>
      <c r="E18" s="510"/>
      <c r="F18" s="71"/>
      <c r="G18" s="71"/>
      <c r="H18" s="71"/>
      <c r="I18" s="71"/>
      <c r="J18" s="71"/>
      <c r="K18" s="71"/>
      <c r="L18" s="72"/>
      <c r="M18" s="476"/>
      <c r="N18" s="466"/>
      <c r="O18" s="477"/>
      <c r="P18" s="465"/>
      <c r="Q18" s="466"/>
      <c r="R18" s="466"/>
      <c r="S18" s="466"/>
      <c r="T18" s="466"/>
      <c r="U18" s="467"/>
      <c r="V18" s="73"/>
      <c r="W18" s="78" t="s">
        <v>533</v>
      </c>
      <c r="X18" s="79"/>
      <c r="Y18" s="80"/>
      <c r="Z18" s="78" t="s">
        <v>534</v>
      </c>
      <c r="AA18" s="80"/>
      <c r="AB18" s="80"/>
      <c r="AC18" s="80"/>
      <c r="AD18" s="81"/>
      <c r="AE18" s="476"/>
      <c r="AF18" s="466"/>
      <c r="AG18" s="477"/>
      <c r="AH18" s="465"/>
      <c r="AI18" s="466"/>
      <c r="AJ18" s="466"/>
      <c r="AK18" s="466"/>
      <c r="AL18" s="466"/>
      <c r="AM18" s="467"/>
      <c r="AN18" s="476"/>
      <c r="AO18" s="466"/>
      <c r="AP18" s="477"/>
      <c r="AQ18" s="465"/>
      <c r="AR18" s="466"/>
      <c r="AS18" s="466"/>
      <c r="AT18" s="466"/>
      <c r="AU18" s="466"/>
      <c r="AV18" s="467"/>
      <c r="AW18" s="476"/>
      <c r="AX18" s="466"/>
      <c r="AY18" s="477"/>
      <c r="AZ18" s="465"/>
      <c r="BA18" s="466"/>
      <c r="BB18" s="466"/>
      <c r="BC18" s="466"/>
      <c r="BD18" s="466"/>
      <c r="BE18" s="467"/>
    </row>
    <row r="19" spans="1:57" ht="30" customHeight="1">
      <c r="A19" s="509"/>
      <c r="B19" s="510"/>
      <c r="C19" s="510"/>
      <c r="D19" s="510"/>
      <c r="E19" s="510"/>
      <c r="F19" s="71"/>
      <c r="G19" s="71"/>
      <c r="H19" s="71"/>
      <c r="I19" s="71"/>
      <c r="J19" s="71"/>
      <c r="K19" s="71"/>
      <c r="L19" s="72"/>
      <c r="M19" s="476"/>
      <c r="N19" s="466"/>
      <c r="O19" s="477"/>
      <c r="P19" s="465"/>
      <c r="Q19" s="466"/>
      <c r="R19" s="466"/>
      <c r="S19" s="466"/>
      <c r="T19" s="466"/>
      <c r="U19" s="467"/>
      <c r="V19" s="73"/>
      <c r="W19" s="78" t="s">
        <v>533</v>
      </c>
      <c r="X19" s="79"/>
      <c r="Y19" s="80"/>
      <c r="Z19" s="78" t="s">
        <v>534</v>
      </c>
      <c r="AA19" s="80"/>
      <c r="AB19" s="80"/>
      <c r="AC19" s="80"/>
      <c r="AD19" s="81"/>
      <c r="AE19" s="476"/>
      <c r="AF19" s="466"/>
      <c r="AG19" s="477"/>
      <c r="AH19" s="465"/>
      <c r="AI19" s="466"/>
      <c r="AJ19" s="466"/>
      <c r="AK19" s="466"/>
      <c r="AL19" s="466"/>
      <c r="AM19" s="467"/>
      <c r="AN19" s="476"/>
      <c r="AO19" s="466"/>
      <c r="AP19" s="477"/>
      <c r="AQ19" s="465"/>
      <c r="AR19" s="466"/>
      <c r="AS19" s="466"/>
      <c r="AT19" s="466"/>
      <c r="AU19" s="466"/>
      <c r="AV19" s="467"/>
      <c r="AW19" s="476"/>
      <c r="AX19" s="466"/>
      <c r="AY19" s="477"/>
      <c r="AZ19" s="465"/>
      <c r="BA19" s="466"/>
      <c r="BB19" s="466"/>
      <c r="BC19" s="466"/>
      <c r="BD19" s="466"/>
      <c r="BE19" s="467"/>
    </row>
    <row r="20" spans="1:57" ht="30" customHeight="1">
      <c r="A20" s="509"/>
      <c r="B20" s="510"/>
      <c r="C20" s="510"/>
      <c r="D20" s="510"/>
      <c r="E20" s="510"/>
      <c r="F20" s="71"/>
      <c r="G20" s="71"/>
      <c r="H20" s="71"/>
      <c r="I20" s="71"/>
      <c r="J20" s="71"/>
      <c r="K20" s="71"/>
      <c r="L20" s="72"/>
      <c r="M20" s="476"/>
      <c r="N20" s="466"/>
      <c r="O20" s="477"/>
      <c r="P20" s="465"/>
      <c r="Q20" s="466"/>
      <c r="R20" s="466"/>
      <c r="S20" s="466"/>
      <c r="T20" s="466"/>
      <c r="U20" s="467"/>
      <c r="V20" s="73"/>
      <c r="W20" s="78" t="s">
        <v>533</v>
      </c>
      <c r="X20" s="79"/>
      <c r="Y20" s="80"/>
      <c r="Z20" s="78" t="s">
        <v>534</v>
      </c>
      <c r="AA20" s="80"/>
      <c r="AB20" s="80"/>
      <c r="AC20" s="80"/>
      <c r="AD20" s="81"/>
      <c r="AE20" s="476"/>
      <c r="AF20" s="466"/>
      <c r="AG20" s="477"/>
      <c r="AH20" s="465"/>
      <c r="AI20" s="466"/>
      <c r="AJ20" s="466"/>
      <c r="AK20" s="466"/>
      <c r="AL20" s="466"/>
      <c r="AM20" s="467"/>
      <c r="AN20" s="476"/>
      <c r="AO20" s="466"/>
      <c r="AP20" s="477"/>
      <c r="AQ20" s="465"/>
      <c r="AR20" s="466"/>
      <c r="AS20" s="466"/>
      <c r="AT20" s="466"/>
      <c r="AU20" s="466"/>
      <c r="AV20" s="467"/>
      <c r="AW20" s="476"/>
      <c r="AX20" s="466"/>
      <c r="AY20" s="477"/>
      <c r="AZ20" s="465"/>
      <c r="BA20" s="466"/>
      <c r="BB20" s="466"/>
      <c r="BC20" s="466"/>
      <c r="BD20" s="466"/>
      <c r="BE20" s="467"/>
    </row>
    <row r="21" spans="1:57" ht="30" customHeight="1">
      <c r="A21" s="509"/>
      <c r="B21" s="510"/>
      <c r="C21" s="510"/>
      <c r="D21" s="510"/>
      <c r="E21" s="510"/>
      <c r="F21" s="71"/>
      <c r="G21" s="71"/>
      <c r="H21" s="71"/>
      <c r="I21" s="71"/>
      <c r="J21" s="71"/>
      <c r="K21" s="71"/>
      <c r="L21" s="72"/>
      <c r="M21" s="476"/>
      <c r="N21" s="466"/>
      <c r="O21" s="477"/>
      <c r="P21" s="465"/>
      <c r="Q21" s="466"/>
      <c r="R21" s="466"/>
      <c r="S21" s="466"/>
      <c r="T21" s="466"/>
      <c r="U21" s="467"/>
      <c r="V21" s="73"/>
      <c r="W21" s="78" t="s">
        <v>533</v>
      </c>
      <c r="X21" s="79"/>
      <c r="Y21" s="80"/>
      <c r="Z21" s="78" t="s">
        <v>534</v>
      </c>
      <c r="AA21" s="80"/>
      <c r="AB21" s="80"/>
      <c r="AC21" s="80"/>
      <c r="AD21" s="81"/>
      <c r="AE21" s="476"/>
      <c r="AF21" s="466"/>
      <c r="AG21" s="477"/>
      <c r="AH21" s="465"/>
      <c r="AI21" s="466"/>
      <c r="AJ21" s="466"/>
      <c r="AK21" s="466"/>
      <c r="AL21" s="466"/>
      <c r="AM21" s="467"/>
      <c r="AN21" s="476"/>
      <c r="AO21" s="466"/>
      <c r="AP21" s="477"/>
      <c r="AQ21" s="465"/>
      <c r="AR21" s="466"/>
      <c r="AS21" s="466"/>
      <c r="AT21" s="466"/>
      <c r="AU21" s="466"/>
      <c r="AV21" s="467"/>
      <c r="AW21" s="476"/>
      <c r="AX21" s="466"/>
      <c r="AY21" s="477"/>
      <c r="AZ21" s="465"/>
      <c r="BA21" s="466"/>
      <c r="BB21" s="466"/>
      <c r="BC21" s="466"/>
      <c r="BD21" s="466"/>
      <c r="BE21" s="467"/>
    </row>
    <row r="22" spans="1:57" ht="30" customHeight="1">
      <c r="A22" s="509"/>
      <c r="B22" s="510"/>
      <c r="C22" s="510"/>
      <c r="D22" s="510"/>
      <c r="E22" s="510"/>
      <c r="F22" s="71"/>
      <c r="G22" s="71"/>
      <c r="H22" s="71"/>
      <c r="I22" s="71"/>
      <c r="J22" s="71"/>
      <c r="K22" s="71"/>
      <c r="L22" s="72"/>
      <c r="M22" s="476"/>
      <c r="N22" s="466"/>
      <c r="O22" s="477"/>
      <c r="P22" s="465"/>
      <c r="Q22" s="466"/>
      <c r="R22" s="466"/>
      <c r="S22" s="466"/>
      <c r="T22" s="466"/>
      <c r="U22" s="467"/>
      <c r="V22" s="73"/>
      <c r="W22" s="78" t="s">
        <v>533</v>
      </c>
      <c r="X22" s="79"/>
      <c r="Y22" s="80"/>
      <c r="Z22" s="78" t="s">
        <v>534</v>
      </c>
      <c r="AA22" s="80"/>
      <c r="AB22" s="80"/>
      <c r="AC22" s="80"/>
      <c r="AD22" s="81"/>
      <c r="AE22" s="476"/>
      <c r="AF22" s="466"/>
      <c r="AG22" s="477"/>
      <c r="AH22" s="465"/>
      <c r="AI22" s="466"/>
      <c r="AJ22" s="466"/>
      <c r="AK22" s="466"/>
      <c r="AL22" s="466"/>
      <c r="AM22" s="467"/>
      <c r="AN22" s="476"/>
      <c r="AO22" s="466"/>
      <c r="AP22" s="477"/>
      <c r="AQ22" s="465"/>
      <c r="AR22" s="466"/>
      <c r="AS22" s="466"/>
      <c r="AT22" s="466"/>
      <c r="AU22" s="466"/>
      <c r="AV22" s="467"/>
      <c r="AW22" s="476"/>
      <c r="AX22" s="466"/>
      <c r="AY22" s="477"/>
      <c r="AZ22" s="465"/>
      <c r="BA22" s="466"/>
      <c r="BB22" s="466"/>
      <c r="BC22" s="466"/>
      <c r="BD22" s="466"/>
      <c r="BE22" s="467"/>
    </row>
    <row r="23" spans="1:57" ht="30" customHeight="1">
      <c r="A23" s="509"/>
      <c r="B23" s="510"/>
      <c r="C23" s="510"/>
      <c r="D23" s="510"/>
      <c r="E23" s="510"/>
      <c r="F23" s="71"/>
      <c r="G23" s="71"/>
      <c r="H23" s="71"/>
      <c r="I23" s="71"/>
      <c r="J23" s="71"/>
      <c r="K23" s="71"/>
      <c r="L23" s="72"/>
      <c r="M23" s="476"/>
      <c r="N23" s="466"/>
      <c r="O23" s="477"/>
      <c r="P23" s="465"/>
      <c r="Q23" s="466"/>
      <c r="R23" s="466"/>
      <c r="S23" s="466"/>
      <c r="T23" s="466"/>
      <c r="U23" s="467"/>
      <c r="V23" s="73"/>
      <c r="W23" s="78" t="s">
        <v>533</v>
      </c>
      <c r="X23" s="79"/>
      <c r="Y23" s="80"/>
      <c r="Z23" s="78" t="s">
        <v>534</v>
      </c>
      <c r="AA23" s="80"/>
      <c r="AB23" s="80"/>
      <c r="AC23" s="80"/>
      <c r="AD23" s="81"/>
      <c r="AE23" s="476"/>
      <c r="AF23" s="466"/>
      <c r="AG23" s="477"/>
      <c r="AH23" s="465"/>
      <c r="AI23" s="466"/>
      <c r="AJ23" s="466"/>
      <c r="AK23" s="466"/>
      <c r="AL23" s="466"/>
      <c r="AM23" s="467"/>
      <c r="AN23" s="476"/>
      <c r="AO23" s="466"/>
      <c r="AP23" s="477"/>
      <c r="AQ23" s="465"/>
      <c r="AR23" s="466"/>
      <c r="AS23" s="466"/>
      <c r="AT23" s="466"/>
      <c r="AU23" s="466"/>
      <c r="AV23" s="467"/>
      <c r="AW23" s="476"/>
      <c r="AX23" s="466"/>
      <c r="AY23" s="477"/>
      <c r="AZ23" s="465"/>
      <c r="BA23" s="466"/>
      <c r="BB23" s="466"/>
      <c r="BC23" s="466"/>
      <c r="BD23" s="466"/>
      <c r="BE23" s="467"/>
    </row>
    <row r="24" spans="1:57" ht="30" customHeight="1">
      <c r="A24" s="509"/>
      <c r="B24" s="510"/>
      <c r="C24" s="510"/>
      <c r="D24" s="510"/>
      <c r="E24" s="510"/>
      <c r="F24" s="71"/>
      <c r="G24" s="71"/>
      <c r="H24" s="71"/>
      <c r="I24" s="71"/>
      <c r="J24" s="71"/>
      <c r="K24" s="71"/>
      <c r="L24" s="72"/>
      <c r="M24" s="476"/>
      <c r="N24" s="466"/>
      <c r="O24" s="477"/>
      <c r="P24" s="465"/>
      <c r="Q24" s="466"/>
      <c r="R24" s="466"/>
      <c r="S24" s="466"/>
      <c r="T24" s="466"/>
      <c r="U24" s="467"/>
      <c r="V24" s="73"/>
      <c r="W24" s="78" t="s">
        <v>533</v>
      </c>
      <c r="X24" s="79"/>
      <c r="Y24" s="80"/>
      <c r="Z24" s="78" t="s">
        <v>534</v>
      </c>
      <c r="AA24" s="80"/>
      <c r="AB24" s="80"/>
      <c r="AC24" s="80"/>
      <c r="AD24" s="81"/>
      <c r="AE24" s="476"/>
      <c r="AF24" s="466"/>
      <c r="AG24" s="477"/>
      <c r="AH24" s="465"/>
      <c r="AI24" s="466"/>
      <c r="AJ24" s="466"/>
      <c r="AK24" s="466"/>
      <c r="AL24" s="466"/>
      <c r="AM24" s="467"/>
      <c r="AN24" s="476"/>
      <c r="AO24" s="466"/>
      <c r="AP24" s="477"/>
      <c r="AQ24" s="465"/>
      <c r="AR24" s="466"/>
      <c r="AS24" s="466"/>
      <c r="AT24" s="466"/>
      <c r="AU24" s="466"/>
      <c r="AV24" s="467"/>
      <c r="AW24" s="476"/>
      <c r="AX24" s="466"/>
      <c r="AY24" s="477"/>
      <c r="AZ24" s="465"/>
      <c r="BA24" s="466"/>
      <c r="BB24" s="466"/>
      <c r="BC24" s="466"/>
      <c r="BD24" s="466"/>
      <c r="BE24" s="467"/>
    </row>
    <row r="25" spans="1:57" ht="30" customHeight="1">
      <c r="A25" s="509"/>
      <c r="B25" s="510"/>
      <c r="C25" s="510"/>
      <c r="D25" s="510"/>
      <c r="E25" s="510"/>
      <c r="F25" s="71"/>
      <c r="G25" s="71"/>
      <c r="H25" s="71"/>
      <c r="I25" s="71"/>
      <c r="J25" s="71"/>
      <c r="K25" s="71"/>
      <c r="L25" s="72"/>
      <c r="M25" s="476"/>
      <c r="N25" s="466"/>
      <c r="O25" s="477"/>
      <c r="P25" s="465"/>
      <c r="Q25" s="466"/>
      <c r="R25" s="466"/>
      <c r="S25" s="466"/>
      <c r="T25" s="466"/>
      <c r="U25" s="467"/>
      <c r="V25" s="73"/>
      <c r="W25" s="78" t="s">
        <v>533</v>
      </c>
      <c r="X25" s="79"/>
      <c r="Y25" s="80"/>
      <c r="Z25" s="78" t="s">
        <v>534</v>
      </c>
      <c r="AA25" s="80"/>
      <c r="AB25" s="80"/>
      <c r="AC25" s="80"/>
      <c r="AD25" s="81"/>
      <c r="AE25" s="476"/>
      <c r="AF25" s="466"/>
      <c r="AG25" s="477"/>
      <c r="AH25" s="465"/>
      <c r="AI25" s="466"/>
      <c r="AJ25" s="466"/>
      <c r="AK25" s="466"/>
      <c r="AL25" s="466"/>
      <c r="AM25" s="467"/>
      <c r="AN25" s="476"/>
      <c r="AO25" s="466"/>
      <c r="AP25" s="477"/>
      <c r="AQ25" s="465"/>
      <c r="AR25" s="466"/>
      <c r="AS25" s="466"/>
      <c r="AT25" s="466"/>
      <c r="AU25" s="466"/>
      <c r="AV25" s="467"/>
      <c r="AW25" s="476"/>
      <c r="AX25" s="466"/>
      <c r="AY25" s="477"/>
      <c r="AZ25" s="465"/>
      <c r="BA25" s="466"/>
      <c r="BB25" s="466"/>
      <c r="BC25" s="466"/>
      <c r="BD25" s="466"/>
      <c r="BE25" s="467"/>
    </row>
    <row r="26" spans="1:57" ht="30" customHeight="1">
      <c r="A26" s="509"/>
      <c r="B26" s="510"/>
      <c r="C26" s="510"/>
      <c r="D26" s="510"/>
      <c r="E26" s="510"/>
      <c r="F26" s="71"/>
      <c r="G26" s="71"/>
      <c r="H26" s="71"/>
      <c r="I26" s="71"/>
      <c r="J26" s="71"/>
      <c r="K26" s="71"/>
      <c r="L26" s="72"/>
      <c r="M26" s="476"/>
      <c r="N26" s="466"/>
      <c r="O26" s="477"/>
      <c r="P26" s="465"/>
      <c r="Q26" s="466"/>
      <c r="R26" s="466"/>
      <c r="S26" s="466"/>
      <c r="T26" s="466"/>
      <c r="U26" s="467"/>
      <c r="V26" s="73"/>
      <c r="W26" s="78" t="s">
        <v>533</v>
      </c>
      <c r="X26" s="79"/>
      <c r="Y26" s="80"/>
      <c r="Z26" s="78" t="s">
        <v>534</v>
      </c>
      <c r="AA26" s="80"/>
      <c r="AB26" s="80"/>
      <c r="AC26" s="80"/>
      <c r="AD26" s="81"/>
      <c r="AE26" s="476"/>
      <c r="AF26" s="466"/>
      <c r="AG26" s="477"/>
      <c r="AH26" s="465"/>
      <c r="AI26" s="466"/>
      <c r="AJ26" s="466"/>
      <c r="AK26" s="466"/>
      <c r="AL26" s="466"/>
      <c r="AM26" s="467"/>
      <c r="AN26" s="476"/>
      <c r="AO26" s="466"/>
      <c r="AP26" s="477"/>
      <c r="AQ26" s="465"/>
      <c r="AR26" s="466"/>
      <c r="AS26" s="466"/>
      <c r="AT26" s="466"/>
      <c r="AU26" s="466"/>
      <c r="AV26" s="467"/>
      <c r="AW26" s="476"/>
      <c r="AX26" s="466"/>
      <c r="AY26" s="477"/>
      <c r="AZ26" s="465"/>
      <c r="BA26" s="466"/>
      <c r="BB26" s="466"/>
      <c r="BC26" s="466"/>
      <c r="BD26" s="466"/>
      <c r="BE26" s="467"/>
    </row>
    <row r="27" spans="1:57" ht="30" customHeight="1">
      <c r="A27" s="509"/>
      <c r="B27" s="510"/>
      <c r="C27" s="510"/>
      <c r="D27" s="510"/>
      <c r="E27" s="510"/>
      <c r="F27" s="71"/>
      <c r="G27" s="71"/>
      <c r="H27" s="71"/>
      <c r="I27" s="71"/>
      <c r="J27" s="71"/>
      <c r="K27" s="71"/>
      <c r="L27" s="72"/>
      <c r="M27" s="476"/>
      <c r="N27" s="466"/>
      <c r="O27" s="477"/>
      <c r="P27" s="465"/>
      <c r="Q27" s="466"/>
      <c r="R27" s="466"/>
      <c r="S27" s="466"/>
      <c r="T27" s="466"/>
      <c r="U27" s="467"/>
      <c r="V27" s="73"/>
      <c r="W27" s="78" t="s">
        <v>533</v>
      </c>
      <c r="X27" s="79"/>
      <c r="Y27" s="80"/>
      <c r="Z27" s="78" t="s">
        <v>534</v>
      </c>
      <c r="AA27" s="80"/>
      <c r="AB27" s="80"/>
      <c r="AC27" s="80"/>
      <c r="AD27" s="81"/>
      <c r="AE27" s="476"/>
      <c r="AF27" s="466"/>
      <c r="AG27" s="477"/>
      <c r="AH27" s="465"/>
      <c r="AI27" s="466"/>
      <c r="AJ27" s="466"/>
      <c r="AK27" s="466"/>
      <c r="AL27" s="466"/>
      <c r="AM27" s="467"/>
      <c r="AN27" s="476"/>
      <c r="AO27" s="466"/>
      <c r="AP27" s="477"/>
      <c r="AQ27" s="465"/>
      <c r="AR27" s="466"/>
      <c r="AS27" s="466"/>
      <c r="AT27" s="466"/>
      <c r="AU27" s="466"/>
      <c r="AV27" s="467"/>
      <c r="AW27" s="476"/>
      <c r="AX27" s="466"/>
      <c r="AY27" s="477"/>
      <c r="AZ27" s="465"/>
      <c r="BA27" s="466"/>
      <c r="BB27" s="466"/>
      <c r="BC27" s="466"/>
      <c r="BD27" s="466"/>
      <c r="BE27" s="467"/>
    </row>
    <row r="28" spans="1:57" ht="30" customHeight="1">
      <c r="A28" s="515"/>
      <c r="B28" s="516"/>
      <c r="C28" s="516"/>
      <c r="D28" s="516"/>
      <c r="E28" s="516"/>
      <c r="F28" s="71"/>
      <c r="G28" s="71"/>
      <c r="H28" s="71"/>
      <c r="I28" s="71"/>
      <c r="J28" s="71"/>
      <c r="K28" s="71"/>
      <c r="L28" s="72"/>
      <c r="M28" s="476"/>
      <c r="N28" s="466"/>
      <c r="O28" s="477"/>
      <c r="P28" s="465"/>
      <c r="Q28" s="466"/>
      <c r="R28" s="466"/>
      <c r="S28" s="466"/>
      <c r="T28" s="466"/>
      <c r="U28" s="467"/>
      <c r="V28" s="73"/>
      <c r="W28" s="78" t="s">
        <v>533</v>
      </c>
      <c r="X28" s="79"/>
      <c r="Y28" s="80"/>
      <c r="Z28" s="78" t="s">
        <v>534</v>
      </c>
      <c r="AA28" s="80"/>
      <c r="AB28" s="80"/>
      <c r="AC28" s="80"/>
      <c r="AD28" s="81"/>
      <c r="AE28" s="476"/>
      <c r="AF28" s="466"/>
      <c r="AG28" s="477"/>
      <c r="AH28" s="465"/>
      <c r="AI28" s="466"/>
      <c r="AJ28" s="466"/>
      <c r="AK28" s="466"/>
      <c r="AL28" s="466"/>
      <c r="AM28" s="467"/>
      <c r="AN28" s="476"/>
      <c r="AO28" s="466"/>
      <c r="AP28" s="477"/>
      <c r="AQ28" s="465"/>
      <c r="AR28" s="466"/>
      <c r="AS28" s="466"/>
      <c r="AT28" s="466"/>
      <c r="AU28" s="466"/>
      <c r="AV28" s="467"/>
      <c r="AW28" s="476"/>
      <c r="AX28" s="466"/>
      <c r="AY28" s="477"/>
      <c r="AZ28" s="465"/>
      <c r="BA28" s="466"/>
      <c r="BB28" s="466"/>
      <c r="BC28" s="466"/>
      <c r="BD28" s="466"/>
      <c r="BE28" s="467"/>
    </row>
    <row r="29" spans="1:57" ht="30" customHeight="1">
      <c r="A29" s="515"/>
      <c r="B29" s="516"/>
      <c r="C29" s="516"/>
      <c r="D29" s="516"/>
      <c r="E29" s="516"/>
      <c r="F29" s="71"/>
      <c r="G29" s="71"/>
      <c r="H29" s="71"/>
      <c r="I29" s="71"/>
      <c r="J29" s="71"/>
      <c r="K29" s="71"/>
      <c r="L29" s="72"/>
      <c r="M29" s="476"/>
      <c r="N29" s="466"/>
      <c r="O29" s="477"/>
      <c r="P29" s="465"/>
      <c r="Q29" s="466"/>
      <c r="R29" s="466"/>
      <c r="S29" s="466"/>
      <c r="T29" s="466"/>
      <c r="U29" s="467"/>
      <c r="V29" s="73"/>
      <c r="W29" s="78" t="s">
        <v>533</v>
      </c>
      <c r="X29" s="79"/>
      <c r="Y29" s="80"/>
      <c r="Z29" s="78" t="s">
        <v>534</v>
      </c>
      <c r="AA29" s="80"/>
      <c r="AB29" s="80"/>
      <c r="AC29" s="80"/>
      <c r="AD29" s="81"/>
      <c r="AE29" s="476"/>
      <c r="AF29" s="466"/>
      <c r="AG29" s="477"/>
      <c r="AH29" s="465"/>
      <c r="AI29" s="466"/>
      <c r="AJ29" s="466"/>
      <c r="AK29" s="466"/>
      <c r="AL29" s="466"/>
      <c r="AM29" s="467"/>
      <c r="AN29" s="476"/>
      <c r="AO29" s="466"/>
      <c r="AP29" s="477"/>
      <c r="AQ29" s="465"/>
      <c r="AR29" s="466"/>
      <c r="AS29" s="466"/>
      <c r="AT29" s="466"/>
      <c r="AU29" s="466"/>
      <c r="AV29" s="467"/>
      <c r="AW29" s="476"/>
      <c r="AX29" s="466"/>
      <c r="AY29" s="477"/>
      <c r="AZ29" s="465"/>
      <c r="BA29" s="466"/>
      <c r="BB29" s="466"/>
      <c r="BC29" s="466"/>
      <c r="BD29" s="466"/>
      <c r="BE29" s="467"/>
    </row>
    <row r="30" spans="1:57" ht="30" customHeight="1">
      <c r="A30" s="515"/>
      <c r="B30" s="516"/>
      <c r="C30" s="516"/>
      <c r="D30" s="516"/>
      <c r="E30" s="516"/>
      <c r="F30" s="71"/>
      <c r="G30" s="71"/>
      <c r="H30" s="71"/>
      <c r="I30" s="71"/>
      <c r="J30" s="71"/>
      <c r="K30" s="71"/>
      <c r="L30" s="72"/>
      <c r="M30" s="476"/>
      <c r="N30" s="466"/>
      <c r="O30" s="477"/>
      <c r="P30" s="465"/>
      <c r="Q30" s="466"/>
      <c r="R30" s="466"/>
      <c r="S30" s="466"/>
      <c r="T30" s="466"/>
      <c r="U30" s="467"/>
      <c r="V30" s="73"/>
      <c r="W30" s="78" t="s">
        <v>533</v>
      </c>
      <c r="X30" s="79"/>
      <c r="Y30" s="80"/>
      <c r="Z30" s="78" t="s">
        <v>534</v>
      </c>
      <c r="AA30" s="80"/>
      <c r="AB30" s="80"/>
      <c r="AC30" s="80"/>
      <c r="AD30" s="81"/>
      <c r="AE30" s="476"/>
      <c r="AF30" s="466"/>
      <c r="AG30" s="477"/>
      <c r="AH30" s="465"/>
      <c r="AI30" s="466"/>
      <c r="AJ30" s="466"/>
      <c r="AK30" s="466"/>
      <c r="AL30" s="466"/>
      <c r="AM30" s="467"/>
      <c r="AN30" s="476"/>
      <c r="AO30" s="466"/>
      <c r="AP30" s="477"/>
      <c r="AQ30" s="465"/>
      <c r="AR30" s="466"/>
      <c r="AS30" s="466"/>
      <c r="AT30" s="466"/>
      <c r="AU30" s="466"/>
      <c r="AV30" s="467"/>
      <c r="AW30" s="476"/>
      <c r="AX30" s="466"/>
      <c r="AY30" s="477"/>
      <c r="AZ30" s="465"/>
      <c r="BA30" s="466"/>
      <c r="BB30" s="466"/>
      <c r="BC30" s="466"/>
      <c r="BD30" s="466"/>
      <c r="BE30" s="467"/>
    </row>
    <row r="31" spans="1:57" ht="30" customHeight="1">
      <c r="A31" s="515"/>
      <c r="B31" s="516"/>
      <c r="C31" s="516"/>
      <c r="D31" s="516"/>
      <c r="E31" s="516"/>
      <c r="F31" s="71"/>
      <c r="G31" s="71"/>
      <c r="H31" s="71"/>
      <c r="I31" s="71"/>
      <c r="J31" s="71"/>
      <c r="K31" s="71"/>
      <c r="L31" s="72"/>
      <c r="M31" s="476"/>
      <c r="N31" s="466"/>
      <c r="O31" s="477"/>
      <c r="P31" s="465"/>
      <c r="Q31" s="466"/>
      <c r="R31" s="466"/>
      <c r="S31" s="466"/>
      <c r="T31" s="466"/>
      <c r="U31" s="467"/>
      <c r="V31" s="73"/>
      <c r="W31" s="78" t="s">
        <v>533</v>
      </c>
      <c r="X31" s="79"/>
      <c r="Y31" s="80"/>
      <c r="Z31" s="78" t="s">
        <v>534</v>
      </c>
      <c r="AA31" s="80"/>
      <c r="AB31" s="80"/>
      <c r="AC31" s="80"/>
      <c r="AD31" s="81"/>
      <c r="AE31" s="476"/>
      <c r="AF31" s="466"/>
      <c r="AG31" s="477"/>
      <c r="AH31" s="465"/>
      <c r="AI31" s="466"/>
      <c r="AJ31" s="466"/>
      <c r="AK31" s="466"/>
      <c r="AL31" s="466"/>
      <c r="AM31" s="467"/>
      <c r="AN31" s="476"/>
      <c r="AO31" s="466"/>
      <c r="AP31" s="477"/>
      <c r="AQ31" s="465"/>
      <c r="AR31" s="466"/>
      <c r="AS31" s="466"/>
      <c r="AT31" s="466"/>
      <c r="AU31" s="466"/>
      <c r="AV31" s="467"/>
      <c r="AW31" s="476"/>
      <c r="AX31" s="466"/>
      <c r="AY31" s="477"/>
      <c r="AZ31" s="465"/>
      <c r="BA31" s="466"/>
      <c r="BB31" s="466"/>
      <c r="BC31" s="466"/>
      <c r="BD31" s="466"/>
      <c r="BE31" s="467"/>
    </row>
    <row r="32" spans="1:57" ht="30" customHeight="1">
      <c r="A32" s="515"/>
      <c r="B32" s="516"/>
      <c r="C32" s="516"/>
      <c r="D32" s="516"/>
      <c r="E32" s="516"/>
      <c r="F32" s="71"/>
      <c r="G32" s="71"/>
      <c r="H32" s="71"/>
      <c r="I32" s="71"/>
      <c r="J32" s="71"/>
      <c r="K32" s="71"/>
      <c r="L32" s="72"/>
      <c r="M32" s="476"/>
      <c r="N32" s="466"/>
      <c r="O32" s="477"/>
      <c r="P32" s="465"/>
      <c r="Q32" s="466"/>
      <c r="R32" s="466"/>
      <c r="S32" s="466"/>
      <c r="T32" s="466"/>
      <c r="U32" s="467"/>
      <c r="V32" s="73"/>
      <c r="W32" s="78" t="s">
        <v>533</v>
      </c>
      <c r="X32" s="79"/>
      <c r="Y32" s="80"/>
      <c r="Z32" s="78" t="s">
        <v>534</v>
      </c>
      <c r="AA32" s="80"/>
      <c r="AB32" s="80"/>
      <c r="AC32" s="80"/>
      <c r="AD32" s="81"/>
      <c r="AE32" s="476"/>
      <c r="AF32" s="466"/>
      <c r="AG32" s="477"/>
      <c r="AH32" s="465"/>
      <c r="AI32" s="466"/>
      <c r="AJ32" s="466"/>
      <c r="AK32" s="466"/>
      <c r="AL32" s="466"/>
      <c r="AM32" s="467"/>
      <c r="AN32" s="476"/>
      <c r="AO32" s="466"/>
      <c r="AP32" s="477"/>
      <c r="AQ32" s="465"/>
      <c r="AR32" s="466"/>
      <c r="AS32" s="466"/>
      <c r="AT32" s="466"/>
      <c r="AU32" s="466"/>
      <c r="AV32" s="467"/>
      <c r="AW32" s="476"/>
      <c r="AX32" s="466"/>
      <c r="AY32" s="477"/>
      <c r="AZ32" s="465"/>
      <c r="BA32" s="466"/>
      <c r="BB32" s="466"/>
      <c r="BC32" s="466"/>
      <c r="BD32" s="466"/>
      <c r="BE32" s="467"/>
    </row>
    <row r="33" spans="1:57" ht="30" customHeight="1">
      <c r="A33" s="515"/>
      <c r="B33" s="516"/>
      <c r="C33" s="516"/>
      <c r="D33" s="516"/>
      <c r="E33" s="516"/>
      <c r="F33" s="71"/>
      <c r="G33" s="71"/>
      <c r="H33" s="71"/>
      <c r="I33" s="71"/>
      <c r="J33" s="71"/>
      <c r="K33" s="71"/>
      <c r="L33" s="72"/>
      <c r="M33" s="476"/>
      <c r="N33" s="466"/>
      <c r="O33" s="477"/>
      <c r="P33" s="465"/>
      <c r="Q33" s="466"/>
      <c r="R33" s="466"/>
      <c r="S33" s="466"/>
      <c r="T33" s="466"/>
      <c r="U33" s="467"/>
      <c r="V33" s="73"/>
      <c r="W33" s="78" t="s">
        <v>533</v>
      </c>
      <c r="X33" s="79"/>
      <c r="Y33" s="80"/>
      <c r="Z33" s="78" t="s">
        <v>534</v>
      </c>
      <c r="AA33" s="80"/>
      <c r="AB33" s="80"/>
      <c r="AC33" s="80"/>
      <c r="AD33" s="81"/>
      <c r="AE33" s="476"/>
      <c r="AF33" s="466"/>
      <c r="AG33" s="477"/>
      <c r="AH33" s="465"/>
      <c r="AI33" s="466"/>
      <c r="AJ33" s="466"/>
      <c r="AK33" s="466"/>
      <c r="AL33" s="466"/>
      <c r="AM33" s="467"/>
      <c r="AN33" s="476"/>
      <c r="AO33" s="466"/>
      <c r="AP33" s="477"/>
      <c r="AQ33" s="465"/>
      <c r="AR33" s="466"/>
      <c r="AS33" s="466"/>
      <c r="AT33" s="466"/>
      <c r="AU33" s="466"/>
      <c r="AV33" s="467"/>
      <c r="AW33" s="476"/>
      <c r="AX33" s="466"/>
      <c r="AY33" s="477"/>
      <c r="AZ33" s="465"/>
      <c r="BA33" s="466"/>
      <c r="BB33" s="466"/>
      <c r="BC33" s="466"/>
      <c r="BD33" s="466"/>
      <c r="BE33" s="467"/>
    </row>
    <row r="34" spans="1:70" ht="30" customHeight="1" thickBot="1">
      <c r="A34" s="513"/>
      <c r="B34" s="514"/>
      <c r="C34" s="514"/>
      <c r="D34" s="514"/>
      <c r="E34" s="514"/>
      <c r="F34" s="82"/>
      <c r="G34" s="82"/>
      <c r="H34" s="82"/>
      <c r="I34" s="82"/>
      <c r="J34" s="82"/>
      <c r="K34" s="82"/>
      <c r="L34" s="83"/>
      <c r="M34" s="483"/>
      <c r="N34" s="481"/>
      <c r="O34" s="484"/>
      <c r="P34" s="480"/>
      <c r="Q34" s="481"/>
      <c r="R34" s="481"/>
      <c r="S34" s="481"/>
      <c r="T34" s="481"/>
      <c r="U34" s="482"/>
      <c r="V34" s="84"/>
      <c r="W34" s="78" t="s">
        <v>533</v>
      </c>
      <c r="X34" s="79"/>
      <c r="Y34" s="80"/>
      <c r="Z34" s="78" t="s">
        <v>534</v>
      </c>
      <c r="AA34" s="80"/>
      <c r="AB34" s="80"/>
      <c r="AC34" s="80"/>
      <c r="AD34" s="81"/>
      <c r="AE34" s="483"/>
      <c r="AF34" s="481"/>
      <c r="AG34" s="484"/>
      <c r="AH34" s="465"/>
      <c r="AI34" s="466"/>
      <c r="AJ34" s="466"/>
      <c r="AK34" s="466"/>
      <c r="AL34" s="466"/>
      <c r="AM34" s="467"/>
      <c r="AN34" s="483"/>
      <c r="AO34" s="481"/>
      <c r="AP34" s="484"/>
      <c r="AQ34" s="480"/>
      <c r="AR34" s="481"/>
      <c r="AS34" s="481"/>
      <c r="AT34" s="481"/>
      <c r="AU34" s="481"/>
      <c r="AV34" s="482"/>
      <c r="AW34" s="476"/>
      <c r="AX34" s="466"/>
      <c r="AY34" s="477"/>
      <c r="AZ34" s="465"/>
      <c r="BA34" s="466"/>
      <c r="BB34" s="466"/>
      <c r="BC34" s="466"/>
      <c r="BD34" s="466"/>
      <c r="BE34" s="467"/>
      <c r="BL34" s="85"/>
      <c r="BM34" s="85"/>
      <c r="BN34" s="85"/>
      <c r="BO34" s="85"/>
      <c r="BP34" s="85"/>
      <c r="BQ34" s="85"/>
      <c r="BR34" s="85"/>
    </row>
    <row r="35" spans="1:70" s="85" customFormat="1" ht="30" customHeight="1" thickBot="1">
      <c r="A35" s="511" t="s">
        <v>535</v>
      </c>
      <c r="B35" s="511"/>
      <c r="C35" s="511"/>
      <c r="D35" s="511"/>
      <c r="E35" s="511"/>
      <c r="F35" s="86">
        <v>9</v>
      </c>
      <c r="G35" s="86">
        <v>9</v>
      </c>
      <c r="H35" s="86">
        <v>9</v>
      </c>
      <c r="I35" s="86">
        <v>9</v>
      </c>
      <c r="J35" s="86">
        <v>9</v>
      </c>
      <c r="K35" s="86">
        <v>9</v>
      </c>
      <c r="L35" s="86">
        <v>9</v>
      </c>
      <c r="M35" s="488"/>
      <c r="N35" s="489"/>
      <c r="O35" s="490"/>
      <c r="P35" s="468"/>
      <c r="Q35" s="469"/>
      <c r="R35" s="469"/>
      <c r="S35" s="469"/>
      <c r="T35" s="469"/>
      <c r="U35" s="470"/>
      <c r="V35" s="512" t="s">
        <v>536</v>
      </c>
      <c r="W35" s="489"/>
      <c r="X35" s="490"/>
      <c r="Y35" s="87"/>
      <c r="Z35" s="88" t="s">
        <v>537</v>
      </c>
      <c r="AA35" s="87"/>
      <c r="AB35" s="87"/>
      <c r="AC35" s="87"/>
      <c r="AD35" s="89"/>
      <c r="AE35" s="485"/>
      <c r="AF35" s="469"/>
      <c r="AG35" s="486"/>
      <c r="AH35" s="468"/>
      <c r="AI35" s="469"/>
      <c r="AJ35" s="469"/>
      <c r="AK35" s="469"/>
      <c r="AL35" s="469"/>
      <c r="AM35" s="470"/>
      <c r="AN35" s="488"/>
      <c r="AO35" s="489"/>
      <c r="AP35" s="490"/>
      <c r="AQ35" s="468"/>
      <c r="AR35" s="469"/>
      <c r="AS35" s="469"/>
      <c r="AT35" s="469"/>
      <c r="AU35" s="469"/>
      <c r="AV35" s="470"/>
      <c r="AW35" s="488"/>
      <c r="AX35" s="489"/>
      <c r="AY35" s="490"/>
      <c r="AZ35" s="468"/>
      <c r="BA35" s="469"/>
      <c r="BB35" s="469"/>
      <c r="BC35" s="469"/>
      <c r="BD35" s="469"/>
      <c r="BE35" s="470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</row>
    <row r="38" ht="18" customHeight="1"/>
    <row r="39" ht="23.25" customHeight="1"/>
    <row r="42" ht="18.75" customHeight="1"/>
    <row r="43" ht="17.25" customHeight="1"/>
    <row r="44" ht="20.25" customHeight="1"/>
  </sheetData>
  <mergeCells count="259">
    <mergeCell ref="AE13:AG13"/>
    <mergeCell ref="AH13:AM13"/>
    <mergeCell ref="AD8:AE8"/>
    <mergeCell ref="AR7:AZ7"/>
    <mergeCell ref="AF7:AI7"/>
    <mergeCell ref="AJ8:AP8"/>
    <mergeCell ref="AN13:AP13"/>
    <mergeCell ref="V10:AD11"/>
    <mergeCell ref="DD8:DG8"/>
    <mergeCell ref="AE10:AM11"/>
    <mergeCell ref="AE12:AG12"/>
    <mergeCell ref="AH12:AM12"/>
    <mergeCell ref="AN12:AP12"/>
    <mergeCell ref="AZ9:BE9"/>
    <mergeCell ref="AW10:BE11"/>
    <mergeCell ref="BV7:BW7"/>
    <mergeCell ref="CS7:DA7"/>
    <mergeCell ref="BL7:BR7"/>
    <mergeCell ref="BV8:BZ8"/>
    <mergeCell ref="CB8:CC8"/>
    <mergeCell ref="CE8:CF8"/>
    <mergeCell ref="CH8:CM8"/>
    <mergeCell ref="CO8:CQ8"/>
    <mergeCell ref="BL1:DG1"/>
    <mergeCell ref="BL2:DG2"/>
    <mergeCell ref="CJ5:CR5"/>
    <mergeCell ref="CW5:CX5"/>
    <mergeCell ref="DF5:DG5"/>
    <mergeCell ref="A16:E16"/>
    <mergeCell ref="A15:E15"/>
    <mergeCell ref="A14:E14"/>
    <mergeCell ref="F7:G7"/>
    <mergeCell ref="A8:G8"/>
    <mergeCell ref="A13:L13"/>
    <mergeCell ref="A10:L12"/>
    <mergeCell ref="K7:L7"/>
    <mergeCell ref="K8:O8"/>
    <mergeCell ref="M14:O14"/>
    <mergeCell ref="A20:E20"/>
    <mergeCell ref="A19:E19"/>
    <mergeCell ref="A18:E18"/>
    <mergeCell ref="A17:E17"/>
    <mergeCell ref="A24:E24"/>
    <mergeCell ref="A23:E23"/>
    <mergeCell ref="A22:E22"/>
    <mergeCell ref="A21:E21"/>
    <mergeCell ref="A33:E33"/>
    <mergeCell ref="A32:E32"/>
    <mergeCell ref="A31:E31"/>
    <mergeCell ref="A30:E30"/>
    <mergeCell ref="A29:E29"/>
    <mergeCell ref="A28:E28"/>
    <mergeCell ref="A27:E27"/>
    <mergeCell ref="A26:E26"/>
    <mergeCell ref="A25:E25"/>
    <mergeCell ref="A35:E35"/>
    <mergeCell ref="M35:O35"/>
    <mergeCell ref="AQ12:AV12"/>
    <mergeCell ref="AQ13:AV13"/>
    <mergeCell ref="V35:X35"/>
    <mergeCell ref="AN35:AP35"/>
    <mergeCell ref="A34:E34"/>
    <mergeCell ref="M12:O12"/>
    <mergeCell ref="M13:O13"/>
    <mergeCell ref="P13:U13"/>
    <mergeCell ref="V12:X12"/>
    <mergeCell ref="Y12:AD12"/>
    <mergeCell ref="V13:X13"/>
    <mergeCell ref="Y13:AD13"/>
    <mergeCell ref="T8:U8"/>
    <mergeCell ref="AJ5:AP5"/>
    <mergeCell ref="P12:U12"/>
    <mergeCell ref="AN10:AV11"/>
    <mergeCell ref="W8:AB8"/>
    <mergeCell ref="AQ9:AV9"/>
    <mergeCell ref="Q8:R8"/>
    <mergeCell ref="A2:BE2"/>
    <mergeCell ref="AW35:AY35"/>
    <mergeCell ref="A1:BE1"/>
    <mergeCell ref="AW12:AY12"/>
    <mergeCell ref="AZ12:BE12"/>
    <mergeCell ref="AW13:AY13"/>
    <mergeCell ref="AZ13:BE13"/>
    <mergeCell ref="BD5:BE5"/>
    <mergeCell ref="BB8:BE8"/>
    <mergeCell ref="M10:U11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P14:U14"/>
    <mergeCell ref="P15:U15"/>
    <mergeCell ref="P16:U16"/>
    <mergeCell ref="P17:U17"/>
    <mergeCell ref="P18:U18"/>
    <mergeCell ref="P19:U19"/>
    <mergeCell ref="P20:U20"/>
    <mergeCell ref="P21:U21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31:U31"/>
    <mergeCell ref="P32:U32"/>
    <mergeCell ref="P33:U33"/>
    <mergeCell ref="P34:U34"/>
    <mergeCell ref="P35:U35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31:AG31"/>
    <mergeCell ref="AE32:AG32"/>
    <mergeCell ref="AE33:AG33"/>
    <mergeCell ref="AE34:AG34"/>
    <mergeCell ref="AE35:AG35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AH27:AM27"/>
    <mergeCell ref="AH28:AM28"/>
    <mergeCell ref="AH29:AM29"/>
    <mergeCell ref="AH30:AM30"/>
    <mergeCell ref="AH31:AM31"/>
    <mergeCell ref="AH32:AM32"/>
    <mergeCell ref="AH33:AM33"/>
    <mergeCell ref="AH34:AM34"/>
    <mergeCell ref="AH35:AM35"/>
    <mergeCell ref="AN14:AP14"/>
    <mergeCell ref="AN15:AP15"/>
    <mergeCell ref="AN16:AP16"/>
    <mergeCell ref="AN17:AP17"/>
    <mergeCell ref="AN18:AP18"/>
    <mergeCell ref="AN19:AP19"/>
    <mergeCell ref="AN20:AP20"/>
    <mergeCell ref="AN21:AP21"/>
    <mergeCell ref="AN22:AP22"/>
    <mergeCell ref="AN23:AP23"/>
    <mergeCell ref="AN24:AP24"/>
    <mergeCell ref="AN25:AP25"/>
    <mergeCell ref="AN26:AP26"/>
    <mergeCell ref="AN27:AP27"/>
    <mergeCell ref="AN28:AP28"/>
    <mergeCell ref="AN29:AP29"/>
    <mergeCell ref="AN30:AP30"/>
    <mergeCell ref="AN31:AP31"/>
    <mergeCell ref="AN32:AP32"/>
    <mergeCell ref="AN33:AP33"/>
    <mergeCell ref="AN34:AP34"/>
    <mergeCell ref="AQ14:AV14"/>
    <mergeCell ref="AQ15:AV15"/>
    <mergeCell ref="AQ16:AV16"/>
    <mergeCell ref="AQ17:AV17"/>
    <mergeCell ref="AQ18:AV18"/>
    <mergeCell ref="AQ19:AV19"/>
    <mergeCell ref="AQ20:AV20"/>
    <mergeCell ref="AQ21:AV21"/>
    <mergeCell ref="AQ22:AV22"/>
    <mergeCell ref="AQ23:AV23"/>
    <mergeCell ref="AQ24:AV24"/>
    <mergeCell ref="AQ25:AV25"/>
    <mergeCell ref="AQ26:AV26"/>
    <mergeCell ref="AQ27:AV27"/>
    <mergeCell ref="AQ28:AV28"/>
    <mergeCell ref="AQ29:AV29"/>
    <mergeCell ref="AQ30:AV30"/>
    <mergeCell ref="AQ31:AV31"/>
    <mergeCell ref="AQ32:AV32"/>
    <mergeCell ref="AQ33:AV33"/>
    <mergeCell ref="AQ34:AV34"/>
    <mergeCell ref="AQ35:AV35"/>
    <mergeCell ref="AW14:AY14"/>
    <mergeCell ref="AW15:AY15"/>
    <mergeCell ref="AW16:AY16"/>
    <mergeCell ref="AW17:AY17"/>
    <mergeCell ref="AW18:AY18"/>
    <mergeCell ref="AW19:AY19"/>
    <mergeCell ref="AW20:AY20"/>
    <mergeCell ref="AW21:AY21"/>
    <mergeCell ref="AW22:AY22"/>
    <mergeCell ref="AW23:AY23"/>
    <mergeCell ref="AW24:AY24"/>
    <mergeCell ref="AW25:AY25"/>
    <mergeCell ref="AW26:AY26"/>
    <mergeCell ref="AW27:AY27"/>
    <mergeCell ref="AW28:AY28"/>
    <mergeCell ref="AW29:AY29"/>
    <mergeCell ref="AW30:AY30"/>
    <mergeCell ref="AW31:AY31"/>
    <mergeCell ref="AW32:AY32"/>
    <mergeCell ref="AW33:AY33"/>
    <mergeCell ref="AW34:AY34"/>
    <mergeCell ref="AZ14:BE14"/>
    <mergeCell ref="AZ15:BE15"/>
    <mergeCell ref="AZ16:BE16"/>
    <mergeCell ref="AZ17:BE17"/>
    <mergeCell ref="AZ18:BE18"/>
    <mergeCell ref="AZ19:BE19"/>
    <mergeCell ref="AZ20:BE20"/>
    <mergeCell ref="AZ21:BE21"/>
    <mergeCell ref="AZ29:BE29"/>
    <mergeCell ref="AZ22:BE22"/>
    <mergeCell ref="AZ23:BE23"/>
    <mergeCell ref="AZ24:BE24"/>
    <mergeCell ref="AZ25:BE25"/>
    <mergeCell ref="AZ30:BE30"/>
    <mergeCell ref="AZ26:BE26"/>
    <mergeCell ref="AZ35:BE35"/>
    <mergeCell ref="AR5:AZ6"/>
    <mergeCell ref="AZ31:BE31"/>
    <mergeCell ref="AZ32:BE32"/>
    <mergeCell ref="AZ33:BE33"/>
    <mergeCell ref="AZ34:BE34"/>
    <mergeCell ref="AZ27:BE27"/>
    <mergeCell ref="AZ28:BE28"/>
  </mergeCells>
  <printOptions horizontalCentered="1"/>
  <pageMargins left="0.11811023622047245" right="0.07874015748031496" top="0.3937007874015748" bottom="0.3937007874015748" header="0.11811023622047245" footer="0.1968503937007874"/>
  <pageSetup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7"/>
  <sheetViews>
    <sheetView zoomScale="75" zoomScaleNormal="75" workbookViewId="0" topLeftCell="W1">
      <selection activeCell="BO15" sqref="BO15"/>
    </sheetView>
  </sheetViews>
  <sheetFormatPr defaultColWidth="9.00390625" defaultRowHeight="12.75"/>
  <cols>
    <col min="1" max="5" width="4.25390625" style="91" customWidth="1"/>
    <col min="6" max="12" width="2.375" style="91" customWidth="1"/>
    <col min="13" max="20" width="4.25390625" style="91" customWidth="1"/>
    <col min="21" max="22" width="4.75390625" style="91" customWidth="1"/>
    <col min="23" max="23" width="4.875" style="91" customWidth="1"/>
    <col min="24" max="24" width="4.25390625" style="91" customWidth="1"/>
    <col min="25" max="26" width="4.75390625" style="91" customWidth="1"/>
    <col min="27" max="29" width="4.25390625" style="91" customWidth="1"/>
    <col min="30" max="39" width="4.75390625" style="91" customWidth="1"/>
    <col min="40" max="63" width="4.25390625" style="91" customWidth="1"/>
    <col min="64" max="16384" width="9.125" style="91" customWidth="1"/>
  </cols>
  <sheetData>
    <row r="1" spans="1:57" s="90" customFormat="1" ht="42.75" customHeight="1">
      <c r="A1" s="555" t="s">
        <v>538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  <c r="BE1" s="555"/>
    </row>
    <row r="2" spans="1:57" ht="27" customHeight="1">
      <c r="A2" s="324" t="s">
        <v>539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</row>
    <row r="3" spans="1:57" s="93" customFormat="1" ht="10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</row>
    <row r="4" spans="25:57" s="93" customFormat="1" ht="24.75" customHeight="1" thickBot="1"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5"/>
      <c r="AJ4" s="96"/>
      <c r="AK4" s="97"/>
      <c r="AL4" s="97"/>
      <c r="AM4" s="97"/>
      <c r="AN4" s="97"/>
      <c r="AO4" s="98"/>
      <c r="AP4" s="99"/>
      <c r="AQ4" s="94"/>
      <c r="AR4" s="94"/>
      <c r="AS4" s="100"/>
      <c r="AT4" s="94"/>
      <c r="AU4" s="94"/>
      <c r="AV4" s="94"/>
      <c r="AW4" s="94"/>
      <c r="AX4" s="94"/>
      <c r="AY4" s="94"/>
      <c r="BB4" s="101">
        <v>2</v>
      </c>
      <c r="BD4" s="96">
        <v>0</v>
      </c>
      <c r="BE4" s="99">
        <v>1</v>
      </c>
    </row>
    <row r="5" spans="25:57" s="93" customFormat="1" ht="12.75"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560" t="s">
        <v>517</v>
      </c>
      <c r="AK5" s="560"/>
      <c r="AL5" s="560"/>
      <c r="AM5" s="560"/>
      <c r="AN5" s="560"/>
      <c r="AO5" s="560"/>
      <c r="AP5" s="560"/>
      <c r="AQ5" s="103"/>
      <c r="AR5" s="103"/>
      <c r="AS5" s="102"/>
      <c r="AT5" s="103"/>
      <c r="AU5" s="559"/>
      <c r="AV5" s="559"/>
      <c r="AW5" s="94"/>
      <c r="AX5" s="94"/>
      <c r="AY5" s="94"/>
      <c r="AZ5" s="104"/>
      <c r="BA5" s="104"/>
      <c r="BB5" s="105" t="s">
        <v>409</v>
      </c>
      <c r="BC5" s="104"/>
      <c r="BD5" s="560" t="s">
        <v>518</v>
      </c>
      <c r="BE5" s="560"/>
    </row>
    <row r="6" spans="44:53" s="93" customFormat="1" ht="13.5" thickBot="1">
      <c r="AR6" s="578" t="s">
        <v>540</v>
      </c>
      <c r="AS6" s="578"/>
      <c r="AT6" s="578"/>
      <c r="AU6" s="578"/>
      <c r="AV6" s="578"/>
      <c r="AW6" s="578"/>
      <c r="AX6" s="578"/>
      <c r="AY6" s="578"/>
      <c r="AZ6" s="578"/>
      <c r="BA6" s="94"/>
    </row>
    <row r="7" spans="1:57" s="93" customFormat="1" ht="24.75" customHeight="1" thickBot="1">
      <c r="A7" s="106">
        <v>7</v>
      </c>
      <c r="B7" s="107">
        <v>3</v>
      </c>
      <c r="C7" s="107">
        <v>5</v>
      </c>
      <c r="D7" s="107">
        <v>7</v>
      </c>
      <c r="E7" s="107">
        <v>6</v>
      </c>
      <c r="F7" s="562">
        <v>0</v>
      </c>
      <c r="G7" s="563"/>
      <c r="K7" s="613">
        <v>1</v>
      </c>
      <c r="L7" s="562"/>
      <c r="M7" s="107">
        <v>2</v>
      </c>
      <c r="N7" s="107">
        <v>5</v>
      </c>
      <c r="O7" s="108">
        <v>4</v>
      </c>
      <c r="P7" s="109"/>
      <c r="Q7" s="106">
        <v>0</v>
      </c>
      <c r="R7" s="108">
        <v>1</v>
      </c>
      <c r="T7" s="106">
        <v>2</v>
      </c>
      <c r="U7" s="108">
        <v>8</v>
      </c>
      <c r="W7" s="106">
        <v>8</v>
      </c>
      <c r="X7" s="107">
        <v>4</v>
      </c>
      <c r="Y7" s="107">
        <v>1</v>
      </c>
      <c r="Z7" s="107">
        <v>1</v>
      </c>
      <c r="AA7" s="107">
        <v>0</v>
      </c>
      <c r="AB7" s="108">
        <v>5</v>
      </c>
      <c r="AD7" s="110">
        <v>4</v>
      </c>
      <c r="AE7" s="110">
        <v>9</v>
      </c>
      <c r="AF7" s="601"/>
      <c r="AG7" s="602"/>
      <c r="AH7" s="602"/>
      <c r="AI7" s="603"/>
      <c r="AJ7" s="96"/>
      <c r="AK7" s="97"/>
      <c r="AL7" s="97"/>
      <c r="AM7" s="97"/>
      <c r="AN7" s="97"/>
      <c r="AO7" s="98"/>
      <c r="AP7" s="99"/>
      <c r="AQ7" s="111"/>
      <c r="AR7" s="574" t="s">
        <v>410</v>
      </c>
      <c r="AS7" s="574"/>
      <c r="AT7" s="574"/>
      <c r="AU7" s="574"/>
      <c r="AV7" s="574"/>
      <c r="AW7" s="574"/>
      <c r="AX7" s="574"/>
      <c r="AY7" s="574"/>
      <c r="AZ7" s="574"/>
      <c r="BA7" s="100"/>
      <c r="BB7" s="53">
        <v>2</v>
      </c>
      <c r="BC7" s="54">
        <v>0</v>
      </c>
      <c r="BD7" s="54">
        <v>1</v>
      </c>
      <c r="BE7" s="55">
        <v>0</v>
      </c>
    </row>
    <row r="8" spans="1:57" s="104" customFormat="1" ht="30.75" customHeight="1">
      <c r="A8" s="564" t="s">
        <v>405</v>
      </c>
      <c r="B8" s="560"/>
      <c r="C8" s="560"/>
      <c r="D8" s="560"/>
      <c r="E8" s="560"/>
      <c r="F8" s="560"/>
      <c r="G8" s="560"/>
      <c r="K8" s="560" t="s">
        <v>406</v>
      </c>
      <c r="L8" s="560"/>
      <c r="M8" s="560"/>
      <c r="N8" s="560"/>
      <c r="O8" s="560"/>
      <c r="Q8" s="560" t="s">
        <v>519</v>
      </c>
      <c r="R8" s="560"/>
      <c r="T8" s="564" t="s">
        <v>520</v>
      </c>
      <c r="U8" s="564"/>
      <c r="W8" s="560" t="s">
        <v>407</v>
      </c>
      <c r="X8" s="560"/>
      <c r="Y8" s="560"/>
      <c r="Z8" s="560"/>
      <c r="AA8" s="560"/>
      <c r="AB8" s="560"/>
      <c r="AD8" s="560" t="s">
        <v>412</v>
      </c>
      <c r="AE8" s="560"/>
      <c r="AF8" s="91"/>
      <c r="AG8" s="91"/>
      <c r="AH8" s="91"/>
      <c r="AI8" s="91"/>
      <c r="AJ8" s="606" t="s">
        <v>521</v>
      </c>
      <c r="AK8" s="606"/>
      <c r="AL8" s="606"/>
      <c r="AM8" s="606"/>
      <c r="AN8" s="606"/>
      <c r="AO8" s="606"/>
      <c r="AP8" s="606"/>
      <c r="AS8" s="102"/>
      <c r="AT8" s="102"/>
      <c r="AU8" s="102"/>
      <c r="AV8" s="102"/>
      <c r="AW8" s="103"/>
      <c r="AX8" s="103"/>
      <c r="AZ8" s="103"/>
      <c r="BA8" s="103"/>
      <c r="BB8" s="560" t="s">
        <v>408</v>
      </c>
      <c r="BC8" s="560"/>
      <c r="BD8" s="560"/>
      <c r="BE8" s="560"/>
    </row>
    <row r="9" spans="1:57" ht="13.5" customHeight="1" thickBo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AQ9" s="561"/>
      <c r="AR9" s="561"/>
      <c r="AS9" s="561"/>
      <c r="AT9" s="561"/>
      <c r="AU9" s="561"/>
      <c r="AV9" s="561"/>
      <c r="AZ9" s="561" t="s">
        <v>522</v>
      </c>
      <c r="BA9" s="561"/>
      <c r="BB9" s="561"/>
      <c r="BC9" s="561"/>
      <c r="BD9" s="561"/>
      <c r="BE9" s="561"/>
    </row>
    <row r="10" spans="1:63" s="113" customFormat="1" ht="22.5" customHeight="1">
      <c r="A10" s="568" t="s">
        <v>523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70"/>
      <c r="M10" s="582" t="s">
        <v>524</v>
      </c>
      <c r="N10" s="583"/>
      <c r="O10" s="583"/>
      <c r="P10" s="583"/>
      <c r="Q10" s="583"/>
      <c r="R10" s="583"/>
      <c r="S10" s="583"/>
      <c r="T10" s="583"/>
      <c r="U10" s="584"/>
      <c r="V10" s="501" t="s">
        <v>525</v>
      </c>
      <c r="W10" s="502"/>
      <c r="X10" s="502"/>
      <c r="Y10" s="502"/>
      <c r="Z10" s="502"/>
      <c r="AA10" s="502"/>
      <c r="AB10" s="502"/>
      <c r="AC10" s="502"/>
      <c r="AD10" s="503"/>
      <c r="AE10" s="582" t="s">
        <v>541</v>
      </c>
      <c r="AF10" s="583"/>
      <c r="AG10" s="583"/>
      <c r="AH10" s="583"/>
      <c r="AI10" s="583"/>
      <c r="AJ10" s="583"/>
      <c r="AK10" s="583"/>
      <c r="AL10" s="583"/>
      <c r="AM10" s="584"/>
      <c r="AN10" s="582" t="s">
        <v>542</v>
      </c>
      <c r="AO10" s="583"/>
      <c r="AP10" s="583"/>
      <c r="AQ10" s="583"/>
      <c r="AR10" s="583"/>
      <c r="AS10" s="583"/>
      <c r="AT10" s="583"/>
      <c r="AU10" s="583"/>
      <c r="AV10" s="584"/>
      <c r="AW10" s="568" t="s">
        <v>528</v>
      </c>
      <c r="AX10" s="569"/>
      <c r="AY10" s="569"/>
      <c r="AZ10" s="569"/>
      <c r="BA10" s="569"/>
      <c r="BB10" s="569"/>
      <c r="BC10" s="569"/>
      <c r="BD10" s="569"/>
      <c r="BE10" s="570"/>
      <c r="BF10" s="91"/>
      <c r="BG10" s="91"/>
      <c r="BH10" s="91"/>
      <c r="BI10" s="91"/>
      <c r="BJ10" s="91"/>
      <c r="BK10" s="91"/>
    </row>
    <row r="11" spans="1:63" s="113" customFormat="1" ht="48.75" customHeight="1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  <c r="M11" s="585"/>
      <c r="N11" s="586"/>
      <c r="O11" s="586"/>
      <c r="P11" s="586"/>
      <c r="Q11" s="586"/>
      <c r="R11" s="586"/>
      <c r="S11" s="586"/>
      <c r="T11" s="586"/>
      <c r="U11" s="587"/>
      <c r="V11" s="504"/>
      <c r="W11" s="505"/>
      <c r="X11" s="505"/>
      <c r="Y11" s="505"/>
      <c r="Z11" s="505"/>
      <c r="AA11" s="505"/>
      <c r="AB11" s="505"/>
      <c r="AC11" s="505"/>
      <c r="AD11" s="506"/>
      <c r="AE11" s="585"/>
      <c r="AF11" s="586"/>
      <c r="AG11" s="586"/>
      <c r="AH11" s="586"/>
      <c r="AI11" s="586"/>
      <c r="AJ11" s="586"/>
      <c r="AK11" s="586"/>
      <c r="AL11" s="586"/>
      <c r="AM11" s="587"/>
      <c r="AN11" s="585"/>
      <c r="AO11" s="586"/>
      <c r="AP11" s="586"/>
      <c r="AQ11" s="586"/>
      <c r="AR11" s="586"/>
      <c r="AS11" s="586"/>
      <c r="AT11" s="586"/>
      <c r="AU11" s="586"/>
      <c r="AV11" s="587"/>
      <c r="AW11" s="571"/>
      <c r="AX11" s="572"/>
      <c r="AY11" s="572"/>
      <c r="AZ11" s="572"/>
      <c r="BA11" s="572"/>
      <c r="BB11" s="572"/>
      <c r="BC11" s="572"/>
      <c r="BD11" s="572"/>
      <c r="BE11" s="573"/>
      <c r="BF11" s="91"/>
      <c r="BG11" s="91"/>
      <c r="BH11" s="91"/>
      <c r="BI11" s="91"/>
      <c r="BJ11" s="91"/>
      <c r="BK11" s="91"/>
    </row>
    <row r="12" spans="1:63" s="115" customFormat="1" ht="22.5" customHeight="1">
      <c r="A12" s="571"/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3"/>
      <c r="M12" s="556" t="s">
        <v>529</v>
      </c>
      <c r="N12" s="557"/>
      <c r="O12" s="557"/>
      <c r="P12" s="557" t="s">
        <v>530</v>
      </c>
      <c r="Q12" s="557"/>
      <c r="R12" s="557"/>
      <c r="S12" s="557"/>
      <c r="T12" s="557"/>
      <c r="U12" s="558"/>
      <c r="V12" s="556" t="s">
        <v>529</v>
      </c>
      <c r="W12" s="557"/>
      <c r="X12" s="557"/>
      <c r="Y12" s="557" t="s">
        <v>530</v>
      </c>
      <c r="Z12" s="557"/>
      <c r="AA12" s="557"/>
      <c r="AB12" s="557"/>
      <c r="AC12" s="557"/>
      <c r="AD12" s="558"/>
      <c r="AE12" s="556" t="s">
        <v>529</v>
      </c>
      <c r="AF12" s="557"/>
      <c r="AG12" s="557"/>
      <c r="AH12" s="557" t="s">
        <v>530</v>
      </c>
      <c r="AI12" s="557"/>
      <c r="AJ12" s="557"/>
      <c r="AK12" s="557"/>
      <c r="AL12" s="557"/>
      <c r="AM12" s="558"/>
      <c r="AN12" s="556" t="s">
        <v>529</v>
      </c>
      <c r="AO12" s="557"/>
      <c r="AP12" s="557"/>
      <c r="AQ12" s="557" t="s">
        <v>530</v>
      </c>
      <c r="AR12" s="557"/>
      <c r="AS12" s="557"/>
      <c r="AT12" s="557"/>
      <c r="AU12" s="557"/>
      <c r="AV12" s="558"/>
      <c r="AW12" s="556" t="s">
        <v>529</v>
      </c>
      <c r="AX12" s="557"/>
      <c r="AY12" s="557"/>
      <c r="AZ12" s="557" t="s">
        <v>530</v>
      </c>
      <c r="BA12" s="557"/>
      <c r="BB12" s="557"/>
      <c r="BC12" s="557"/>
      <c r="BD12" s="557"/>
      <c r="BE12" s="558"/>
      <c r="BF12" s="114"/>
      <c r="BG12" s="114"/>
      <c r="BH12" s="114"/>
      <c r="BI12" s="114"/>
      <c r="BJ12" s="114"/>
      <c r="BK12" s="114"/>
    </row>
    <row r="13" spans="1:63" s="116" customFormat="1" ht="16.5" customHeight="1" thickBot="1">
      <c r="A13" s="607">
        <v>1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9"/>
      <c r="M13" s="593">
        <v>2</v>
      </c>
      <c r="N13" s="594"/>
      <c r="O13" s="594"/>
      <c r="P13" s="575">
        <v>3</v>
      </c>
      <c r="Q13" s="576"/>
      <c r="R13" s="576"/>
      <c r="S13" s="576"/>
      <c r="T13" s="576"/>
      <c r="U13" s="577"/>
      <c r="V13" s="593">
        <v>4</v>
      </c>
      <c r="W13" s="594"/>
      <c r="X13" s="594"/>
      <c r="Y13" s="575">
        <v>5</v>
      </c>
      <c r="Z13" s="576"/>
      <c r="AA13" s="576"/>
      <c r="AB13" s="576"/>
      <c r="AC13" s="576"/>
      <c r="AD13" s="577"/>
      <c r="AE13" s="593">
        <v>6</v>
      </c>
      <c r="AF13" s="594"/>
      <c r="AG13" s="594"/>
      <c r="AH13" s="575">
        <v>7</v>
      </c>
      <c r="AI13" s="576"/>
      <c r="AJ13" s="576"/>
      <c r="AK13" s="576"/>
      <c r="AL13" s="576"/>
      <c r="AM13" s="577"/>
      <c r="AN13" s="593">
        <v>8</v>
      </c>
      <c r="AO13" s="594"/>
      <c r="AP13" s="594"/>
      <c r="AQ13" s="575">
        <v>9</v>
      </c>
      <c r="AR13" s="576"/>
      <c r="AS13" s="576"/>
      <c r="AT13" s="576"/>
      <c r="AU13" s="576"/>
      <c r="AV13" s="577"/>
      <c r="AW13" s="588" t="s">
        <v>531</v>
      </c>
      <c r="AX13" s="589"/>
      <c r="AY13" s="589"/>
      <c r="AZ13" s="565" t="s">
        <v>532</v>
      </c>
      <c r="BA13" s="566"/>
      <c r="BB13" s="566"/>
      <c r="BC13" s="566"/>
      <c r="BD13" s="566"/>
      <c r="BE13" s="567"/>
      <c r="BF13" s="114"/>
      <c r="BG13" s="114"/>
      <c r="BH13" s="114"/>
      <c r="BI13" s="114"/>
      <c r="BJ13" s="114"/>
      <c r="BK13" s="114"/>
    </row>
    <row r="14" spans="1:57" ht="30" customHeight="1" thickBot="1">
      <c r="A14" s="604"/>
      <c r="B14" s="605"/>
      <c r="C14" s="605"/>
      <c r="D14" s="605"/>
      <c r="E14" s="605"/>
      <c r="F14" s="117"/>
      <c r="G14" s="117"/>
      <c r="H14" s="117"/>
      <c r="I14" s="117"/>
      <c r="J14" s="117"/>
      <c r="K14" s="117"/>
      <c r="L14" s="118"/>
      <c r="M14" s="614"/>
      <c r="N14" s="615"/>
      <c r="O14" s="616"/>
      <c r="P14" s="623"/>
      <c r="Q14" s="615"/>
      <c r="R14" s="615"/>
      <c r="S14" s="615"/>
      <c r="T14" s="615"/>
      <c r="U14" s="624"/>
      <c r="V14" s="553" t="s">
        <v>543</v>
      </c>
      <c r="W14" s="554"/>
      <c r="X14" s="554"/>
      <c r="Y14" s="545" t="s">
        <v>544</v>
      </c>
      <c r="Z14" s="546"/>
      <c r="AA14" s="546"/>
      <c r="AB14" s="546"/>
      <c r="AC14" s="546"/>
      <c r="AD14" s="547"/>
      <c r="AE14" s="614"/>
      <c r="AF14" s="615"/>
      <c r="AG14" s="616"/>
      <c r="AH14" s="623"/>
      <c r="AI14" s="615"/>
      <c r="AJ14" s="615"/>
      <c r="AK14" s="615"/>
      <c r="AL14" s="615"/>
      <c r="AM14" s="624"/>
      <c r="AN14" s="614"/>
      <c r="AO14" s="615"/>
      <c r="AP14" s="616"/>
      <c r="AQ14" s="623"/>
      <c r="AR14" s="615"/>
      <c r="AS14" s="615"/>
      <c r="AT14" s="615"/>
      <c r="AU14" s="615"/>
      <c r="AV14" s="624"/>
      <c r="AW14" s="614"/>
      <c r="AX14" s="615"/>
      <c r="AY14" s="616"/>
      <c r="AZ14" s="623"/>
      <c r="BA14" s="615"/>
      <c r="BB14" s="615"/>
      <c r="BC14" s="615"/>
      <c r="BD14" s="615"/>
      <c r="BE14" s="624"/>
    </row>
    <row r="15" spans="1:57" ht="30" customHeight="1" thickBot="1">
      <c r="A15" s="595"/>
      <c r="B15" s="596"/>
      <c r="C15" s="596"/>
      <c r="D15" s="596"/>
      <c r="E15" s="596"/>
      <c r="F15" s="119"/>
      <c r="G15" s="119"/>
      <c r="H15" s="119"/>
      <c r="I15" s="119"/>
      <c r="J15" s="119"/>
      <c r="K15" s="119"/>
      <c r="L15" s="120"/>
      <c r="M15" s="617"/>
      <c r="N15" s="618"/>
      <c r="O15" s="619"/>
      <c r="P15" s="625"/>
      <c r="Q15" s="618"/>
      <c r="R15" s="618"/>
      <c r="S15" s="618"/>
      <c r="T15" s="618"/>
      <c r="U15" s="626"/>
      <c r="V15" s="553" t="s">
        <v>543</v>
      </c>
      <c r="W15" s="554"/>
      <c r="X15" s="554"/>
      <c r="Y15" s="545" t="s">
        <v>544</v>
      </c>
      <c r="Z15" s="546"/>
      <c r="AA15" s="546"/>
      <c r="AB15" s="546"/>
      <c r="AC15" s="546"/>
      <c r="AD15" s="547"/>
      <c r="AE15" s="617"/>
      <c r="AF15" s="618"/>
      <c r="AG15" s="619"/>
      <c r="AH15" s="625"/>
      <c r="AI15" s="618"/>
      <c r="AJ15" s="618"/>
      <c r="AK15" s="618"/>
      <c r="AL15" s="618"/>
      <c r="AM15" s="626"/>
      <c r="AN15" s="617"/>
      <c r="AO15" s="618"/>
      <c r="AP15" s="619"/>
      <c r="AQ15" s="625"/>
      <c r="AR15" s="618"/>
      <c r="AS15" s="618"/>
      <c r="AT15" s="618"/>
      <c r="AU15" s="618"/>
      <c r="AV15" s="626"/>
      <c r="AW15" s="617"/>
      <c r="AX15" s="618"/>
      <c r="AY15" s="619"/>
      <c r="AZ15" s="625"/>
      <c r="BA15" s="618"/>
      <c r="BB15" s="618"/>
      <c r="BC15" s="618"/>
      <c r="BD15" s="618"/>
      <c r="BE15" s="626"/>
    </row>
    <row r="16" spans="1:57" ht="30" customHeight="1" thickBot="1">
      <c r="A16" s="595"/>
      <c r="B16" s="596"/>
      <c r="C16" s="596"/>
      <c r="D16" s="596"/>
      <c r="E16" s="596"/>
      <c r="F16" s="119"/>
      <c r="G16" s="119"/>
      <c r="H16" s="119"/>
      <c r="I16" s="119"/>
      <c r="J16" s="119"/>
      <c r="K16" s="119"/>
      <c r="L16" s="120"/>
      <c r="M16" s="617"/>
      <c r="N16" s="618"/>
      <c r="O16" s="619"/>
      <c r="P16" s="625"/>
      <c r="Q16" s="618"/>
      <c r="R16" s="618"/>
      <c r="S16" s="618"/>
      <c r="T16" s="618"/>
      <c r="U16" s="626"/>
      <c r="V16" s="553" t="s">
        <v>543</v>
      </c>
      <c r="W16" s="554"/>
      <c r="X16" s="554"/>
      <c r="Y16" s="545" t="s">
        <v>544</v>
      </c>
      <c r="Z16" s="546"/>
      <c r="AA16" s="546"/>
      <c r="AB16" s="546"/>
      <c r="AC16" s="546"/>
      <c r="AD16" s="547"/>
      <c r="AE16" s="617"/>
      <c r="AF16" s="618"/>
      <c r="AG16" s="619"/>
      <c r="AH16" s="625"/>
      <c r="AI16" s="618"/>
      <c r="AJ16" s="618"/>
      <c r="AK16" s="618"/>
      <c r="AL16" s="618"/>
      <c r="AM16" s="626"/>
      <c r="AN16" s="617"/>
      <c r="AO16" s="618"/>
      <c r="AP16" s="619"/>
      <c r="AQ16" s="625"/>
      <c r="AR16" s="618"/>
      <c r="AS16" s="618"/>
      <c r="AT16" s="618"/>
      <c r="AU16" s="618"/>
      <c r="AV16" s="626"/>
      <c r="AW16" s="617"/>
      <c r="AX16" s="618"/>
      <c r="AY16" s="619"/>
      <c r="AZ16" s="625"/>
      <c r="BA16" s="618"/>
      <c r="BB16" s="618"/>
      <c r="BC16" s="618"/>
      <c r="BD16" s="618"/>
      <c r="BE16" s="626"/>
    </row>
    <row r="17" spans="1:57" ht="30" customHeight="1" thickBot="1">
      <c r="A17" s="595"/>
      <c r="B17" s="596"/>
      <c r="C17" s="596"/>
      <c r="D17" s="596"/>
      <c r="E17" s="596"/>
      <c r="F17" s="119"/>
      <c r="G17" s="119"/>
      <c r="H17" s="119"/>
      <c r="I17" s="119"/>
      <c r="J17" s="119"/>
      <c r="K17" s="119"/>
      <c r="L17" s="120"/>
      <c r="M17" s="617"/>
      <c r="N17" s="618"/>
      <c r="O17" s="619"/>
      <c r="P17" s="625"/>
      <c r="Q17" s="618"/>
      <c r="R17" s="618"/>
      <c r="S17" s="618"/>
      <c r="T17" s="618"/>
      <c r="U17" s="626"/>
      <c r="V17" s="553" t="s">
        <v>543</v>
      </c>
      <c r="W17" s="554"/>
      <c r="X17" s="554"/>
      <c r="Y17" s="545" t="s">
        <v>544</v>
      </c>
      <c r="Z17" s="546"/>
      <c r="AA17" s="546"/>
      <c r="AB17" s="546"/>
      <c r="AC17" s="546"/>
      <c r="AD17" s="547"/>
      <c r="AE17" s="617"/>
      <c r="AF17" s="618"/>
      <c r="AG17" s="619"/>
      <c r="AH17" s="625"/>
      <c r="AI17" s="618"/>
      <c r="AJ17" s="618"/>
      <c r="AK17" s="618"/>
      <c r="AL17" s="618"/>
      <c r="AM17" s="626"/>
      <c r="AN17" s="617"/>
      <c r="AO17" s="618"/>
      <c r="AP17" s="619"/>
      <c r="AQ17" s="625"/>
      <c r="AR17" s="618"/>
      <c r="AS17" s="618"/>
      <c r="AT17" s="618"/>
      <c r="AU17" s="618"/>
      <c r="AV17" s="626"/>
      <c r="AW17" s="617"/>
      <c r="AX17" s="618"/>
      <c r="AY17" s="619"/>
      <c r="AZ17" s="625"/>
      <c r="BA17" s="618"/>
      <c r="BB17" s="618"/>
      <c r="BC17" s="618"/>
      <c r="BD17" s="618"/>
      <c r="BE17" s="626"/>
    </row>
    <row r="18" spans="1:57" ht="30" customHeight="1" thickBot="1">
      <c r="A18" s="599"/>
      <c r="B18" s="600"/>
      <c r="C18" s="600"/>
      <c r="D18" s="600"/>
      <c r="E18" s="600"/>
      <c r="F18" s="119"/>
      <c r="G18" s="119"/>
      <c r="H18" s="119"/>
      <c r="I18" s="119"/>
      <c r="J18" s="119"/>
      <c r="K18" s="119"/>
      <c r="L18" s="120"/>
      <c r="M18" s="617"/>
      <c r="N18" s="618"/>
      <c r="O18" s="619"/>
      <c r="P18" s="625"/>
      <c r="Q18" s="618"/>
      <c r="R18" s="618"/>
      <c r="S18" s="618"/>
      <c r="T18" s="618"/>
      <c r="U18" s="626"/>
      <c r="V18" s="553" t="s">
        <v>543</v>
      </c>
      <c r="W18" s="554"/>
      <c r="X18" s="554"/>
      <c r="Y18" s="545" t="s">
        <v>544</v>
      </c>
      <c r="Z18" s="546"/>
      <c r="AA18" s="546"/>
      <c r="AB18" s="546"/>
      <c r="AC18" s="546"/>
      <c r="AD18" s="547"/>
      <c r="AE18" s="617"/>
      <c r="AF18" s="618"/>
      <c r="AG18" s="619"/>
      <c r="AH18" s="625"/>
      <c r="AI18" s="618"/>
      <c r="AJ18" s="618"/>
      <c r="AK18" s="618"/>
      <c r="AL18" s="618"/>
      <c r="AM18" s="626"/>
      <c r="AN18" s="617"/>
      <c r="AO18" s="618"/>
      <c r="AP18" s="619"/>
      <c r="AQ18" s="625"/>
      <c r="AR18" s="618"/>
      <c r="AS18" s="618"/>
      <c r="AT18" s="618"/>
      <c r="AU18" s="618"/>
      <c r="AV18" s="626"/>
      <c r="AW18" s="617"/>
      <c r="AX18" s="618"/>
      <c r="AY18" s="619"/>
      <c r="AZ18" s="625"/>
      <c r="BA18" s="618"/>
      <c r="BB18" s="618"/>
      <c r="BC18" s="618"/>
      <c r="BD18" s="618"/>
      <c r="BE18" s="626"/>
    </row>
    <row r="19" spans="1:57" ht="30" customHeight="1" thickBot="1">
      <c r="A19" s="599"/>
      <c r="B19" s="600"/>
      <c r="C19" s="600"/>
      <c r="D19" s="600"/>
      <c r="E19" s="600"/>
      <c r="F19" s="119"/>
      <c r="G19" s="119"/>
      <c r="H19" s="119"/>
      <c r="I19" s="119"/>
      <c r="J19" s="119"/>
      <c r="K19" s="119"/>
      <c r="L19" s="120"/>
      <c r="M19" s="617"/>
      <c r="N19" s="618"/>
      <c r="O19" s="619"/>
      <c r="P19" s="625"/>
      <c r="Q19" s="618"/>
      <c r="R19" s="618"/>
      <c r="S19" s="618"/>
      <c r="T19" s="618"/>
      <c r="U19" s="626"/>
      <c r="V19" s="553" t="s">
        <v>543</v>
      </c>
      <c r="W19" s="554"/>
      <c r="X19" s="554"/>
      <c r="Y19" s="545" t="s">
        <v>544</v>
      </c>
      <c r="Z19" s="546"/>
      <c r="AA19" s="546"/>
      <c r="AB19" s="546"/>
      <c r="AC19" s="546"/>
      <c r="AD19" s="547"/>
      <c r="AE19" s="617"/>
      <c r="AF19" s="618"/>
      <c r="AG19" s="619"/>
      <c r="AH19" s="625"/>
      <c r="AI19" s="618"/>
      <c r="AJ19" s="618"/>
      <c r="AK19" s="618"/>
      <c r="AL19" s="618"/>
      <c r="AM19" s="626"/>
      <c r="AN19" s="617"/>
      <c r="AO19" s="618"/>
      <c r="AP19" s="619"/>
      <c r="AQ19" s="625"/>
      <c r="AR19" s="618"/>
      <c r="AS19" s="618"/>
      <c r="AT19" s="618"/>
      <c r="AU19" s="618"/>
      <c r="AV19" s="626"/>
      <c r="AW19" s="617"/>
      <c r="AX19" s="618"/>
      <c r="AY19" s="619"/>
      <c r="AZ19" s="625"/>
      <c r="BA19" s="618"/>
      <c r="BB19" s="618"/>
      <c r="BC19" s="618"/>
      <c r="BD19" s="618"/>
      <c r="BE19" s="626"/>
    </row>
    <row r="20" spans="1:57" ht="30" customHeight="1" thickBot="1">
      <c r="A20" s="599"/>
      <c r="B20" s="600"/>
      <c r="C20" s="600"/>
      <c r="D20" s="600"/>
      <c r="E20" s="600"/>
      <c r="F20" s="119"/>
      <c r="G20" s="119"/>
      <c r="H20" s="119"/>
      <c r="I20" s="119"/>
      <c r="J20" s="119"/>
      <c r="K20" s="119"/>
      <c r="L20" s="120"/>
      <c r="M20" s="617"/>
      <c r="N20" s="618"/>
      <c r="O20" s="619"/>
      <c r="P20" s="625"/>
      <c r="Q20" s="618"/>
      <c r="R20" s="618"/>
      <c r="S20" s="618"/>
      <c r="T20" s="618"/>
      <c r="U20" s="626"/>
      <c r="V20" s="553" t="s">
        <v>543</v>
      </c>
      <c r="W20" s="554"/>
      <c r="X20" s="554"/>
      <c r="Y20" s="545" t="s">
        <v>544</v>
      </c>
      <c r="Z20" s="546"/>
      <c r="AA20" s="546"/>
      <c r="AB20" s="546"/>
      <c r="AC20" s="546"/>
      <c r="AD20" s="547"/>
      <c r="AE20" s="617"/>
      <c r="AF20" s="618"/>
      <c r="AG20" s="619"/>
      <c r="AH20" s="625"/>
      <c r="AI20" s="618"/>
      <c r="AJ20" s="618"/>
      <c r="AK20" s="618"/>
      <c r="AL20" s="618"/>
      <c r="AM20" s="626"/>
      <c r="AN20" s="617"/>
      <c r="AO20" s="618"/>
      <c r="AP20" s="619"/>
      <c r="AQ20" s="625"/>
      <c r="AR20" s="618"/>
      <c r="AS20" s="618"/>
      <c r="AT20" s="618"/>
      <c r="AU20" s="618"/>
      <c r="AV20" s="626"/>
      <c r="AW20" s="617"/>
      <c r="AX20" s="618"/>
      <c r="AY20" s="619"/>
      <c r="AZ20" s="625"/>
      <c r="BA20" s="618"/>
      <c r="BB20" s="618"/>
      <c r="BC20" s="618"/>
      <c r="BD20" s="618"/>
      <c r="BE20" s="626"/>
    </row>
    <row r="21" spans="1:57" ht="30" customHeight="1" thickBot="1">
      <c r="A21" s="599"/>
      <c r="B21" s="600"/>
      <c r="C21" s="600"/>
      <c r="D21" s="600"/>
      <c r="E21" s="600"/>
      <c r="F21" s="119"/>
      <c r="G21" s="119"/>
      <c r="H21" s="119"/>
      <c r="I21" s="119"/>
      <c r="J21" s="119"/>
      <c r="K21" s="119"/>
      <c r="L21" s="120"/>
      <c r="M21" s="617"/>
      <c r="N21" s="618"/>
      <c r="O21" s="619"/>
      <c r="P21" s="625"/>
      <c r="Q21" s="618"/>
      <c r="R21" s="618"/>
      <c r="S21" s="618"/>
      <c r="T21" s="618"/>
      <c r="U21" s="626"/>
      <c r="V21" s="553" t="s">
        <v>543</v>
      </c>
      <c r="W21" s="554"/>
      <c r="X21" s="554"/>
      <c r="Y21" s="545" t="s">
        <v>544</v>
      </c>
      <c r="Z21" s="546"/>
      <c r="AA21" s="546"/>
      <c r="AB21" s="546"/>
      <c r="AC21" s="546"/>
      <c r="AD21" s="547"/>
      <c r="AE21" s="617"/>
      <c r="AF21" s="618"/>
      <c r="AG21" s="619"/>
      <c r="AH21" s="625"/>
      <c r="AI21" s="618"/>
      <c r="AJ21" s="618"/>
      <c r="AK21" s="618"/>
      <c r="AL21" s="618"/>
      <c r="AM21" s="626"/>
      <c r="AN21" s="617"/>
      <c r="AO21" s="618"/>
      <c r="AP21" s="619"/>
      <c r="AQ21" s="625"/>
      <c r="AR21" s="618"/>
      <c r="AS21" s="618"/>
      <c r="AT21" s="618"/>
      <c r="AU21" s="618"/>
      <c r="AV21" s="626"/>
      <c r="AW21" s="617"/>
      <c r="AX21" s="618"/>
      <c r="AY21" s="619"/>
      <c r="AZ21" s="625"/>
      <c r="BA21" s="618"/>
      <c r="BB21" s="618"/>
      <c r="BC21" s="618"/>
      <c r="BD21" s="618"/>
      <c r="BE21" s="626"/>
    </row>
    <row r="22" spans="1:57" ht="30" customHeight="1" thickBot="1">
      <c r="A22" s="599"/>
      <c r="B22" s="600"/>
      <c r="C22" s="600"/>
      <c r="D22" s="600"/>
      <c r="E22" s="600"/>
      <c r="F22" s="119"/>
      <c r="G22" s="119"/>
      <c r="H22" s="119"/>
      <c r="I22" s="119"/>
      <c r="J22" s="119"/>
      <c r="K22" s="119"/>
      <c r="L22" s="120"/>
      <c r="M22" s="617"/>
      <c r="N22" s="618"/>
      <c r="O22" s="619"/>
      <c r="P22" s="625"/>
      <c r="Q22" s="618"/>
      <c r="R22" s="618"/>
      <c r="S22" s="618"/>
      <c r="T22" s="618"/>
      <c r="U22" s="626"/>
      <c r="V22" s="553" t="s">
        <v>543</v>
      </c>
      <c r="W22" s="554"/>
      <c r="X22" s="554"/>
      <c r="Y22" s="545" t="s">
        <v>544</v>
      </c>
      <c r="Z22" s="546"/>
      <c r="AA22" s="546"/>
      <c r="AB22" s="546"/>
      <c r="AC22" s="546"/>
      <c r="AD22" s="547"/>
      <c r="AE22" s="617"/>
      <c r="AF22" s="618"/>
      <c r="AG22" s="619"/>
      <c r="AH22" s="625"/>
      <c r="AI22" s="618"/>
      <c r="AJ22" s="618"/>
      <c r="AK22" s="618"/>
      <c r="AL22" s="618"/>
      <c r="AM22" s="626"/>
      <c r="AN22" s="617"/>
      <c r="AO22" s="618"/>
      <c r="AP22" s="619"/>
      <c r="AQ22" s="625"/>
      <c r="AR22" s="618"/>
      <c r="AS22" s="618"/>
      <c r="AT22" s="618"/>
      <c r="AU22" s="618"/>
      <c r="AV22" s="626"/>
      <c r="AW22" s="617"/>
      <c r="AX22" s="618"/>
      <c r="AY22" s="619"/>
      <c r="AZ22" s="625"/>
      <c r="BA22" s="618"/>
      <c r="BB22" s="618"/>
      <c r="BC22" s="618"/>
      <c r="BD22" s="618"/>
      <c r="BE22" s="626"/>
    </row>
    <row r="23" spans="1:57" ht="30" customHeight="1" thickBot="1">
      <c r="A23" s="599"/>
      <c r="B23" s="600"/>
      <c r="C23" s="600"/>
      <c r="D23" s="600"/>
      <c r="E23" s="600"/>
      <c r="F23" s="119"/>
      <c r="G23" s="119"/>
      <c r="H23" s="119"/>
      <c r="I23" s="119"/>
      <c r="J23" s="119"/>
      <c r="K23" s="119"/>
      <c r="L23" s="120"/>
      <c r="M23" s="617"/>
      <c r="N23" s="618"/>
      <c r="O23" s="619"/>
      <c r="P23" s="625"/>
      <c r="Q23" s="618"/>
      <c r="R23" s="618"/>
      <c r="S23" s="618"/>
      <c r="T23" s="618"/>
      <c r="U23" s="626"/>
      <c r="V23" s="553" t="s">
        <v>543</v>
      </c>
      <c r="W23" s="554"/>
      <c r="X23" s="554"/>
      <c r="Y23" s="545" t="s">
        <v>544</v>
      </c>
      <c r="Z23" s="546"/>
      <c r="AA23" s="546"/>
      <c r="AB23" s="546"/>
      <c r="AC23" s="546"/>
      <c r="AD23" s="547"/>
      <c r="AE23" s="617"/>
      <c r="AF23" s="618"/>
      <c r="AG23" s="619"/>
      <c r="AH23" s="625"/>
      <c r="AI23" s="618"/>
      <c r="AJ23" s="618"/>
      <c r="AK23" s="618"/>
      <c r="AL23" s="618"/>
      <c r="AM23" s="626"/>
      <c r="AN23" s="617"/>
      <c r="AO23" s="618"/>
      <c r="AP23" s="619"/>
      <c r="AQ23" s="625"/>
      <c r="AR23" s="618"/>
      <c r="AS23" s="618"/>
      <c r="AT23" s="618"/>
      <c r="AU23" s="618"/>
      <c r="AV23" s="626"/>
      <c r="AW23" s="617"/>
      <c r="AX23" s="618"/>
      <c r="AY23" s="619"/>
      <c r="AZ23" s="625"/>
      <c r="BA23" s="618"/>
      <c r="BB23" s="618"/>
      <c r="BC23" s="618"/>
      <c r="BD23" s="618"/>
      <c r="BE23" s="626"/>
    </row>
    <row r="24" spans="1:57" ht="30" customHeight="1" thickBot="1">
      <c r="A24" s="599"/>
      <c r="B24" s="600"/>
      <c r="C24" s="600"/>
      <c r="D24" s="600"/>
      <c r="E24" s="600"/>
      <c r="F24" s="119"/>
      <c r="G24" s="119"/>
      <c r="H24" s="119"/>
      <c r="I24" s="119"/>
      <c r="J24" s="119"/>
      <c r="K24" s="119"/>
      <c r="L24" s="120"/>
      <c r="M24" s="617"/>
      <c r="N24" s="618"/>
      <c r="O24" s="619"/>
      <c r="P24" s="625"/>
      <c r="Q24" s="618"/>
      <c r="R24" s="618"/>
      <c r="S24" s="618"/>
      <c r="T24" s="618"/>
      <c r="U24" s="626"/>
      <c r="V24" s="553" t="s">
        <v>543</v>
      </c>
      <c r="W24" s="554"/>
      <c r="X24" s="554"/>
      <c r="Y24" s="545" t="s">
        <v>544</v>
      </c>
      <c r="Z24" s="546"/>
      <c r="AA24" s="546"/>
      <c r="AB24" s="546"/>
      <c r="AC24" s="546"/>
      <c r="AD24" s="547"/>
      <c r="AE24" s="617"/>
      <c r="AF24" s="618"/>
      <c r="AG24" s="619"/>
      <c r="AH24" s="625"/>
      <c r="AI24" s="618"/>
      <c r="AJ24" s="618"/>
      <c r="AK24" s="618"/>
      <c r="AL24" s="618"/>
      <c r="AM24" s="626"/>
      <c r="AN24" s="617"/>
      <c r="AO24" s="618"/>
      <c r="AP24" s="619"/>
      <c r="AQ24" s="625"/>
      <c r="AR24" s="618"/>
      <c r="AS24" s="618"/>
      <c r="AT24" s="618"/>
      <c r="AU24" s="618"/>
      <c r="AV24" s="626"/>
      <c r="AW24" s="617"/>
      <c r="AX24" s="618"/>
      <c r="AY24" s="619"/>
      <c r="AZ24" s="625"/>
      <c r="BA24" s="618"/>
      <c r="BB24" s="618"/>
      <c r="BC24" s="618"/>
      <c r="BD24" s="618"/>
      <c r="BE24" s="626"/>
    </row>
    <row r="25" spans="1:57" ht="30" customHeight="1" thickBot="1">
      <c r="A25" s="599"/>
      <c r="B25" s="600"/>
      <c r="C25" s="600"/>
      <c r="D25" s="600"/>
      <c r="E25" s="600"/>
      <c r="F25" s="119"/>
      <c r="G25" s="119"/>
      <c r="H25" s="119"/>
      <c r="I25" s="119"/>
      <c r="J25" s="119"/>
      <c r="K25" s="119"/>
      <c r="L25" s="120"/>
      <c r="M25" s="617"/>
      <c r="N25" s="618"/>
      <c r="O25" s="619"/>
      <c r="P25" s="625"/>
      <c r="Q25" s="618"/>
      <c r="R25" s="618"/>
      <c r="S25" s="618"/>
      <c r="T25" s="618"/>
      <c r="U25" s="626"/>
      <c r="V25" s="553" t="s">
        <v>543</v>
      </c>
      <c r="W25" s="554"/>
      <c r="X25" s="554"/>
      <c r="Y25" s="545" t="s">
        <v>544</v>
      </c>
      <c r="Z25" s="546"/>
      <c r="AA25" s="546"/>
      <c r="AB25" s="546"/>
      <c r="AC25" s="546"/>
      <c r="AD25" s="547"/>
      <c r="AE25" s="617"/>
      <c r="AF25" s="618"/>
      <c r="AG25" s="619"/>
      <c r="AH25" s="625"/>
      <c r="AI25" s="618"/>
      <c r="AJ25" s="618"/>
      <c r="AK25" s="618"/>
      <c r="AL25" s="618"/>
      <c r="AM25" s="626"/>
      <c r="AN25" s="617"/>
      <c r="AO25" s="618"/>
      <c r="AP25" s="619"/>
      <c r="AQ25" s="625"/>
      <c r="AR25" s="618"/>
      <c r="AS25" s="618"/>
      <c r="AT25" s="618"/>
      <c r="AU25" s="618"/>
      <c r="AV25" s="626"/>
      <c r="AW25" s="617"/>
      <c r="AX25" s="618"/>
      <c r="AY25" s="619"/>
      <c r="AZ25" s="625"/>
      <c r="BA25" s="618"/>
      <c r="BB25" s="618"/>
      <c r="BC25" s="618"/>
      <c r="BD25" s="618"/>
      <c r="BE25" s="626"/>
    </row>
    <row r="26" spans="1:57" ht="30" customHeight="1" thickBot="1">
      <c r="A26" s="599"/>
      <c r="B26" s="600"/>
      <c r="C26" s="600"/>
      <c r="D26" s="600"/>
      <c r="E26" s="600"/>
      <c r="F26" s="119"/>
      <c r="G26" s="119"/>
      <c r="H26" s="119"/>
      <c r="I26" s="119"/>
      <c r="J26" s="119"/>
      <c r="K26" s="119"/>
      <c r="L26" s="120"/>
      <c r="M26" s="617"/>
      <c r="N26" s="618"/>
      <c r="O26" s="619"/>
      <c r="P26" s="625"/>
      <c r="Q26" s="618"/>
      <c r="R26" s="618"/>
      <c r="S26" s="618"/>
      <c r="T26" s="618"/>
      <c r="U26" s="626"/>
      <c r="V26" s="553" t="s">
        <v>543</v>
      </c>
      <c r="W26" s="554"/>
      <c r="X26" s="554"/>
      <c r="Y26" s="545" t="s">
        <v>544</v>
      </c>
      <c r="Z26" s="546"/>
      <c r="AA26" s="546"/>
      <c r="AB26" s="546"/>
      <c r="AC26" s="546"/>
      <c r="AD26" s="547"/>
      <c r="AE26" s="617"/>
      <c r="AF26" s="618"/>
      <c r="AG26" s="619"/>
      <c r="AH26" s="625"/>
      <c r="AI26" s="618"/>
      <c r="AJ26" s="618"/>
      <c r="AK26" s="618"/>
      <c r="AL26" s="618"/>
      <c r="AM26" s="626"/>
      <c r="AN26" s="617"/>
      <c r="AO26" s="618"/>
      <c r="AP26" s="619"/>
      <c r="AQ26" s="625"/>
      <c r="AR26" s="618"/>
      <c r="AS26" s="618"/>
      <c r="AT26" s="618"/>
      <c r="AU26" s="618"/>
      <c r="AV26" s="626"/>
      <c r="AW26" s="617"/>
      <c r="AX26" s="618"/>
      <c r="AY26" s="619"/>
      <c r="AZ26" s="625"/>
      <c r="BA26" s="618"/>
      <c r="BB26" s="618"/>
      <c r="BC26" s="618"/>
      <c r="BD26" s="618"/>
      <c r="BE26" s="626"/>
    </row>
    <row r="27" spans="1:57" ht="30" customHeight="1" thickBot="1">
      <c r="A27" s="599"/>
      <c r="B27" s="600"/>
      <c r="C27" s="600"/>
      <c r="D27" s="600"/>
      <c r="E27" s="600"/>
      <c r="F27" s="119"/>
      <c r="G27" s="119"/>
      <c r="H27" s="119"/>
      <c r="I27" s="119"/>
      <c r="J27" s="119"/>
      <c r="K27" s="119"/>
      <c r="L27" s="120"/>
      <c r="M27" s="617"/>
      <c r="N27" s="618"/>
      <c r="O27" s="619"/>
      <c r="P27" s="625"/>
      <c r="Q27" s="618"/>
      <c r="R27" s="618"/>
      <c r="S27" s="618"/>
      <c r="T27" s="618"/>
      <c r="U27" s="626"/>
      <c r="V27" s="553" t="s">
        <v>543</v>
      </c>
      <c r="W27" s="554"/>
      <c r="X27" s="554"/>
      <c r="Y27" s="545" t="s">
        <v>544</v>
      </c>
      <c r="Z27" s="546"/>
      <c r="AA27" s="546"/>
      <c r="AB27" s="546"/>
      <c r="AC27" s="546"/>
      <c r="AD27" s="547"/>
      <c r="AE27" s="617"/>
      <c r="AF27" s="618"/>
      <c r="AG27" s="619"/>
      <c r="AH27" s="625"/>
      <c r="AI27" s="618"/>
      <c r="AJ27" s="618"/>
      <c r="AK27" s="618"/>
      <c r="AL27" s="618"/>
      <c r="AM27" s="626"/>
      <c r="AN27" s="617"/>
      <c r="AO27" s="618"/>
      <c r="AP27" s="619"/>
      <c r="AQ27" s="625"/>
      <c r="AR27" s="618"/>
      <c r="AS27" s="618"/>
      <c r="AT27" s="618"/>
      <c r="AU27" s="618"/>
      <c r="AV27" s="626"/>
      <c r="AW27" s="617"/>
      <c r="AX27" s="618"/>
      <c r="AY27" s="619"/>
      <c r="AZ27" s="625"/>
      <c r="BA27" s="618"/>
      <c r="BB27" s="618"/>
      <c r="BC27" s="618"/>
      <c r="BD27" s="618"/>
      <c r="BE27" s="626"/>
    </row>
    <row r="28" spans="1:57" ht="30" customHeight="1" thickBot="1">
      <c r="A28" s="595"/>
      <c r="B28" s="596"/>
      <c r="C28" s="596"/>
      <c r="D28" s="596"/>
      <c r="E28" s="596"/>
      <c r="F28" s="119"/>
      <c r="G28" s="119"/>
      <c r="H28" s="119"/>
      <c r="I28" s="119"/>
      <c r="J28" s="119"/>
      <c r="K28" s="119"/>
      <c r="L28" s="120"/>
      <c r="M28" s="617"/>
      <c r="N28" s="618"/>
      <c r="O28" s="619"/>
      <c r="P28" s="625"/>
      <c r="Q28" s="618"/>
      <c r="R28" s="618"/>
      <c r="S28" s="618"/>
      <c r="T28" s="618"/>
      <c r="U28" s="626"/>
      <c r="V28" s="553" t="s">
        <v>543</v>
      </c>
      <c r="W28" s="554"/>
      <c r="X28" s="554"/>
      <c r="Y28" s="545" t="s">
        <v>544</v>
      </c>
      <c r="Z28" s="546"/>
      <c r="AA28" s="546"/>
      <c r="AB28" s="546"/>
      <c r="AC28" s="546"/>
      <c r="AD28" s="547"/>
      <c r="AE28" s="617"/>
      <c r="AF28" s="618"/>
      <c r="AG28" s="619"/>
      <c r="AH28" s="625"/>
      <c r="AI28" s="618"/>
      <c r="AJ28" s="618"/>
      <c r="AK28" s="618"/>
      <c r="AL28" s="618"/>
      <c r="AM28" s="626"/>
      <c r="AN28" s="617"/>
      <c r="AO28" s="618"/>
      <c r="AP28" s="619"/>
      <c r="AQ28" s="625"/>
      <c r="AR28" s="618"/>
      <c r="AS28" s="618"/>
      <c r="AT28" s="618"/>
      <c r="AU28" s="618"/>
      <c r="AV28" s="626"/>
      <c r="AW28" s="617"/>
      <c r="AX28" s="618"/>
      <c r="AY28" s="619"/>
      <c r="AZ28" s="625"/>
      <c r="BA28" s="618"/>
      <c r="BB28" s="618"/>
      <c r="BC28" s="618"/>
      <c r="BD28" s="618"/>
      <c r="BE28" s="626"/>
    </row>
    <row r="29" spans="1:57" ht="30" customHeight="1" thickBot="1">
      <c r="A29" s="595"/>
      <c r="B29" s="596"/>
      <c r="C29" s="596"/>
      <c r="D29" s="596"/>
      <c r="E29" s="596"/>
      <c r="F29" s="119"/>
      <c r="G29" s="119"/>
      <c r="H29" s="119"/>
      <c r="I29" s="119"/>
      <c r="J29" s="119"/>
      <c r="K29" s="119"/>
      <c r="L29" s="120"/>
      <c r="M29" s="617"/>
      <c r="N29" s="618"/>
      <c r="O29" s="619"/>
      <c r="P29" s="625"/>
      <c r="Q29" s="618"/>
      <c r="R29" s="618"/>
      <c r="S29" s="618"/>
      <c r="T29" s="618"/>
      <c r="U29" s="626"/>
      <c r="V29" s="553" t="s">
        <v>543</v>
      </c>
      <c r="W29" s="554"/>
      <c r="X29" s="554"/>
      <c r="Y29" s="545" t="s">
        <v>544</v>
      </c>
      <c r="Z29" s="546"/>
      <c r="AA29" s="546"/>
      <c r="AB29" s="546"/>
      <c r="AC29" s="546"/>
      <c r="AD29" s="547"/>
      <c r="AE29" s="617"/>
      <c r="AF29" s="618"/>
      <c r="AG29" s="619"/>
      <c r="AH29" s="625"/>
      <c r="AI29" s="618"/>
      <c r="AJ29" s="618"/>
      <c r="AK29" s="618"/>
      <c r="AL29" s="618"/>
      <c r="AM29" s="626"/>
      <c r="AN29" s="617"/>
      <c r="AO29" s="618"/>
      <c r="AP29" s="619"/>
      <c r="AQ29" s="625"/>
      <c r="AR29" s="618"/>
      <c r="AS29" s="618"/>
      <c r="AT29" s="618"/>
      <c r="AU29" s="618"/>
      <c r="AV29" s="626"/>
      <c r="AW29" s="617"/>
      <c r="AX29" s="618"/>
      <c r="AY29" s="619"/>
      <c r="AZ29" s="625"/>
      <c r="BA29" s="618"/>
      <c r="BB29" s="618"/>
      <c r="BC29" s="618"/>
      <c r="BD29" s="618"/>
      <c r="BE29" s="626"/>
    </row>
    <row r="30" spans="1:57" ht="30" customHeight="1" thickBot="1">
      <c r="A30" s="595"/>
      <c r="B30" s="596"/>
      <c r="C30" s="596"/>
      <c r="D30" s="596"/>
      <c r="E30" s="596"/>
      <c r="F30" s="119"/>
      <c r="G30" s="119"/>
      <c r="H30" s="119"/>
      <c r="I30" s="119"/>
      <c r="J30" s="119"/>
      <c r="K30" s="119"/>
      <c r="L30" s="120"/>
      <c r="M30" s="617"/>
      <c r="N30" s="618"/>
      <c r="O30" s="619"/>
      <c r="P30" s="625"/>
      <c r="Q30" s="618"/>
      <c r="R30" s="618"/>
      <c r="S30" s="618"/>
      <c r="T30" s="618"/>
      <c r="U30" s="626"/>
      <c r="V30" s="553" t="s">
        <v>543</v>
      </c>
      <c r="W30" s="554"/>
      <c r="X30" s="554"/>
      <c r="Y30" s="545" t="s">
        <v>544</v>
      </c>
      <c r="Z30" s="546"/>
      <c r="AA30" s="546"/>
      <c r="AB30" s="546"/>
      <c r="AC30" s="546"/>
      <c r="AD30" s="547"/>
      <c r="AE30" s="617"/>
      <c r="AF30" s="618"/>
      <c r="AG30" s="619"/>
      <c r="AH30" s="625"/>
      <c r="AI30" s="618"/>
      <c r="AJ30" s="618"/>
      <c r="AK30" s="618"/>
      <c r="AL30" s="618"/>
      <c r="AM30" s="626"/>
      <c r="AN30" s="617"/>
      <c r="AO30" s="618"/>
      <c r="AP30" s="619"/>
      <c r="AQ30" s="625"/>
      <c r="AR30" s="618"/>
      <c r="AS30" s="618"/>
      <c r="AT30" s="618"/>
      <c r="AU30" s="618"/>
      <c r="AV30" s="626"/>
      <c r="AW30" s="617"/>
      <c r="AX30" s="618"/>
      <c r="AY30" s="619"/>
      <c r="AZ30" s="625"/>
      <c r="BA30" s="618"/>
      <c r="BB30" s="618"/>
      <c r="BC30" s="618"/>
      <c r="BD30" s="618"/>
      <c r="BE30" s="626"/>
    </row>
    <row r="31" spans="1:57" ht="30" customHeight="1" thickBot="1">
      <c r="A31" s="595"/>
      <c r="B31" s="596"/>
      <c r="C31" s="596"/>
      <c r="D31" s="596"/>
      <c r="E31" s="596"/>
      <c r="F31" s="119"/>
      <c r="G31" s="119"/>
      <c r="H31" s="119"/>
      <c r="I31" s="119"/>
      <c r="J31" s="119"/>
      <c r="K31" s="119"/>
      <c r="L31" s="120"/>
      <c r="M31" s="617"/>
      <c r="N31" s="618"/>
      <c r="O31" s="619"/>
      <c r="P31" s="625"/>
      <c r="Q31" s="618"/>
      <c r="R31" s="618"/>
      <c r="S31" s="618"/>
      <c r="T31" s="618"/>
      <c r="U31" s="626"/>
      <c r="V31" s="553" t="s">
        <v>543</v>
      </c>
      <c r="W31" s="554"/>
      <c r="X31" s="554"/>
      <c r="Y31" s="545" t="s">
        <v>544</v>
      </c>
      <c r="Z31" s="546"/>
      <c r="AA31" s="546"/>
      <c r="AB31" s="546"/>
      <c r="AC31" s="546"/>
      <c r="AD31" s="547"/>
      <c r="AE31" s="617"/>
      <c r="AF31" s="618"/>
      <c r="AG31" s="619"/>
      <c r="AH31" s="625"/>
      <c r="AI31" s="618"/>
      <c r="AJ31" s="618"/>
      <c r="AK31" s="618"/>
      <c r="AL31" s="618"/>
      <c r="AM31" s="626"/>
      <c r="AN31" s="617"/>
      <c r="AO31" s="618"/>
      <c r="AP31" s="619"/>
      <c r="AQ31" s="625"/>
      <c r="AR31" s="618"/>
      <c r="AS31" s="618"/>
      <c r="AT31" s="618"/>
      <c r="AU31" s="618"/>
      <c r="AV31" s="626"/>
      <c r="AW31" s="617"/>
      <c r="AX31" s="618"/>
      <c r="AY31" s="619"/>
      <c r="AZ31" s="625"/>
      <c r="BA31" s="618"/>
      <c r="BB31" s="618"/>
      <c r="BC31" s="618"/>
      <c r="BD31" s="618"/>
      <c r="BE31" s="626"/>
    </row>
    <row r="32" spans="1:57" ht="30" customHeight="1" thickBot="1">
      <c r="A32" s="595"/>
      <c r="B32" s="596"/>
      <c r="C32" s="596"/>
      <c r="D32" s="596"/>
      <c r="E32" s="596"/>
      <c r="F32" s="119"/>
      <c r="G32" s="119"/>
      <c r="H32" s="119"/>
      <c r="I32" s="119"/>
      <c r="J32" s="119"/>
      <c r="K32" s="119"/>
      <c r="L32" s="120"/>
      <c r="M32" s="617"/>
      <c r="N32" s="618"/>
      <c r="O32" s="619"/>
      <c r="P32" s="625"/>
      <c r="Q32" s="618"/>
      <c r="R32" s="618"/>
      <c r="S32" s="618"/>
      <c r="T32" s="618"/>
      <c r="U32" s="626"/>
      <c r="V32" s="553" t="s">
        <v>543</v>
      </c>
      <c r="W32" s="554"/>
      <c r="X32" s="554"/>
      <c r="Y32" s="545" t="s">
        <v>544</v>
      </c>
      <c r="Z32" s="546"/>
      <c r="AA32" s="546"/>
      <c r="AB32" s="546"/>
      <c r="AC32" s="546"/>
      <c r="AD32" s="547"/>
      <c r="AE32" s="617"/>
      <c r="AF32" s="618"/>
      <c r="AG32" s="619"/>
      <c r="AH32" s="625"/>
      <c r="AI32" s="618"/>
      <c r="AJ32" s="618"/>
      <c r="AK32" s="618"/>
      <c r="AL32" s="618"/>
      <c r="AM32" s="626"/>
      <c r="AN32" s="617"/>
      <c r="AO32" s="618"/>
      <c r="AP32" s="619"/>
      <c r="AQ32" s="625"/>
      <c r="AR32" s="618"/>
      <c r="AS32" s="618"/>
      <c r="AT32" s="618"/>
      <c r="AU32" s="618"/>
      <c r="AV32" s="626"/>
      <c r="AW32" s="617"/>
      <c r="AX32" s="618"/>
      <c r="AY32" s="619"/>
      <c r="AZ32" s="625"/>
      <c r="BA32" s="618"/>
      <c r="BB32" s="618"/>
      <c r="BC32" s="618"/>
      <c r="BD32" s="618"/>
      <c r="BE32" s="626"/>
    </row>
    <row r="33" spans="1:57" ht="30" customHeight="1" thickBot="1">
      <c r="A33" s="595"/>
      <c r="B33" s="596"/>
      <c r="C33" s="596"/>
      <c r="D33" s="596"/>
      <c r="E33" s="596"/>
      <c r="F33" s="119"/>
      <c r="G33" s="119"/>
      <c r="H33" s="119"/>
      <c r="I33" s="119"/>
      <c r="J33" s="119"/>
      <c r="K33" s="119"/>
      <c r="L33" s="120"/>
      <c r="M33" s="617"/>
      <c r="N33" s="618"/>
      <c r="O33" s="619"/>
      <c r="P33" s="625"/>
      <c r="Q33" s="618"/>
      <c r="R33" s="618"/>
      <c r="S33" s="618"/>
      <c r="T33" s="618"/>
      <c r="U33" s="626"/>
      <c r="V33" s="553" t="s">
        <v>543</v>
      </c>
      <c r="W33" s="554"/>
      <c r="X33" s="554"/>
      <c r="Y33" s="545" t="s">
        <v>544</v>
      </c>
      <c r="Z33" s="546"/>
      <c r="AA33" s="546"/>
      <c r="AB33" s="546"/>
      <c r="AC33" s="546"/>
      <c r="AD33" s="547"/>
      <c r="AE33" s="617"/>
      <c r="AF33" s="618"/>
      <c r="AG33" s="619"/>
      <c r="AH33" s="625"/>
      <c r="AI33" s="618"/>
      <c r="AJ33" s="618"/>
      <c r="AK33" s="618"/>
      <c r="AL33" s="618"/>
      <c r="AM33" s="626"/>
      <c r="AN33" s="617"/>
      <c r="AO33" s="618"/>
      <c r="AP33" s="619"/>
      <c r="AQ33" s="625"/>
      <c r="AR33" s="618"/>
      <c r="AS33" s="618"/>
      <c r="AT33" s="618"/>
      <c r="AU33" s="618"/>
      <c r="AV33" s="626"/>
      <c r="AW33" s="617"/>
      <c r="AX33" s="618"/>
      <c r="AY33" s="619"/>
      <c r="AZ33" s="625"/>
      <c r="BA33" s="618"/>
      <c r="BB33" s="618"/>
      <c r="BC33" s="618"/>
      <c r="BD33" s="618"/>
      <c r="BE33" s="626"/>
    </row>
    <row r="34" spans="1:57" ht="30" customHeight="1" thickBot="1">
      <c r="A34" s="591"/>
      <c r="B34" s="592"/>
      <c r="C34" s="592"/>
      <c r="D34" s="592"/>
      <c r="E34" s="592"/>
      <c r="F34" s="121"/>
      <c r="G34" s="121"/>
      <c r="H34" s="121"/>
      <c r="I34" s="121"/>
      <c r="J34" s="121"/>
      <c r="K34" s="121"/>
      <c r="L34" s="122"/>
      <c r="M34" s="620"/>
      <c r="N34" s="621"/>
      <c r="O34" s="622"/>
      <c r="P34" s="627"/>
      <c r="Q34" s="621"/>
      <c r="R34" s="621"/>
      <c r="S34" s="621"/>
      <c r="T34" s="621"/>
      <c r="U34" s="628"/>
      <c r="V34" s="551" t="s">
        <v>543</v>
      </c>
      <c r="W34" s="552"/>
      <c r="X34" s="552"/>
      <c r="Y34" s="548" t="s">
        <v>544</v>
      </c>
      <c r="Z34" s="549"/>
      <c r="AA34" s="549"/>
      <c r="AB34" s="549"/>
      <c r="AC34" s="549"/>
      <c r="AD34" s="550"/>
      <c r="AE34" s="617"/>
      <c r="AF34" s="618"/>
      <c r="AG34" s="619"/>
      <c r="AH34" s="627"/>
      <c r="AI34" s="621"/>
      <c r="AJ34" s="621"/>
      <c r="AK34" s="621"/>
      <c r="AL34" s="621"/>
      <c r="AM34" s="628"/>
      <c r="AN34" s="620"/>
      <c r="AO34" s="621"/>
      <c r="AP34" s="622"/>
      <c r="AQ34" s="627"/>
      <c r="AR34" s="621"/>
      <c r="AS34" s="621"/>
      <c r="AT34" s="621"/>
      <c r="AU34" s="621"/>
      <c r="AV34" s="628"/>
      <c r="AW34" s="617"/>
      <c r="AX34" s="618"/>
      <c r="AY34" s="619"/>
      <c r="AZ34" s="627"/>
      <c r="BA34" s="621"/>
      <c r="BB34" s="621"/>
      <c r="BC34" s="621"/>
      <c r="BD34" s="621"/>
      <c r="BE34" s="628"/>
    </row>
    <row r="35" spans="1:63" s="124" customFormat="1" ht="30" customHeight="1" thickBot="1">
      <c r="A35" s="590" t="s">
        <v>535</v>
      </c>
      <c r="B35" s="590"/>
      <c r="C35" s="590"/>
      <c r="D35" s="590"/>
      <c r="E35" s="590"/>
      <c r="F35" s="123">
        <v>9</v>
      </c>
      <c r="G35" s="123">
        <v>9</v>
      </c>
      <c r="H35" s="123">
        <v>9</v>
      </c>
      <c r="I35" s="123">
        <v>9</v>
      </c>
      <c r="J35" s="123">
        <v>9</v>
      </c>
      <c r="K35" s="123">
        <v>9</v>
      </c>
      <c r="L35" s="123">
        <v>9</v>
      </c>
      <c r="M35" s="579"/>
      <c r="N35" s="580"/>
      <c r="O35" s="581"/>
      <c r="P35" s="629"/>
      <c r="Q35" s="630"/>
      <c r="R35" s="630"/>
      <c r="S35" s="630"/>
      <c r="T35" s="630"/>
      <c r="U35" s="631"/>
      <c r="V35" s="597" t="s">
        <v>543</v>
      </c>
      <c r="W35" s="598"/>
      <c r="X35" s="598"/>
      <c r="Y35" s="542" t="s">
        <v>544</v>
      </c>
      <c r="Z35" s="543"/>
      <c r="AA35" s="543"/>
      <c r="AB35" s="543"/>
      <c r="AC35" s="543"/>
      <c r="AD35" s="544"/>
      <c r="AE35" s="632"/>
      <c r="AF35" s="630"/>
      <c r="AG35" s="633"/>
      <c r="AH35" s="629"/>
      <c r="AI35" s="630"/>
      <c r="AJ35" s="630"/>
      <c r="AK35" s="630"/>
      <c r="AL35" s="630"/>
      <c r="AM35" s="631"/>
      <c r="AN35" s="579"/>
      <c r="AO35" s="580"/>
      <c r="AP35" s="581"/>
      <c r="AQ35" s="629"/>
      <c r="AR35" s="630"/>
      <c r="AS35" s="630"/>
      <c r="AT35" s="630"/>
      <c r="AU35" s="630"/>
      <c r="AV35" s="631"/>
      <c r="AW35" s="579"/>
      <c r="AX35" s="580"/>
      <c r="AY35" s="581"/>
      <c r="AZ35" s="629"/>
      <c r="BA35" s="630"/>
      <c r="BB35" s="630"/>
      <c r="BC35" s="630"/>
      <c r="BD35" s="630"/>
      <c r="BE35" s="631"/>
      <c r="BF35" s="91"/>
      <c r="BG35" s="91"/>
      <c r="BH35" s="91"/>
      <c r="BI35" s="91"/>
      <c r="BJ35" s="91"/>
      <c r="BK35" s="91"/>
    </row>
    <row r="37" ht="12.75">
      <c r="Z37" s="119"/>
    </row>
    <row r="38" ht="18" customHeight="1"/>
    <row r="39" ht="23.25" customHeight="1"/>
    <row r="42" ht="18.75" customHeight="1"/>
    <row r="43" ht="17.25" customHeight="1"/>
    <row r="44" ht="20.25" customHeight="1"/>
  </sheetData>
  <mergeCells count="289">
    <mergeCell ref="AZ35:BE35"/>
    <mergeCell ref="AZ31:BE31"/>
    <mergeCell ref="AZ32:BE32"/>
    <mergeCell ref="AZ33:BE33"/>
    <mergeCell ref="AZ34:BE34"/>
    <mergeCell ref="AZ27:BE27"/>
    <mergeCell ref="AZ28:BE28"/>
    <mergeCell ref="AZ29:BE29"/>
    <mergeCell ref="AZ30:BE30"/>
    <mergeCell ref="AZ23:BE23"/>
    <mergeCell ref="AZ24:BE24"/>
    <mergeCell ref="AZ25:BE25"/>
    <mergeCell ref="AZ26:BE26"/>
    <mergeCell ref="AW34:AY34"/>
    <mergeCell ref="AZ14:BE14"/>
    <mergeCell ref="AZ15:BE15"/>
    <mergeCell ref="AZ16:BE16"/>
    <mergeCell ref="AZ17:BE17"/>
    <mergeCell ref="AZ18:BE18"/>
    <mergeCell ref="AZ19:BE19"/>
    <mergeCell ref="AZ20:BE20"/>
    <mergeCell ref="AZ21:BE21"/>
    <mergeCell ref="AZ22:BE22"/>
    <mergeCell ref="AW30:AY30"/>
    <mergeCell ref="AW31:AY31"/>
    <mergeCell ref="AW32:AY32"/>
    <mergeCell ref="AW33:AY33"/>
    <mergeCell ref="AW26:AY26"/>
    <mergeCell ref="AW27:AY27"/>
    <mergeCell ref="AW28:AY28"/>
    <mergeCell ref="AW29:AY29"/>
    <mergeCell ref="AW22:AY22"/>
    <mergeCell ref="AW23:AY23"/>
    <mergeCell ref="AW24:AY24"/>
    <mergeCell ref="AW25:AY25"/>
    <mergeCell ref="AQ34:AV34"/>
    <mergeCell ref="AQ35:AV35"/>
    <mergeCell ref="AW14:AY14"/>
    <mergeCell ref="AW15:AY15"/>
    <mergeCell ref="AW16:AY16"/>
    <mergeCell ref="AW17:AY17"/>
    <mergeCell ref="AW18:AY18"/>
    <mergeCell ref="AW19:AY19"/>
    <mergeCell ref="AW20:AY20"/>
    <mergeCell ref="AW21:AY21"/>
    <mergeCell ref="AQ30:AV30"/>
    <mergeCell ref="AQ31:AV31"/>
    <mergeCell ref="AQ32:AV32"/>
    <mergeCell ref="AQ33:AV33"/>
    <mergeCell ref="AQ26:AV26"/>
    <mergeCell ref="AQ27:AV27"/>
    <mergeCell ref="AQ28:AV28"/>
    <mergeCell ref="AQ29:AV29"/>
    <mergeCell ref="AQ22:AV22"/>
    <mergeCell ref="AQ23:AV23"/>
    <mergeCell ref="AQ24:AV24"/>
    <mergeCell ref="AQ25:AV25"/>
    <mergeCell ref="AQ18:AV18"/>
    <mergeCell ref="AQ19:AV19"/>
    <mergeCell ref="AQ20:AV20"/>
    <mergeCell ref="AQ21:AV21"/>
    <mergeCell ref="AQ14:AV14"/>
    <mergeCell ref="AQ15:AV15"/>
    <mergeCell ref="AQ16:AV16"/>
    <mergeCell ref="AQ17:AV17"/>
    <mergeCell ref="AN31:AP31"/>
    <mergeCell ref="AN32:AP32"/>
    <mergeCell ref="AN33:AP33"/>
    <mergeCell ref="AN34:AP34"/>
    <mergeCell ref="AN27:AP27"/>
    <mergeCell ref="AN28:AP28"/>
    <mergeCell ref="AN29:AP29"/>
    <mergeCell ref="AN30:AP30"/>
    <mergeCell ref="AN23:AP23"/>
    <mergeCell ref="AN24:AP24"/>
    <mergeCell ref="AN25:AP25"/>
    <mergeCell ref="AN26:AP26"/>
    <mergeCell ref="AH35:AM35"/>
    <mergeCell ref="AN14:AP14"/>
    <mergeCell ref="AN15:AP15"/>
    <mergeCell ref="AN16:AP16"/>
    <mergeCell ref="AN17:AP17"/>
    <mergeCell ref="AN18:AP18"/>
    <mergeCell ref="AN19:AP19"/>
    <mergeCell ref="AN20:AP20"/>
    <mergeCell ref="AN21:AP21"/>
    <mergeCell ref="AN22:AP22"/>
    <mergeCell ref="AH31:AM31"/>
    <mergeCell ref="AH32:AM32"/>
    <mergeCell ref="AH33:AM33"/>
    <mergeCell ref="AH34:AM34"/>
    <mergeCell ref="AH27:AM27"/>
    <mergeCell ref="AH28:AM28"/>
    <mergeCell ref="AH29:AM29"/>
    <mergeCell ref="AH30:AM30"/>
    <mergeCell ref="AH23:AM23"/>
    <mergeCell ref="AH24:AM24"/>
    <mergeCell ref="AH25:AM25"/>
    <mergeCell ref="AH26:AM26"/>
    <mergeCell ref="AE35:AG35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H22:AM22"/>
    <mergeCell ref="AE31:AG31"/>
    <mergeCell ref="AE32:AG32"/>
    <mergeCell ref="AE33:AG33"/>
    <mergeCell ref="AE34:AG34"/>
    <mergeCell ref="AE27:AG27"/>
    <mergeCell ref="AE28:AG28"/>
    <mergeCell ref="AE29:AG29"/>
    <mergeCell ref="AE30:AG30"/>
    <mergeCell ref="AE23:AG23"/>
    <mergeCell ref="AE24:AG24"/>
    <mergeCell ref="AE25:AG25"/>
    <mergeCell ref="AE26:AG26"/>
    <mergeCell ref="P35:U35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P31:U31"/>
    <mergeCell ref="P32:U32"/>
    <mergeCell ref="P33:U33"/>
    <mergeCell ref="P34:U34"/>
    <mergeCell ref="P27:U27"/>
    <mergeCell ref="P28:U28"/>
    <mergeCell ref="P29:U29"/>
    <mergeCell ref="P30:U30"/>
    <mergeCell ref="P23:U23"/>
    <mergeCell ref="P24:U24"/>
    <mergeCell ref="P25:U25"/>
    <mergeCell ref="P26:U26"/>
    <mergeCell ref="M34:O34"/>
    <mergeCell ref="P14:U14"/>
    <mergeCell ref="P15:U15"/>
    <mergeCell ref="P16:U16"/>
    <mergeCell ref="P17:U17"/>
    <mergeCell ref="P18:U18"/>
    <mergeCell ref="P19:U19"/>
    <mergeCell ref="P20:U20"/>
    <mergeCell ref="P21:U21"/>
    <mergeCell ref="P22:U22"/>
    <mergeCell ref="M30:O30"/>
    <mergeCell ref="M31:O31"/>
    <mergeCell ref="M32:O32"/>
    <mergeCell ref="M33:O33"/>
    <mergeCell ref="M26:O26"/>
    <mergeCell ref="M27:O27"/>
    <mergeCell ref="M28:O28"/>
    <mergeCell ref="M29:O29"/>
    <mergeCell ref="M22:O22"/>
    <mergeCell ref="M23:O23"/>
    <mergeCell ref="M24:O24"/>
    <mergeCell ref="M25:O25"/>
    <mergeCell ref="M18:O18"/>
    <mergeCell ref="M19:O19"/>
    <mergeCell ref="M20:O20"/>
    <mergeCell ref="M21:O21"/>
    <mergeCell ref="M14:O14"/>
    <mergeCell ref="M15:O15"/>
    <mergeCell ref="M16:O16"/>
    <mergeCell ref="M17:O17"/>
    <mergeCell ref="AJ5:AP5"/>
    <mergeCell ref="AJ8:AP8"/>
    <mergeCell ref="A13:L13"/>
    <mergeCell ref="A10:L12"/>
    <mergeCell ref="AD8:AE8"/>
    <mergeCell ref="AE10:AM11"/>
    <mergeCell ref="AE12:AG12"/>
    <mergeCell ref="AH12:AM12"/>
    <mergeCell ref="K7:L7"/>
    <mergeCell ref="AE13:AG13"/>
    <mergeCell ref="AF7:AI7"/>
    <mergeCell ref="A20:E20"/>
    <mergeCell ref="A17:E17"/>
    <mergeCell ref="A16:E16"/>
    <mergeCell ref="A15:E15"/>
    <mergeCell ref="A14:E14"/>
    <mergeCell ref="A19:E19"/>
    <mergeCell ref="A18:E18"/>
    <mergeCell ref="V16:X16"/>
    <mergeCell ref="V17:X17"/>
    <mergeCell ref="A28:E28"/>
    <mergeCell ref="A27:E27"/>
    <mergeCell ref="A26:E26"/>
    <mergeCell ref="A25:E25"/>
    <mergeCell ref="A24:E24"/>
    <mergeCell ref="A23:E23"/>
    <mergeCell ref="A22:E22"/>
    <mergeCell ref="A21:E21"/>
    <mergeCell ref="V35:X35"/>
    <mergeCell ref="AN35:AP35"/>
    <mergeCell ref="AN12:AP12"/>
    <mergeCell ref="AN13:AP13"/>
    <mergeCell ref="Y12:AD12"/>
    <mergeCell ref="V13:X13"/>
    <mergeCell ref="Y13:AD13"/>
    <mergeCell ref="AH13:AM13"/>
    <mergeCell ref="V14:X14"/>
    <mergeCell ref="V15:X15"/>
    <mergeCell ref="A35:E35"/>
    <mergeCell ref="M35:O35"/>
    <mergeCell ref="A34:E34"/>
    <mergeCell ref="M12:O12"/>
    <mergeCell ref="M13:O13"/>
    <mergeCell ref="A33:E33"/>
    <mergeCell ref="A32:E32"/>
    <mergeCell ref="A31:E31"/>
    <mergeCell ref="A30:E30"/>
    <mergeCell ref="A29:E29"/>
    <mergeCell ref="AW35:AY35"/>
    <mergeCell ref="M10:U11"/>
    <mergeCell ref="V10:AD11"/>
    <mergeCell ref="Q8:R8"/>
    <mergeCell ref="K8:O8"/>
    <mergeCell ref="T8:U8"/>
    <mergeCell ref="P12:U12"/>
    <mergeCell ref="P13:U13"/>
    <mergeCell ref="AN10:AV11"/>
    <mergeCell ref="AW13:AY13"/>
    <mergeCell ref="AZ13:BE13"/>
    <mergeCell ref="BD5:BE5"/>
    <mergeCell ref="BB8:BE8"/>
    <mergeCell ref="AZ9:BE9"/>
    <mergeCell ref="AW10:BE11"/>
    <mergeCell ref="AR7:AZ7"/>
    <mergeCell ref="AQ13:AV13"/>
    <mergeCell ref="AQ12:AV12"/>
    <mergeCell ref="AR6:AZ6"/>
    <mergeCell ref="A2:BE2"/>
    <mergeCell ref="A1:BE1"/>
    <mergeCell ref="AW12:AY12"/>
    <mergeCell ref="AZ12:BE12"/>
    <mergeCell ref="AU5:AV5"/>
    <mergeCell ref="W8:AB8"/>
    <mergeCell ref="AQ9:AV9"/>
    <mergeCell ref="V12:X12"/>
    <mergeCell ref="F7:G7"/>
    <mergeCell ref="A8:G8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Y14:AD14"/>
    <mergeCell ref="Y15:AD15"/>
    <mergeCell ref="Y16:AD16"/>
    <mergeCell ref="Y17:AD17"/>
    <mergeCell ref="Y18:AD18"/>
    <mergeCell ref="Y19:AD19"/>
    <mergeCell ref="Y20:AD20"/>
    <mergeCell ref="Y21:AD21"/>
    <mergeCell ref="Y22:AD22"/>
    <mergeCell ref="Y23:AD23"/>
    <mergeCell ref="Y24:AD24"/>
    <mergeCell ref="Y25:AD25"/>
    <mergeCell ref="Y26:AD26"/>
    <mergeCell ref="Y27:AD27"/>
    <mergeCell ref="Y28:AD28"/>
    <mergeCell ref="Y29:AD29"/>
    <mergeCell ref="Y30:AD30"/>
    <mergeCell ref="Y35:AD35"/>
    <mergeCell ref="Y31:AD31"/>
    <mergeCell ref="Y32:AD32"/>
    <mergeCell ref="Y33:AD33"/>
    <mergeCell ref="Y34:AD34"/>
  </mergeCells>
  <printOptions horizontalCentered="1"/>
  <pageMargins left="0.11811023622047245" right="0.07874015748031496" top="0.3937007874015748" bottom="0.3937007874015748" header="0.11811023622047245" footer="0.1968503937007874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6"/>
  <sheetViews>
    <sheetView zoomScale="75" zoomScaleNormal="75" workbookViewId="0" topLeftCell="C13">
      <selection activeCell="AX37" sqref="AX37"/>
    </sheetView>
  </sheetViews>
  <sheetFormatPr defaultColWidth="9.00390625" defaultRowHeight="12.75"/>
  <cols>
    <col min="1" max="6" width="4.00390625" style="125" customWidth="1"/>
    <col min="7" max="7" width="0.74609375" style="125" customWidth="1"/>
    <col min="8" max="10" width="4.00390625" style="125" customWidth="1"/>
    <col min="11" max="11" width="5.875" style="125" customWidth="1"/>
    <col min="12" max="12" width="1.12109375" style="125" customWidth="1"/>
    <col min="13" max="14" width="4.00390625" style="125" customWidth="1"/>
    <col min="15" max="15" width="1.00390625" style="125" customWidth="1"/>
    <col min="16" max="19" width="4.00390625" style="125" customWidth="1"/>
    <col min="20" max="20" width="2.625" style="125" customWidth="1"/>
    <col min="21" max="26" width="3.25390625" style="125" customWidth="1"/>
    <col min="27" max="27" width="2.625" style="125" customWidth="1"/>
    <col min="28" max="28" width="3.25390625" style="125" customWidth="1"/>
    <col min="29" max="29" width="2.25390625" style="125" customWidth="1"/>
    <col min="30" max="30" width="2.625" style="125" customWidth="1"/>
    <col min="31" max="33" width="3.25390625" style="125" customWidth="1"/>
    <col min="34" max="34" width="3.625" style="125" customWidth="1"/>
    <col min="35" max="35" width="3.25390625" style="125" customWidth="1"/>
    <col min="36" max="36" width="3.625" style="125" customWidth="1"/>
    <col min="37" max="37" width="2.625" style="125" customWidth="1"/>
    <col min="38" max="40" width="3.25390625" style="125" customWidth="1"/>
    <col min="41" max="41" width="3.625" style="125" customWidth="1"/>
    <col min="42" max="42" width="2.875" style="125" customWidth="1"/>
    <col min="43" max="43" width="3.875" style="125" customWidth="1"/>
    <col min="44" max="16384" width="9.125" style="125" customWidth="1"/>
  </cols>
  <sheetData>
    <row r="1" spans="37:43" ht="22.5" customHeight="1" thickBot="1">
      <c r="AK1" s="126"/>
      <c r="AL1" s="127">
        <v>0</v>
      </c>
      <c r="AM1" s="128">
        <v>1</v>
      </c>
      <c r="AN1" s="126"/>
      <c r="AO1" s="126"/>
      <c r="AP1" s="129"/>
      <c r="AQ1" s="129"/>
    </row>
    <row r="2" spans="37:43" ht="12.75">
      <c r="AK2" s="126"/>
      <c r="AL2" s="130" t="s">
        <v>518</v>
      </c>
      <c r="AM2" s="131"/>
      <c r="AN2" s="126"/>
      <c r="AO2" s="126"/>
      <c r="AP2" s="131"/>
      <c r="AQ2" s="131"/>
    </row>
    <row r="3" spans="1:43" ht="56.25" customHeight="1">
      <c r="A3" s="650" t="s">
        <v>545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</row>
    <row r="4" spans="35:43" ht="12.75">
      <c r="AI4" s="130"/>
      <c r="AJ4" s="130"/>
      <c r="AK4" s="126"/>
      <c r="AL4" s="126"/>
      <c r="AM4" s="126"/>
      <c r="AN4" s="126"/>
      <c r="AO4" s="126"/>
      <c r="AP4" s="131"/>
      <c r="AQ4" s="131"/>
    </row>
    <row r="5" spans="34:43" ht="12.75">
      <c r="AH5" s="709" t="s">
        <v>546</v>
      </c>
      <c r="AI5" s="709"/>
      <c r="AJ5" s="709"/>
      <c r="AK5" s="709"/>
      <c r="AL5" s="709"/>
      <c r="AM5" s="709"/>
      <c r="AN5" s="709"/>
      <c r="AO5" s="709"/>
      <c r="AP5" s="126"/>
      <c r="AQ5" s="126"/>
    </row>
    <row r="6" spans="34:43" ht="12.75">
      <c r="AH6" s="132" t="s">
        <v>547</v>
      </c>
      <c r="AI6" s="133"/>
      <c r="AJ6" s="133"/>
      <c r="AK6" s="133"/>
      <c r="AL6" s="133"/>
      <c r="AM6" s="133"/>
      <c r="AN6" s="133"/>
      <c r="AO6" s="133"/>
      <c r="AP6" s="131"/>
      <c r="AQ6" s="131"/>
    </row>
    <row r="7" spans="37:43" ht="13.5" thickBot="1">
      <c r="AK7" s="126"/>
      <c r="AL7" s="126"/>
      <c r="AM7" s="126"/>
      <c r="AN7" s="126"/>
      <c r="AO7" s="126"/>
      <c r="AP7" s="126"/>
      <c r="AQ7" s="126"/>
    </row>
    <row r="8" spans="1:43" ht="23.25" customHeight="1" thickBot="1">
      <c r="A8" s="134">
        <v>7</v>
      </c>
      <c r="B8" s="135">
        <v>3</v>
      </c>
      <c r="C8" s="135">
        <v>5</v>
      </c>
      <c r="D8" s="135">
        <v>7</v>
      </c>
      <c r="E8" s="135">
        <v>6</v>
      </c>
      <c r="F8" s="136">
        <v>0</v>
      </c>
      <c r="H8" s="134">
        <v>1</v>
      </c>
      <c r="I8" s="135">
        <v>2</v>
      </c>
      <c r="J8" s="135">
        <v>5</v>
      </c>
      <c r="K8" s="136">
        <v>4</v>
      </c>
      <c r="L8" s="137">
        <v>4</v>
      </c>
      <c r="O8" s="137">
        <v>0</v>
      </c>
      <c r="P8" s="134">
        <v>0</v>
      </c>
      <c r="Q8" s="136">
        <v>1</v>
      </c>
      <c r="R8" s="137"/>
      <c r="S8" s="137"/>
      <c r="T8" s="134">
        <v>2</v>
      </c>
      <c r="U8" s="138">
        <v>8</v>
      </c>
      <c r="V8" s="138">
        <v>0</v>
      </c>
      <c r="W8" s="139">
        <v>0</v>
      </c>
      <c r="AA8" s="134">
        <v>8</v>
      </c>
      <c r="AB8" s="138">
        <v>4</v>
      </c>
      <c r="AC8" s="135">
        <v>1</v>
      </c>
      <c r="AD8" s="135">
        <v>1</v>
      </c>
      <c r="AE8" s="135">
        <v>0</v>
      </c>
      <c r="AF8" s="136">
        <v>5</v>
      </c>
      <c r="AH8" s="127">
        <v>5</v>
      </c>
      <c r="AI8" s="140">
        <v>0</v>
      </c>
      <c r="AJ8" s="141"/>
      <c r="AK8" s="142">
        <v>2</v>
      </c>
      <c r="AL8" s="143">
        <v>0</v>
      </c>
      <c r="AM8" s="143">
        <v>1</v>
      </c>
      <c r="AN8" s="144">
        <v>0</v>
      </c>
      <c r="AP8" s="145">
        <v>2</v>
      </c>
      <c r="AQ8" s="126"/>
    </row>
    <row r="9" spans="1:43" ht="26.25" customHeight="1">
      <c r="A9" s="146" t="s">
        <v>405</v>
      </c>
      <c r="B9" s="146"/>
      <c r="C9" s="146"/>
      <c r="D9" s="146"/>
      <c r="E9" s="146"/>
      <c r="F9" s="146"/>
      <c r="G9" s="147"/>
      <c r="H9" s="146" t="s">
        <v>406</v>
      </c>
      <c r="I9" s="146"/>
      <c r="J9" s="146"/>
      <c r="K9" s="146"/>
      <c r="O9" s="147"/>
      <c r="P9" s="148" t="s">
        <v>548</v>
      </c>
      <c r="Q9" s="146"/>
      <c r="R9" s="637" t="s">
        <v>549</v>
      </c>
      <c r="S9" s="637"/>
      <c r="T9" s="637"/>
      <c r="U9" s="637"/>
      <c r="V9" s="637"/>
      <c r="W9" s="637"/>
      <c r="X9" s="637"/>
      <c r="Y9" s="637"/>
      <c r="Z9" s="637"/>
      <c r="AA9" s="146" t="s">
        <v>407</v>
      </c>
      <c r="AB9" s="130"/>
      <c r="AC9" s="146"/>
      <c r="AD9" s="146"/>
      <c r="AE9" s="146"/>
      <c r="AF9" s="146"/>
      <c r="AH9" s="146" t="s">
        <v>412</v>
      </c>
      <c r="AI9" s="146"/>
      <c r="AK9" s="146" t="s">
        <v>408</v>
      </c>
      <c r="AL9" s="146"/>
      <c r="AM9" s="146"/>
      <c r="AN9" s="146"/>
      <c r="AP9" s="149" t="s">
        <v>409</v>
      </c>
      <c r="AQ9" s="150"/>
    </row>
    <row r="10" spans="34:43" ht="13.5" customHeight="1" thickBot="1">
      <c r="AH10" s="151"/>
      <c r="AI10" s="151"/>
      <c r="AJ10" s="151"/>
      <c r="AK10" s="126"/>
      <c r="AL10" s="126"/>
      <c r="AM10" s="126"/>
      <c r="AN10" s="152"/>
      <c r="AO10" s="152"/>
      <c r="AP10" s="152"/>
      <c r="AQ10" s="153" t="s">
        <v>550</v>
      </c>
    </row>
    <row r="11" spans="1:43" s="154" customFormat="1" ht="92.25" customHeight="1">
      <c r="A11" s="638" t="s">
        <v>551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65" t="s">
        <v>552</v>
      </c>
      <c r="U11" s="666"/>
      <c r="V11" s="695" t="s">
        <v>567</v>
      </c>
      <c r="W11" s="696"/>
      <c r="X11" s="696"/>
      <c r="Y11" s="696"/>
      <c r="Z11" s="696"/>
      <c r="AA11" s="696"/>
      <c r="AB11" s="696"/>
      <c r="AC11" s="666"/>
      <c r="AD11" s="697" t="s">
        <v>568</v>
      </c>
      <c r="AE11" s="698"/>
      <c r="AF11" s="698"/>
      <c r="AG11" s="698"/>
      <c r="AH11" s="698"/>
      <c r="AI11" s="698"/>
      <c r="AJ11" s="699"/>
      <c r="AK11" s="651" t="s">
        <v>569</v>
      </c>
      <c r="AL11" s="652"/>
      <c r="AM11" s="652"/>
      <c r="AN11" s="652"/>
      <c r="AO11" s="652"/>
      <c r="AP11" s="652"/>
      <c r="AQ11" s="653"/>
    </row>
    <row r="12" spans="1:43" s="160" customFormat="1" ht="17.25" customHeight="1" thickBot="1">
      <c r="A12" s="155">
        <v>1</v>
      </c>
      <c r="B12" s="156"/>
      <c r="C12" s="156"/>
      <c r="D12" s="156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8"/>
      <c r="T12" s="159">
        <v>2</v>
      </c>
      <c r="U12" s="156"/>
      <c r="V12" s="700">
        <v>3</v>
      </c>
      <c r="W12" s="701"/>
      <c r="X12" s="701"/>
      <c r="Y12" s="701"/>
      <c r="Z12" s="701"/>
      <c r="AA12" s="701"/>
      <c r="AB12" s="701"/>
      <c r="AC12" s="702"/>
      <c r="AD12" s="701">
        <v>4</v>
      </c>
      <c r="AE12" s="701"/>
      <c r="AF12" s="701"/>
      <c r="AG12" s="701"/>
      <c r="AH12" s="701"/>
      <c r="AI12" s="701"/>
      <c r="AJ12" s="703"/>
      <c r="AK12" s="654">
        <v>5</v>
      </c>
      <c r="AL12" s="655"/>
      <c r="AM12" s="655"/>
      <c r="AN12" s="655"/>
      <c r="AO12" s="655"/>
      <c r="AP12" s="655"/>
      <c r="AQ12" s="656"/>
    </row>
    <row r="13" spans="1:43" ht="30" customHeight="1">
      <c r="A13" s="659" t="s">
        <v>553</v>
      </c>
      <c r="B13" s="660"/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1"/>
      <c r="T13" s="161" t="s">
        <v>420</v>
      </c>
      <c r="U13" s="162"/>
      <c r="V13" s="710"/>
      <c r="W13" s="657"/>
      <c r="X13" s="657"/>
      <c r="Y13" s="657"/>
      <c r="Z13" s="657"/>
      <c r="AA13" s="657"/>
      <c r="AB13" s="657"/>
      <c r="AC13" s="711"/>
      <c r="AD13" s="657"/>
      <c r="AE13" s="657"/>
      <c r="AF13" s="657"/>
      <c r="AG13" s="657"/>
      <c r="AH13" s="657"/>
      <c r="AI13" s="657"/>
      <c r="AJ13" s="658"/>
      <c r="AK13" s="634"/>
      <c r="AL13" s="635"/>
      <c r="AM13" s="635"/>
      <c r="AN13" s="635"/>
      <c r="AO13" s="635"/>
      <c r="AP13" s="635"/>
      <c r="AQ13" s="636"/>
    </row>
    <row r="14" spans="1:43" ht="30" customHeight="1">
      <c r="A14" s="662" t="s">
        <v>570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4"/>
      <c r="T14" s="161" t="s">
        <v>421</v>
      </c>
      <c r="U14" s="163"/>
      <c r="V14" s="642"/>
      <c r="W14" s="640"/>
      <c r="X14" s="640"/>
      <c r="Y14" s="640"/>
      <c r="Z14" s="640"/>
      <c r="AA14" s="640"/>
      <c r="AB14" s="640"/>
      <c r="AC14" s="643"/>
      <c r="AD14" s="640"/>
      <c r="AE14" s="640"/>
      <c r="AF14" s="640"/>
      <c r="AG14" s="640"/>
      <c r="AH14" s="640"/>
      <c r="AI14" s="640"/>
      <c r="AJ14" s="641"/>
      <c r="AK14" s="634"/>
      <c r="AL14" s="635"/>
      <c r="AM14" s="635"/>
      <c r="AN14" s="635"/>
      <c r="AO14" s="635"/>
      <c r="AP14" s="635"/>
      <c r="AQ14" s="636"/>
    </row>
    <row r="15" spans="1:43" ht="30" customHeight="1">
      <c r="A15" s="644" t="s">
        <v>554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6"/>
      <c r="T15" s="161" t="s">
        <v>422</v>
      </c>
      <c r="U15" s="164"/>
      <c r="V15" s="642"/>
      <c r="W15" s="640"/>
      <c r="X15" s="640"/>
      <c r="Y15" s="640"/>
      <c r="Z15" s="640"/>
      <c r="AA15" s="640"/>
      <c r="AB15" s="640"/>
      <c r="AC15" s="643"/>
      <c r="AD15" s="640"/>
      <c r="AE15" s="640"/>
      <c r="AF15" s="640"/>
      <c r="AG15" s="640"/>
      <c r="AH15" s="640"/>
      <c r="AI15" s="640"/>
      <c r="AJ15" s="641"/>
      <c r="AK15" s="634"/>
      <c r="AL15" s="635"/>
      <c r="AM15" s="635"/>
      <c r="AN15" s="635"/>
      <c r="AO15" s="635"/>
      <c r="AP15" s="635"/>
      <c r="AQ15" s="636"/>
    </row>
    <row r="16" spans="1:43" ht="30" customHeight="1">
      <c r="A16" s="647" t="s">
        <v>555</v>
      </c>
      <c r="B16" s="648"/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9"/>
      <c r="T16" s="161" t="s">
        <v>423</v>
      </c>
      <c r="U16" s="164"/>
      <c r="V16" s="642"/>
      <c r="W16" s="640"/>
      <c r="X16" s="640"/>
      <c r="Y16" s="640"/>
      <c r="Z16" s="640"/>
      <c r="AA16" s="640"/>
      <c r="AB16" s="640"/>
      <c r="AC16" s="643"/>
      <c r="AD16" s="640"/>
      <c r="AE16" s="640"/>
      <c r="AF16" s="640"/>
      <c r="AG16" s="640"/>
      <c r="AH16" s="640"/>
      <c r="AI16" s="640"/>
      <c r="AJ16" s="641"/>
      <c r="AK16" s="634"/>
      <c r="AL16" s="635"/>
      <c r="AM16" s="635"/>
      <c r="AN16" s="635"/>
      <c r="AO16" s="635"/>
      <c r="AP16" s="635"/>
      <c r="AQ16" s="636"/>
    </row>
    <row r="17" spans="1:43" ht="30" customHeight="1">
      <c r="A17" s="706" t="s">
        <v>556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8"/>
      <c r="T17" s="161" t="s">
        <v>424</v>
      </c>
      <c r="U17" s="164"/>
      <c r="V17" s="642"/>
      <c r="W17" s="640"/>
      <c r="X17" s="640"/>
      <c r="Y17" s="640"/>
      <c r="Z17" s="640"/>
      <c r="AA17" s="640"/>
      <c r="AB17" s="640"/>
      <c r="AC17" s="643"/>
      <c r="AD17" s="640"/>
      <c r="AE17" s="640"/>
      <c r="AF17" s="640"/>
      <c r="AG17" s="640"/>
      <c r="AH17" s="640"/>
      <c r="AI17" s="640"/>
      <c r="AJ17" s="641"/>
      <c r="AK17" s="634"/>
      <c r="AL17" s="635"/>
      <c r="AM17" s="635"/>
      <c r="AN17" s="635"/>
      <c r="AO17" s="635"/>
      <c r="AP17" s="635"/>
      <c r="AQ17" s="636"/>
    </row>
    <row r="18" spans="1:43" ht="30" customHeight="1">
      <c r="A18" s="644" t="s">
        <v>557</v>
      </c>
      <c r="B18" s="645"/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6"/>
      <c r="T18" s="161" t="s">
        <v>425</v>
      </c>
      <c r="U18" s="164"/>
      <c r="V18" s="642"/>
      <c r="W18" s="640"/>
      <c r="X18" s="640"/>
      <c r="Y18" s="640"/>
      <c r="Z18" s="640"/>
      <c r="AA18" s="640"/>
      <c r="AB18" s="640"/>
      <c r="AC18" s="643"/>
      <c r="AD18" s="640"/>
      <c r="AE18" s="640"/>
      <c r="AF18" s="640"/>
      <c r="AG18" s="640"/>
      <c r="AH18" s="640"/>
      <c r="AI18" s="640"/>
      <c r="AJ18" s="641"/>
      <c r="AK18" s="634"/>
      <c r="AL18" s="635"/>
      <c r="AM18" s="635"/>
      <c r="AN18" s="635"/>
      <c r="AO18" s="635"/>
      <c r="AP18" s="635"/>
      <c r="AQ18" s="636"/>
    </row>
    <row r="19" spans="1:43" ht="30" customHeight="1">
      <c r="A19" s="644" t="s">
        <v>558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6"/>
      <c r="T19" s="161" t="s">
        <v>426</v>
      </c>
      <c r="U19" s="164"/>
      <c r="V19" s="642"/>
      <c r="W19" s="640"/>
      <c r="X19" s="640"/>
      <c r="Y19" s="640"/>
      <c r="Z19" s="640"/>
      <c r="AA19" s="640"/>
      <c r="AB19" s="640"/>
      <c r="AC19" s="643"/>
      <c r="AD19" s="640"/>
      <c r="AE19" s="640"/>
      <c r="AF19" s="640"/>
      <c r="AG19" s="640"/>
      <c r="AH19" s="640"/>
      <c r="AI19" s="640"/>
      <c r="AJ19" s="641"/>
      <c r="AK19" s="634"/>
      <c r="AL19" s="635"/>
      <c r="AM19" s="635"/>
      <c r="AN19" s="635"/>
      <c r="AO19" s="635"/>
      <c r="AP19" s="635"/>
      <c r="AQ19" s="636"/>
    </row>
    <row r="20" spans="1:43" ht="30" customHeight="1">
      <c r="A20" s="644" t="s">
        <v>559</v>
      </c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6"/>
      <c r="T20" s="161" t="s">
        <v>427</v>
      </c>
      <c r="U20" s="164"/>
      <c r="V20" s="642"/>
      <c r="W20" s="640"/>
      <c r="X20" s="640"/>
      <c r="Y20" s="640"/>
      <c r="Z20" s="640"/>
      <c r="AA20" s="640"/>
      <c r="AB20" s="640"/>
      <c r="AC20" s="643"/>
      <c r="AD20" s="640"/>
      <c r="AE20" s="640"/>
      <c r="AF20" s="640"/>
      <c r="AG20" s="640"/>
      <c r="AH20" s="640"/>
      <c r="AI20" s="640"/>
      <c r="AJ20" s="641"/>
      <c r="AK20" s="634"/>
      <c r="AL20" s="635"/>
      <c r="AM20" s="635"/>
      <c r="AN20" s="635"/>
      <c r="AO20" s="635"/>
      <c r="AP20" s="635"/>
      <c r="AQ20" s="636"/>
    </row>
    <row r="21" spans="1:43" ht="30" customHeight="1">
      <c r="A21" s="647" t="s">
        <v>560</v>
      </c>
      <c r="B21" s="648"/>
      <c r="C21" s="648"/>
      <c r="D21" s="648"/>
      <c r="E21" s="648"/>
      <c r="F21" s="648"/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9"/>
      <c r="T21" s="161" t="s">
        <v>428</v>
      </c>
      <c r="U21" s="164"/>
      <c r="V21" s="642"/>
      <c r="W21" s="640"/>
      <c r="X21" s="640"/>
      <c r="Y21" s="640"/>
      <c r="Z21" s="640"/>
      <c r="AA21" s="640"/>
      <c r="AB21" s="640"/>
      <c r="AC21" s="643"/>
      <c r="AD21" s="640"/>
      <c r="AE21" s="640"/>
      <c r="AF21" s="640"/>
      <c r="AG21" s="640"/>
      <c r="AH21" s="640"/>
      <c r="AI21" s="640"/>
      <c r="AJ21" s="641"/>
      <c r="AK21" s="634"/>
      <c r="AL21" s="635"/>
      <c r="AM21" s="635"/>
      <c r="AN21" s="635"/>
      <c r="AO21" s="635"/>
      <c r="AP21" s="635"/>
      <c r="AQ21" s="636"/>
    </row>
    <row r="22" spans="1:43" ht="30" customHeight="1">
      <c r="A22" s="644" t="s">
        <v>561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6"/>
      <c r="T22" s="161" t="s">
        <v>429</v>
      </c>
      <c r="U22" s="164"/>
      <c r="V22" s="642"/>
      <c r="W22" s="640"/>
      <c r="X22" s="640"/>
      <c r="Y22" s="640"/>
      <c r="Z22" s="640"/>
      <c r="AA22" s="640"/>
      <c r="AB22" s="640"/>
      <c r="AC22" s="643"/>
      <c r="AD22" s="640"/>
      <c r="AE22" s="640"/>
      <c r="AF22" s="640"/>
      <c r="AG22" s="640"/>
      <c r="AH22" s="640"/>
      <c r="AI22" s="640"/>
      <c r="AJ22" s="641"/>
      <c r="AK22" s="634"/>
      <c r="AL22" s="635"/>
      <c r="AM22" s="635"/>
      <c r="AN22" s="635"/>
      <c r="AO22" s="635"/>
      <c r="AP22" s="635"/>
      <c r="AQ22" s="636"/>
    </row>
    <row r="23" spans="1:43" s="126" customFormat="1" ht="30" customHeight="1">
      <c r="A23" s="644" t="s">
        <v>562</v>
      </c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6"/>
      <c r="T23" s="161" t="s">
        <v>430</v>
      </c>
      <c r="U23" s="164"/>
      <c r="V23" s="642"/>
      <c r="W23" s="640"/>
      <c r="X23" s="640"/>
      <c r="Y23" s="640"/>
      <c r="Z23" s="640"/>
      <c r="AA23" s="640"/>
      <c r="AB23" s="640"/>
      <c r="AC23" s="643"/>
      <c r="AD23" s="640"/>
      <c r="AE23" s="640"/>
      <c r="AF23" s="640"/>
      <c r="AG23" s="640"/>
      <c r="AH23" s="640"/>
      <c r="AI23" s="640"/>
      <c r="AJ23" s="641"/>
      <c r="AK23" s="634"/>
      <c r="AL23" s="635"/>
      <c r="AM23" s="635"/>
      <c r="AN23" s="635"/>
      <c r="AO23" s="635"/>
      <c r="AP23" s="635"/>
      <c r="AQ23" s="636"/>
    </row>
    <row r="24" spans="1:43" ht="30" customHeight="1" thickBot="1">
      <c r="A24" s="684" t="s">
        <v>563</v>
      </c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6"/>
      <c r="T24" s="165" t="s">
        <v>431</v>
      </c>
      <c r="U24" s="166"/>
      <c r="V24" s="687"/>
      <c r="W24" s="688"/>
      <c r="X24" s="688"/>
      <c r="Y24" s="688"/>
      <c r="Z24" s="688"/>
      <c r="AA24" s="688"/>
      <c r="AB24" s="688"/>
      <c r="AC24" s="689"/>
      <c r="AD24" s="688"/>
      <c r="AE24" s="688"/>
      <c r="AF24" s="688"/>
      <c r="AG24" s="688"/>
      <c r="AH24" s="688"/>
      <c r="AI24" s="688"/>
      <c r="AJ24" s="692"/>
      <c r="AK24" s="673"/>
      <c r="AL24" s="674"/>
      <c r="AM24" s="674"/>
      <c r="AN24" s="674"/>
      <c r="AO24" s="674"/>
      <c r="AP24" s="674"/>
      <c r="AQ24" s="675"/>
    </row>
    <row r="25" spans="1:43" ht="30" customHeight="1">
      <c r="A25" s="682" t="s">
        <v>564</v>
      </c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167" t="s">
        <v>432</v>
      </c>
      <c r="U25" s="168"/>
      <c r="V25" s="679" t="s">
        <v>565</v>
      </c>
      <c r="W25" s="680"/>
      <c r="X25" s="680"/>
      <c r="Y25" s="680"/>
      <c r="Z25" s="680"/>
      <c r="AA25" s="680"/>
      <c r="AB25" s="680"/>
      <c r="AC25" s="681"/>
      <c r="AD25" s="693"/>
      <c r="AE25" s="693"/>
      <c r="AF25" s="693"/>
      <c r="AG25" s="693"/>
      <c r="AH25" s="693"/>
      <c r="AI25" s="693"/>
      <c r="AJ25" s="694"/>
      <c r="AK25" s="667" t="s">
        <v>565</v>
      </c>
      <c r="AL25" s="668"/>
      <c r="AM25" s="668"/>
      <c r="AN25" s="668"/>
      <c r="AO25" s="668"/>
      <c r="AP25" s="668"/>
      <c r="AQ25" s="669"/>
    </row>
    <row r="26" spans="1:43" ht="30" customHeight="1" thickBot="1">
      <c r="A26" s="704" t="s">
        <v>566</v>
      </c>
      <c r="B26" s="705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169" t="s">
        <v>433</v>
      </c>
      <c r="U26" s="170"/>
      <c r="V26" s="676" t="s">
        <v>565</v>
      </c>
      <c r="W26" s="677"/>
      <c r="X26" s="677"/>
      <c r="Y26" s="677"/>
      <c r="Z26" s="677"/>
      <c r="AA26" s="677"/>
      <c r="AB26" s="677"/>
      <c r="AC26" s="678"/>
      <c r="AD26" s="690"/>
      <c r="AE26" s="690"/>
      <c r="AF26" s="690"/>
      <c r="AG26" s="690"/>
      <c r="AH26" s="690"/>
      <c r="AI26" s="690"/>
      <c r="AJ26" s="691"/>
      <c r="AK26" s="670" t="s">
        <v>565</v>
      </c>
      <c r="AL26" s="671"/>
      <c r="AM26" s="671"/>
      <c r="AN26" s="671"/>
      <c r="AO26" s="671"/>
      <c r="AP26" s="671"/>
      <c r="AQ26" s="672"/>
    </row>
  </sheetData>
  <mergeCells count="67">
    <mergeCell ref="AH5:AO5"/>
    <mergeCell ref="A15:S15"/>
    <mergeCell ref="V13:AC13"/>
    <mergeCell ref="V14:AC14"/>
    <mergeCell ref="A26:S26"/>
    <mergeCell ref="A16:S16"/>
    <mergeCell ref="A17:S17"/>
    <mergeCell ref="A18:S18"/>
    <mergeCell ref="A23:S23"/>
    <mergeCell ref="A19:S19"/>
    <mergeCell ref="V19:AC19"/>
    <mergeCell ref="V18:AC18"/>
    <mergeCell ref="V16:AC16"/>
    <mergeCell ref="V17:AC17"/>
    <mergeCell ref="AD17:AJ17"/>
    <mergeCell ref="AD18:AJ18"/>
    <mergeCell ref="V11:AC11"/>
    <mergeCell ref="AD11:AJ11"/>
    <mergeCell ref="V12:AC12"/>
    <mergeCell ref="AD12:AJ12"/>
    <mergeCell ref="V15:AC15"/>
    <mergeCell ref="AD15:AJ15"/>
    <mergeCell ref="AD20:AJ20"/>
    <mergeCell ref="AD21:AJ21"/>
    <mergeCell ref="AD24:AJ24"/>
    <mergeCell ref="AD25:AJ25"/>
    <mergeCell ref="AD23:AJ23"/>
    <mergeCell ref="V26:AC26"/>
    <mergeCell ref="AD19:AJ19"/>
    <mergeCell ref="A22:S22"/>
    <mergeCell ref="V25:AC25"/>
    <mergeCell ref="V23:AC23"/>
    <mergeCell ref="A25:S25"/>
    <mergeCell ref="A24:S24"/>
    <mergeCell ref="V24:AC24"/>
    <mergeCell ref="V22:AC22"/>
    <mergeCell ref="AD26:AJ26"/>
    <mergeCell ref="AK25:AQ25"/>
    <mergeCell ref="AK26:AQ26"/>
    <mergeCell ref="AK20:AQ20"/>
    <mergeCell ref="AK16:AQ16"/>
    <mergeCell ref="AK17:AQ17"/>
    <mergeCell ref="AK18:AQ18"/>
    <mergeCell ref="AK19:AQ19"/>
    <mergeCell ref="AK21:AQ21"/>
    <mergeCell ref="AK22:AQ22"/>
    <mergeCell ref="AK24:AQ24"/>
    <mergeCell ref="A3:AQ3"/>
    <mergeCell ref="AK11:AQ11"/>
    <mergeCell ref="AK12:AQ12"/>
    <mergeCell ref="AK14:AQ14"/>
    <mergeCell ref="AK13:AQ13"/>
    <mergeCell ref="AD13:AJ13"/>
    <mergeCell ref="A13:S13"/>
    <mergeCell ref="A14:S14"/>
    <mergeCell ref="AD14:AJ14"/>
    <mergeCell ref="T11:U11"/>
    <mergeCell ref="AK23:AQ23"/>
    <mergeCell ref="R9:Z9"/>
    <mergeCell ref="A11:S11"/>
    <mergeCell ref="AK15:AQ15"/>
    <mergeCell ref="AD22:AJ22"/>
    <mergeCell ref="V21:AC21"/>
    <mergeCell ref="V20:AC20"/>
    <mergeCell ref="AD16:AJ16"/>
    <mergeCell ref="A20:S20"/>
    <mergeCell ref="A21:S21"/>
  </mergeCells>
  <printOptions horizontalCentered="1"/>
  <pageMargins left="0.1968503937007874" right="0.1968503937007874" top="0.984251968503937" bottom="0.1968503937007874" header="0.5118110236220472" footer="0.2362204724409449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F33"/>
  <sheetViews>
    <sheetView zoomScaleSheetLayoutView="75" workbookViewId="0" topLeftCell="AG13">
      <selection activeCell="DG24" sqref="DG24"/>
    </sheetView>
  </sheetViews>
  <sheetFormatPr defaultColWidth="9.00390625" defaultRowHeight="12.75"/>
  <cols>
    <col min="1" max="32" width="2.25390625" style="91" customWidth="1"/>
    <col min="33" max="33" width="2.00390625" style="91" customWidth="1"/>
    <col min="34" max="34" width="1.875" style="91" customWidth="1"/>
    <col min="35" max="35" width="2.25390625" style="91" customWidth="1"/>
    <col min="36" max="36" width="1.25" style="91" customWidth="1"/>
    <col min="37" max="37" width="1.37890625" style="91" customWidth="1"/>
    <col min="38" max="38" width="2.25390625" style="91" customWidth="1"/>
    <col min="39" max="40" width="3.375" style="91" customWidth="1"/>
    <col min="41" max="41" width="1.12109375" style="91" customWidth="1"/>
    <col min="42" max="42" width="2.625" style="91" customWidth="1"/>
    <col min="43" max="43" width="2.00390625" style="91" customWidth="1"/>
    <col min="44" max="65" width="2.25390625" style="91" customWidth="1"/>
    <col min="66" max="77" width="2.25390625" style="112" customWidth="1"/>
    <col min="78" max="78" width="2.625" style="112" customWidth="1"/>
    <col min="79" max="81" width="2.25390625" style="112" customWidth="1"/>
    <col min="82" max="82" width="3.25390625" style="112" customWidth="1"/>
    <col min="83" max="103" width="2.25390625" style="112" customWidth="1"/>
    <col min="104" max="106" width="2.25390625" style="91" customWidth="1"/>
    <col min="107" max="107" width="2.75390625" style="91" customWidth="1"/>
    <col min="108" max="108" width="2.25390625" style="91" customWidth="1"/>
    <col min="109" max="109" width="3.00390625" style="91" customWidth="1"/>
    <col min="110" max="16384" width="9.125" style="91" customWidth="1"/>
  </cols>
  <sheetData>
    <row r="2" spans="1:109" s="174" customFormat="1" ht="23.25">
      <c r="A2" s="171" t="s">
        <v>571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2"/>
      <c r="DA2" s="172"/>
      <c r="DB2" s="172"/>
      <c r="DC2" s="172"/>
      <c r="DD2" s="172"/>
      <c r="DE2" s="172"/>
    </row>
    <row r="3" spans="1:109" s="174" customFormat="1" ht="23.25">
      <c r="A3" s="171" t="s">
        <v>572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2"/>
      <c r="DA3" s="172"/>
      <c r="DB3" s="172"/>
      <c r="DC3" s="172"/>
      <c r="DD3" s="172"/>
      <c r="DE3" s="172"/>
    </row>
    <row r="4" spans="1:109" s="177" customFormat="1" ht="2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175"/>
      <c r="BH4" s="175"/>
      <c r="BI4" s="175"/>
      <c r="BJ4" s="175"/>
      <c r="BK4" s="175"/>
      <c r="BL4" s="175"/>
      <c r="BM4" s="175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5"/>
      <c r="DA4" s="175"/>
      <c r="DB4" s="175"/>
      <c r="DC4" s="175"/>
      <c r="DD4" s="175"/>
      <c r="DE4" s="175"/>
    </row>
    <row r="5" spans="66:103" ht="12.75"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</row>
    <row r="6" spans="66:103" ht="14.25" customHeight="1" thickBot="1"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</row>
    <row r="7" spans="1:109" s="181" customFormat="1" ht="24.75" customHeight="1" thickBot="1">
      <c r="A7" s="757">
        <v>7</v>
      </c>
      <c r="B7" s="773"/>
      <c r="C7" s="774">
        <v>3</v>
      </c>
      <c r="D7" s="773"/>
      <c r="E7" s="774">
        <v>5</v>
      </c>
      <c r="F7" s="773"/>
      <c r="G7" s="774">
        <v>7</v>
      </c>
      <c r="H7" s="773"/>
      <c r="I7" s="774">
        <v>6</v>
      </c>
      <c r="J7" s="773"/>
      <c r="K7" s="774">
        <v>0</v>
      </c>
      <c r="L7" s="758"/>
      <c r="N7" s="757">
        <v>1</v>
      </c>
      <c r="O7" s="773"/>
      <c r="P7" s="774">
        <v>2</v>
      </c>
      <c r="Q7" s="773"/>
      <c r="R7" s="774">
        <v>5</v>
      </c>
      <c r="S7" s="773"/>
      <c r="T7" s="774">
        <v>4</v>
      </c>
      <c r="U7" s="758"/>
      <c r="W7" s="757">
        <v>0</v>
      </c>
      <c r="X7" s="773"/>
      <c r="Y7" s="179">
        <v>1</v>
      </c>
      <c r="Z7" s="180"/>
      <c r="AB7" s="757">
        <v>2</v>
      </c>
      <c r="AC7" s="773"/>
      <c r="AD7" s="774">
        <v>8</v>
      </c>
      <c r="AE7" s="758"/>
      <c r="AG7" s="757">
        <v>8</v>
      </c>
      <c r="AH7" s="773"/>
      <c r="AI7" s="774">
        <v>4</v>
      </c>
      <c r="AJ7" s="773"/>
      <c r="AK7" s="774">
        <v>1</v>
      </c>
      <c r="AL7" s="773"/>
      <c r="AM7" s="182">
        <v>1</v>
      </c>
      <c r="AN7" s="178">
        <v>0</v>
      </c>
      <c r="AO7" s="774">
        <v>5</v>
      </c>
      <c r="AP7" s="758"/>
      <c r="AQ7" s="183"/>
      <c r="AR7" s="775">
        <v>5</v>
      </c>
      <c r="AS7" s="776"/>
      <c r="AT7" s="184">
        <v>1</v>
      </c>
      <c r="AU7" s="185"/>
      <c r="AV7" s="186"/>
      <c r="AW7" s="187">
        <v>2</v>
      </c>
      <c r="AX7" s="188"/>
      <c r="AY7" s="189">
        <v>0</v>
      </c>
      <c r="AZ7" s="188"/>
      <c r="BA7" s="782">
        <v>1</v>
      </c>
      <c r="BB7" s="786"/>
      <c r="BC7" s="782">
        <v>0</v>
      </c>
      <c r="BD7" s="783"/>
      <c r="BS7" s="760" t="s">
        <v>514</v>
      </c>
      <c r="BT7" s="760"/>
      <c r="BU7" s="760"/>
      <c r="BV7" s="760"/>
      <c r="BW7" s="760"/>
      <c r="BX7" s="760"/>
      <c r="BY7" s="760"/>
      <c r="BZ7" s="760"/>
      <c r="CA7" s="760"/>
      <c r="CB7" s="760"/>
      <c r="CC7" s="760"/>
      <c r="CD7" s="760"/>
      <c r="CE7" s="760"/>
      <c r="CF7" s="760"/>
      <c r="CG7" s="760"/>
      <c r="CH7" s="760"/>
      <c r="CI7" s="760"/>
      <c r="CJ7" s="760"/>
      <c r="CK7" s="760"/>
      <c r="CW7" s="757">
        <v>2</v>
      </c>
      <c r="CX7" s="758"/>
      <c r="DB7" s="759">
        <v>0</v>
      </c>
      <c r="DC7" s="751"/>
      <c r="DD7" s="751">
        <v>1</v>
      </c>
      <c r="DE7" s="752"/>
    </row>
    <row r="8" spans="1:109" s="193" customFormat="1" ht="15.75" customHeight="1">
      <c r="A8" s="190" t="s">
        <v>405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190" t="s">
        <v>406</v>
      </c>
      <c r="O8" s="190"/>
      <c r="P8" s="190"/>
      <c r="Q8" s="190"/>
      <c r="R8" s="190"/>
      <c r="S8" s="190"/>
      <c r="T8" s="190"/>
      <c r="U8" s="190"/>
      <c r="V8" s="191"/>
      <c r="W8" s="190" t="s">
        <v>519</v>
      </c>
      <c r="X8" s="190"/>
      <c r="Y8" s="190"/>
      <c r="Z8" s="190"/>
      <c r="AA8" s="191"/>
      <c r="AB8" s="190" t="s">
        <v>573</v>
      </c>
      <c r="AC8" s="192"/>
      <c r="AD8" s="192"/>
      <c r="AE8" s="192"/>
      <c r="AG8" s="192" t="s">
        <v>407</v>
      </c>
      <c r="AH8" s="192"/>
      <c r="AI8" s="192"/>
      <c r="AJ8" s="192"/>
      <c r="AK8" s="192"/>
      <c r="AL8" s="192"/>
      <c r="AM8" s="192"/>
      <c r="AN8" s="192"/>
      <c r="AO8" s="190"/>
      <c r="AP8" s="190"/>
      <c r="AQ8" s="191"/>
      <c r="AR8" s="190" t="s">
        <v>412</v>
      </c>
      <c r="AS8" s="190"/>
      <c r="AT8" s="190"/>
      <c r="AU8" s="190"/>
      <c r="AV8" s="191"/>
      <c r="AW8" s="784" t="s">
        <v>408</v>
      </c>
      <c r="AX8" s="784"/>
      <c r="AY8" s="784"/>
      <c r="AZ8" s="784"/>
      <c r="BA8" s="784"/>
      <c r="BB8" s="784"/>
      <c r="BC8" s="784"/>
      <c r="BD8" s="78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785" t="s">
        <v>410</v>
      </c>
      <c r="BT8" s="785"/>
      <c r="BU8" s="785"/>
      <c r="BV8" s="785"/>
      <c r="BW8" s="785"/>
      <c r="BX8" s="785"/>
      <c r="BY8" s="785"/>
      <c r="BZ8" s="785"/>
      <c r="CA8" s="785"/>
      <c r="CB8" s="785"/>
      <c r="CC8" s="785"/>
      <c r="CD8" s="785"/>
      <c r="CE8" s="785"/>
      <c r="CF8" s="785"/>
      <c r="CG8" s="785"/>
      <c r="CH8" s="785"/>
      <c r="CI8" s="785"/>
      <c r="CJ8" s="785"/>
      <c r="CK8" s="785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5" t="s">
        <v>409</v>
      </c>
      <c r="CX8" s="195"/>
      <c r="CY8" s="194"/>
      <c r="CZ8" s="194"/>
      <c r="DA8" s="194"/>
      <c r="DB8" s="196" t="s">
        <v>518</v>
      </c>
      <c r="DC8" s="196"/>
      <c r="DD8" s="196"/>
      <c r="DE8" s="196"/>
    </row>
    <row r="9" spans="28:109" s="193" customFormat="1" ht="13.5" customHeight="1">
      <c r="AB9" s="192" t="s">
        <v>574</v>
      </c>
      <c r="AC9" s="192"/>
      <c r="AD9" s="192"/>
      <c r="AE9" s="192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</row>
    <row r="10" spans="1:110" ht="16.5" customHeight="1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DE10" s="198" t="s">
        <v>522</v>
      </c>
      <c r="DF10" s="91" t="s">
        <v>575</v>
      </c>
    </row>
    <row r="11" spans="1:109" s="206" customFormat="1" ht="25.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1"/>
      <c r="R11" s="780" t="s">
        <v>528</v>
      </c>
      <c r="S11" s="762"/>
      <c r="T11" s="762"/>
      <c r="U11" s="762"/>
      <c r="V11" s="762"/>
      <c r="W11" s="762"/>
      <c r="X11" s="762"/>
      <c r="Y11" s="762"/>
      <c r="Z11" s="762"/>
      <c r="AA11" s="762"/>
      <c r="AB11" s="762"/>
      <c r="AC11" s="763"/>
      <c r="AD11" s="732" t="s">
        <v>576</v>
      </c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3"/>
      <c r="BD11" s="733"/>
      <c r="BE11" s="733"/>
      <c r="BF11" s="733"/>
      <c r="BG11" s="733"/>
      <c r="BH11" s="733"/>
      <c r="BI11" s="733"/>
      <c r="BJ11" s="733"/>
      <c r="BK11" s="733"/>
      <c r="BL11" s="733"/>
      <c r="BM11" s="734"/>
      <c r="BN11" s="200" t="s">
        <v>577</v>
      </c>
      <c r="BO11" s="200"/>
      <c r="BP11" s="200"/>
      <c r="BQ11" s="200"/>
      <c r="BR11" s="202"/>
      <c r="BS11" s="203"/>
      <c r="BT11" s="200"/>
      <c r="BU11" s="200"/>
      <c r="BV11" s="200"/>
      <c r="BW11" s="200"/>
      <c r="BX11" s="200"/>
      <c r="BY11" s="202"/>
      <c r="BZ11" s="204" t="s">
        <v>578</v>
      </c>
      <c r="CA11" s="200"/>
      <c r="CB11" s="200"/>
      <c r="CC11" s="200"/>
      <c r="CD11" s="202"/>
      <c r="CE11" s="203"/>
      <c r="CF11" s="200"/>
      <c r="CG11" s="200"/>
      <c r="CH11" s="200"/>
      <c r="CI11" s="200"/>
      <c r="CJ11" s="200"/>
      <c r="CK11" s="205"/>
      <c r="CL11" s="777" t="s">
        <v>579</v>
      </c>
      <c r="CM11" s="778"/>
      <c r="CN11" s="778"/>
      <c r="CO11" s="778"/>
      <c r="CP11" s="778"/>
      <c r="CQ11" s="778"/>
      <c r="CR11" s="778"/>
      <c r="CS11" s="778"/>
      <c r="CT11" s="778"/>
      <c r="CU11" s="778"/>
      <c r="CV11" s="778"/>
      <c r="CW11" s="778"/>
      <c r="CX11" s="778"/>
      <c r="CY11" s="779"/>
      <c r="CZ11" s="761" t="s">
        <v>580</v>
      </c>
      <c r="DA11" s="762"/>
      <c r="DB11" s="762"/>
      <c r="DC11" s="762"/>
      <c r="DD11" s="762"/>
      <c r="DE11" s="763"/>
    </row>
    <row r="12" spans="1:109" s="212" customFormat="1" ht="12">
      <c r="A12" s="207" t="s">
        <v>581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9"/>
      <c r="R12" s="781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9"/>
      <c r="AD12" s="735" t="s">
        <v>582</v>
      </c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7"/>
      <c r="AP12" s="738" t="s">
        <v>583</v>
      </c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7"/>
      <c r="BB12" s="739" t="s">
        <v>584</v>
      </c>
      <c r="BC12" s="736"/>
      <c r="BD12" s="736"/>
      <c r="BE12" s="736"/>
      <c r="BF12" s="736"/>
      <c r="BG12" s="736"/>
      <c r="BH12" s="736"/>
      <c r="BI12" s="736"/>
      <c r="BJ12" s="736"/>
      <c r="BK12" s="736"/>
      <c r="BL12" s="736"/>
      <c r="BM12" s="740"/>
      <c r="BN12" s="753" t="s">
        <v>575</v>
      </c>
      <c r="BO12" s="753"/>
      <c r="BP12" s="753"/>
      <c r="BQ12" s="753"/>
      <c r="BR12" s="753"/>
      <c r="BS12" s="753"/>
      <c r="BT12" s="753"/>
      <c r="BU12" s="753"/>
      <c r="BV12" s="753"/>
      <c r="BW12" s="753"/>
      <c r="BX12" s="753"/>
      <c r="BY12" s="754"/>
      <c r="BZ12" s="755" t="s">
        <v>585</v>
      </c>
      <c r="CA12" s="753"/>
      <c r="CB12" s="753"/>
      <c r="CC12" s="753"/>
      <c r="CD12" s="753"/>
      <c r="CE12" s="753"/>
      <c r="CF12" s="753"/>
      <c r="CG12" s="753"/>
      <c r="CH12" s="753"/>
      <c r="CI12" s="753"/>
      <c r="CJ12" s="753"/>
      <c r="CK12" s="756"/>
      <c r="CL12" s="210" t="s">
        <v>586</v>
      </c>
      <c r="CM12" s="210"/>
      <c r="CN12" s="210"/>
      <c r="CO12" s="210"/>
      <c r="CP12" s="210"/>
      <c r="CQ12" s="210"/>
      <c r="CR12" s="211"/>
      <c r="CS12" s="210" t="s">
        <v>587</v>
      </c>
      <c r="CT12" s="210"/>
      <c r="CU12" s="210"/>
      <c r="CV12" s="210"/>
      <c r="CW12" s="210"/>
      <c r="CX12" s="210"/>
      <c r="CY12" s="211"/>
      <c r="CZ12" s="764"/>
      <c r="DA12" s="765"/>
      <c r="DB12" s="765"/>
      <c r="DC12" s="765"/>
      <c r="DD12" s="765"/>
      <c r="DE12" s="766"/>
    </row>
    <row r="13" spans="1:109" s="215" customFormat="1" ht="12">
      <c r="A13" s="726" t="s">
        <v>588</v>
      </c>
      <c r="B13" s="727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8"/>
      <c r="R13" s="741" t="s">
        <v>529</v>
      </c>
      <c r="S13" s="742"/>
      <c r="T13" s="742"/>
      <c r="U13" s="742"/>
      <c r="V13" s="743"/>
      <c r="W13" s="747" t="s">
        <v>530</v>
      </c>
      <c r="X13" s="742"/>
      <c r="Y13" s="742"/>
      <c r="Z13" s="742"/>
      <c r="AA13" s="742"/>
      <c r="AB13" s="742"/>
      <c r="AC13" s="748"/>
      <c r="AD13" s="741" t="s">
        <v>529</v>
      </c>
      <c r="AE13" s="742"/>
      <c r="AF13" s="742"/>
      <c r="AG13" s="742"/>
      <c r="AH13" s="743"/>
      <c r="AI13" s="747" t="s">
        <v>530</v>
      </c>
      <c r="AJ13" s="742"/>
      <c r="AK13" s="742"/>
      <c r="AL13" s="742"/>
      <c r="AM13" s="742"/>
      <c r="AN13" s="742"/>
      <c r="AO13" s="748"/>
      <c r="AP13" s="741" t="s">
        <v>529</v>
      </c>
      <c r="AQ13" s="742"/>
      <c r="AR13" s="742"/>
      <c r="AS13" s="742"/>
      <c r="AT13" s="743"/>
      <c r="AU13" s="747" t="s">
        <v>530</v>
      </c>
      <c r="AV13" s="742"/>
      <c r="AW13" s="742"/>
      <c r="AX13" s="742"/>
      <c r="AY13" s="742"/>
      <c r="AZ13" s="742"/>
      <c r="BA13" s="748"/>
      <c r="BB13" s="741" t="s">
        <v>529</v>
      </c>
      <c r="BC13" s="742"/>
      <c r="BD13" s="742"/>
      <c r="BE13" s="742"/>
      <c r="BF13" s="743"/>
      <c r="BG13" s="747" t="s">
        <v>530</v>
      </c>
      <c r="BH13" s="742"/>
      <c r="BI13" s="742"/>
      <c r="BJ13" s="742"/>
      <c r="BK13" s="742"/>
      <c r="BL13" s="742"/>
      <c r="BM13" s="748"/>
      <c r="BN13" s="741" t="s">
        <v>529</v>
      </c>
      <c r="BO13" s="742"/>
      <c r="BP13" s="742"/>
      <c r="BQ13" s="742"/>
      <c r="BR13" s="743"/>
      <c r="BS13" s="747" t="s">
        <v>530</v>
      </c>
      <c r="BT13" s="742"/>
      <c r="BU13" s="742"/>
      <c r="BV13" s="742"/>
      <c r="BW13" s="742"/>
      <c r="BX13" s="742"/>
      <c r="BY13" s="748"/>
      <c r="BZ13" s="741" t="s">
        <v>529</v>
      </c>
      <c r="CA13" s="742"/>
      <c r="CB13" s="742"/>
      <c r="CC13" s="742"/>
      <c r="CD13" s="743"/>
      <c r="CE13" s="747" t="s">
        <v>530</v>
      </c>
      <c r="CF13" s="742"/>
      <c r="CG13" s="742"/>
      <c r="CH13" s="742"/>
      <c r="CI13" s="742"/>
      <c r="CJ13" s="742"/>
      <c r="CK13" s="748"/>
      <c r="CL13" s="213" t="s">
        <v>589</v>
      </c>
      <c r="CM13" s="213"/>
      <c r="CN13" s="213"/>
      <c r="CO13" s="213"/>
      <c r="CP13" s="213"/>
      <c r="CQ13" s="213"/>
      <c r="CR13" s="214"/>
      <c r="CS13" s="770" t="s">
        <v>590</v>
      </c>
      <c r="CT13" s="771"/>
      <c r="CU13" s="771"/>
      <c r="CV13" s="771"/>
      <c r="CW13" s="771"/>
      <c r="CX13" s="771"/>
      <c r="CY13" s="772"/>
      <c r="CZ13" s="764"/>
      <c r="DA13" s="765"/>
      <c r="DB13" s="765"/>
      <c r="DC13" s="765"/>
      <c r="DD13" s="765"/>
      <c r="DE13" s="766"/>
    </row>
    <row r="14" spans="1:109" s="212" customFormat="1" ht="12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  <c r="R14" s="744"/>
      <c r="S14" s="745"/>
      <c r="T14" s="745"/>
      <c r="U14" s="745"/>
      <c r="V14" s="746"/>
      <c r="W14" s="749"/>
      <c r="X14" s="745"/>
      <c r="Y14" s="745"/>
      <c r="Z14" s="745"/>
      <c r="AA14" s="745"/>
      <c r="AB14" s="745"/>
      <c r="AC14" s="750"/>
      <c r="AD14" s="744"/>
      <c r="AE14" s="745"/>
      <c r="AF14" s="745"/>
      <c r="AG14" s="745"/>
      <c r="AH14" s="746"/>
      <c r="AI14" s="749"/>
      <c r="AJ14" s="745"/>
      <c r="AK14" s="745"/>
      <c r="AL14" s="745"/>
      <c r="AM14" s="745"/>
      <c r="AN14" s="745"/>
      <c r="AO14" s="750"/>
      <c r="AP14" s="744"/>
      <c r="AQ14" s="745"/>
      <c r="AR14" s="745"/>
      <c r="AS14" s="745"/>
      <c r="AT14" s="746"/>
      <c r="AU14" s="749"/>
      <c r="AV14" s="745"/>
      <c r="AW14" s="745"/>
      <c r="AX14" s="745"/>
      <c r="AY14" s="745"/>
      <c r="AZ14" s="745"/>
      <c r="BA14" s="750"/>
      <c r="BB14" s="744"/>
      <c r="BC14" s="745"/>
      <c r="BD14" s="745"/>
      <c r="BE14" s="745"/>
      <c r="BF14" s="746"/>
      <c r="BG14" s="749"/>
      <c r="BH14" s="745"/>
      <c r="BI14" s="745"/>
      <c r="BJ14" s="745"/>
      <c r="BK14" s="745"/>
      <c r="BL14" s="745"/>
      <c r="BM14" s="750"/>
      <c r="BN14" s="744"/>
      <c r="BO14" s="745"/>
      <c r="BP14" s="745"/>
      <c r="BQ14" s="745"/>
      <c r="BR14" s="746"/>
      <c r="BS14" s="749"/>
      <c r="BT14" s="745"/>
      <c r="BU14" s="745"/>
      <c r="BV14" s="745"/>
      <c r="BW14" s="745"/>
      <c r="BX14" s="745"/>
      <c r="BY14" s="750"/>
      <c r="BZ14" s="744"/>
      <c r="CA14" s="745"/>
      <c r="CB14" s="745"/>
      <c r="CC14" s="745"/>
      <c r="CD14" s="746"/>
      <c r="CE14" s="749"/>
      <c r="CF14" s="745"/>
      <c r="CG14" s="745"/>
      <c r="CH14" s="745"/>
      <c r="CI14" s="745"/>
      <c r="CJ14" s="745"/>
      <c r="CK14" s="750"/>
      <c r="CL14" s="219" t="s">
        <v>591</v>
      </c>
      <c r="CM14" s="219"/>
      <c r="CN14" s="219"/>
      <c r="CO14" s="219"/>
      <c r="CP14" s="219"/>
      <c r="CQ14" s="219"/>
      <c r="CR14" s="220"/>
      <c r="CS14" s="221" t="s">
        <v>592</v>
      </c>
      <c r="CT14" s="219"/>
      <c r="CU14" s="219"/>
      <c r="CV14" s="219"/>
      <c r="CW14" s="219"/>
      <c r="CX14" s="219"/>
      <c r="CY14" s="220"/>
      <c r="CZ14" s="767"/>
      <c r="DA14" s="768"/>
      <c r="DB14" s="768"/>
      <c r="DC14" s="768"/>
      <c r="DD14" s="768"/>
      <c r="DE14" s="769"/>
    </row>
    <row r="15" spans="1:109" s="228" customFormat="1" ht="12" thickBot="1">
      <c r="A15" s="222">
        <v>1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4"/>
      <c r="R15" s="223">
        <v>2</v>
      </c>
      <c r="S15" s="223"/>
      <c r="T15" s="223"/>
      <c r="U15" s="223"/>
      <c r="V15" s="225"/>
      <c r="W15" s="226">
        <v>3</v>
      </c>
      <c r="X15" s="223"/>
      <c r="Y15" s="223"/>
      <c r="Z15" s="223"/>
      <c r="AA15" s="223"/>
      <c r="AB15" s="223"/>
      <c r="AC15" s="224"/>
      <c r="AD15" s="227">
        <v>4</v>
      </c>
      <c r="AE15" s="223"/>
      <c r="AF15" s="223"/>
      <c r="AG15" s="223"/>
      <c r="AH15" s="223"/>
      <c r="AI15" s="226">
        <v>5</v>
      </c>
      <c r="AJ15" s="223"/>
      <c r="AK15" s="223"/>
      <c r="AL15" s="223"/>
      <c r="AM15" s="223"/>
      <c r="AN15" s="223"/>
      <c r="AO15" s="225"/>
      <c r="AP15" s="223">
        <v>6</v>
      </c>
      <c r="AQ15" s="223"/>
      <c r="AR15" s="223"/>
      <c r="AS15" s="223"/>
      <c r="AT15" s="225"/>
      <c r="AU15" s="226">
        <v>7</v>
      </c>
      <c r="AV15" s="223"/>
      <c r="AW15" s="223"/>
      <c r="AX15" s="223"/>
      <c r="AY15" s="223"/>
      <c r="AZ15" s="223"/>
      <c r="BA15" s="225"/>
      <c r="BB15" s="226">
        <v>8</v>
      </c>
      <c r="BC15" s="223"/>
      <c r="BD15" s="223"/>
      <c r="BE15" s="223"/>
      <c r="BF15" s="225"/>
      <c r="BG15" s="226">
        <v>9</v>
      </c>
      <c r="BH15" s="223"/>
      <c r="BI15" s="223"/>
      <c r="BJ15" s="223"/>
      <c r="BK15" s="223"/>
      <c r="BL15" s="223"/>
      <c r="BM15" s="224"/>
      <c r="BN15" s="223">
        <v>10</v>
      </c>
      <c r="BO15" s="223"/>
      <c r="BP15" s="223"/>
      <c r="BQ15" s="223"/>
      <c r="BR15" s="225"/>
      <c r="BS15" s="226">
        <v>11</v>
      </c>
      <c r="BT15" s="223"/>
      <c r="BU15" s="223"/>
      <c r="BV15" s="223"/>
      <c r="BW15" s="223"/>
      <c r="BX15" s="223"/>
      <c r="BY15" s="225"/>
      <c r="BZ15" s="226" t="s">
        <v>593</v>
      </c>
      <c r="CA15" s="223"/>
      <c r="CB15" s="223"/>
      <c r="CC15" s="223"/>
      <c r="CD15" s="225"/>
      <c r="CE15" s="226" t="s">
        <v>594</v>
      </c>
      <c r="CF15" s="223"/>
      <c r="CG15" s="223"/>
      <c r="CH15" s="223"/>
      <c r="CI15" s="223"/>
      <c r="CJ15" s="223"/>
      <c r="CK15" s="224"/>
      <c r="CL15" s="223">
        <v>14</v>
      </c>
      <c r="CM15" s="223"/>
      <c r="CN15" s="223"/>
      <c r="CO15" s="223"/>
      <c r="CP15" s="223"/>
      <c r="CQ15" s="223"/>
      <c r="CR15" s="225"/>
      <c r="CS15" s="226">
        <v>15</v>
      </c>
      <c r="CT15" s="223"/>
      <c r="CU15" s="223"/>
      <c r="CV15" s="223"/>
      <c r="CW15" s="223"/>
      <c r="CX15" s="223"/>
      <c r="CY15" s="225"/>
      <c r="CZ15" s="226" t="s">
        <v>595</v>
      </c>
      <c r="DA15" s="223"/>
      <c r="DB15" s="223"/>
      <c r="DC15" s="223"/>
      <c r="DD15" s="223"/>
      <c r="DE15" s="224"/>
    </row>
    <row r="16" spans="1:109" ht="24.75" customHeight="1" thickBot="1">
      <c r="A16" s="723" t="s">
        <v>596</v>
      </c>
      <c r="B16" s="724"/>
      <c r="C16" s="724"/>
      <c r="D16" s="724"/>
      <c r="E16" s="724"/>
      <c r="F16" s="724"/>
      <c r="G16" s="724"/>
      <c r="H16" s="724"/>
      <c r="I16" s="724"/>
      <c r="J16" s="725"/>
      <c r="K16" s="229">
        <v>5</v>
      </c>
      <c r="L16" s="229">
        <v>0</v>
      </c>
      <c r="M16" s="229">
        <v>1</v>
      </c>
      <c r="N16" s="229">
        <v>0</v>
      </c>
      <c r="O16" s="229">
        <v>1</v>
      </c>
      <c r="P16" s="229">
        <v>0</v>
      </c>
      <c r="Q16" s="230">
        <v>1</v>
      </c>
      <c r="R16" s="614">
        <v>41</v>
      </c>
      <c r="S16" s="615"/>
      <c r="T16" s="615"/>
      <c r="U16" s="615"/>
      <c r="V16" s="616"/>
      <c r="W16" s="623">
        <v>24600000</v>
      </c>
      <c r="X16" s="615"/>
      <c r="Y16" s="615"/>
      <c r="Z16" s="615"/>
      <c r="AA16" s="615"/>
      <c r="AB16" s="615"/>
      <c r="AC16" s="624"/>
      <c r="AD16" s="614"/>
      <c r="AE16" s="615"/>
      <c r="AF16" s="615"/>
      <c r="AG16" s="615"/>
      <c r="AH16" s="616"/>
      <c r="AI16" s="623"/>
      <c r="AJ16" s="615"/>
      <c r="AK16" s="615"/>
      <c r="AL16" s="615"/>
      <c r="AM16" s="615"/>
      <c r="AN16" s="615"/>
      <c r="AO16" s="616"/>
      <c r="AP16" s="623"/>
      <c r="AQ16" s="615"/>
      <c r="AR16" s="615"/>
      <c r="AS16" s="615"/>
      <c r="AT16" s="616"/>
      <c r="AU16" s="623"/>
      <c r="AV16" s="615"/>
      <c r="AW16" s="615"/>
      <c r="AX16" s="615"/>
      <c r="AY16" s="615"/>
      <c r="AZ16" s="615"/>
      <c r="BA16" s="616"/>
      <c r="BB16" s="623"/>
      <c r="BC16" s="615"/>
      <c r="BD16" s="615"/>
      <c r="BE16" s="615"/>
      <c r="BF16" s="616"/>
      <c r="BG16" s="623"/>
      <c r="BH16" s="615"/>
      <c r="BI16" s="615"/>
      <c r="BJ16" s="615"/>
      <c r="BK16" s="615"/>
      <c r="BL16" s="615"/>
      <c r="BM16" s="624"/>
      <c r="BN16" s="614">
        <v>40</v>
      </c>
      <c r="BO16" s="615"/>
      <c r="BP16" s="615"/>
      <c r="BQ16" s="615"/>
      <c r="BR16" s="616"/>
      <c r="BS16" s="623">
        <v>24000000</v>
      </c>
      <c r="BT16" s="615"/>
      <c r="BU16" s="615"/>
      <c r="BV16" s="615"/>
      <c r="BW16" s="615"/>
      <c r="BX16" s="615"/>
      <c r="BY16" s="616"/>
      <c r="BZ16" s="623">
        <v>-1</v>
      </c>
      <c r="CA16" s="615"/>
      <c r="CB16" s="615"/>
      <c r="CC16" s="615"/>
      <c r="CD16" s="616"/>
      <c r="CE16" s="623">
        <v>-600000</v>
      </c>
      <c r="CF16" s="615"/>
      <c r="CG16" s="615"/>
      <c r="CH16" s="615"/>
      <c r="CI16" s="615"/>
      <c r="CJ16" s="615"/>
      <c r="CK16" s="624"/>
      <c r="CL16" s="614">
        <v>24000000</v>
      </c>
      <c r="CM16" s="615"/>
      <c r="CN16" s="615"/>
      <c r="CO16" s="615"/>
      <c r="CP16" s="615"/>
      <c r="CQ16" s="615"/>
      <c r="CR16" s="616"/>
      <c r="CS16" s="623"/>
      <c r="CT16" s="615"/>
      <c r="CU16" s="615"/>
      <c r="CV16" s="615"/>
      <c r="CW16" s="615"/>
      <c r="CX16" s="615"/>
      <c r="CY16" s="616"/>
      <c r="CZ16" s="623">
        <v>-600000</v>
      </c>
      <c r="DA16" s="615"/>
      <c r="DB16" s="615"/>
      <c r="DC16" s="615"/>
      <c r="DD16" s="615"/>
      <c r="DE16" s="624"/>
    </row>
    <row r="17" spans="1:109" ht="24.75" customHeight="1">
      <c r="A17" s="723" t="s">
        <v>596</v>
      </c>
      <c r="B17" s="724"/>
      <c r="C17" s="724"/>
      <c r="D17" s="724"/>
      <c r="E17" s="724"/>
      <c r="F17" s="724"/>
      <c r="G17" s="724"/>
      <c r="H17" s="724"/>
      <c r="I17" s="724"/>
      <c r="J17" s="725"/>
      <c r="K17" s="229">
        <v>5</v>
      </c>
      <c r="L17" s="229">
        <v>0</v>
      </c>
      <c r="M17" s="229">
        <v>1</v>
      </c>
      <c r="N17" s="229">
        <v>0</v>
      </c>
      <c r="O17" s="229">
        <v>1</v>
      </c>
      <c r="P17" s="229">
        <v>0</v>
      </c>
      <c r="Q17" s="230">
        <v>2</v>
      </c>
      <c r="R17" s="617">
        <v>41</v>
      </c>
      <c r="S17" s="618"/>
      <c r="T17" s="618"/>
      <c r="U17" s="618"/>
      <c r="V17" s="619"/>
      <c r="W17" s="625">
        <v>12300000</v>
      </c>
      <c r="X17" s="618"/>
      <c r="Y17" s="618"/>
      <c r="Z17" s="618"/>
      <c r="AA17" s="618"/>
      <c r="AB17" s="618"/>
      <c r="AC17" s="626"/>
      <c r="AD17" s="617"/>
      <c r="AE17" s="618"/>
      <c r="AF17" s="618"/>
      <c r="AG17" s="618"/>
      <c r="AH17" s="619"/>
      <c r="AI17" s="625"/>
      <c r="AJ17" s="618"/>
      <c r="AK17" s="618"/>
      <c r="AL17" s="618"/>
      <c r="AM17" s="618"/>
      <c r="AN17" s="618"/>
      <c r="AO17" s="619"/>
      <c r="AP17" s="625"/>
      <c r="AQ17" s="618"/>
      <c r="AR17" s="618"/>
      <c r="AS17" s="618"/>
      <c r="AT17" s="619"/>
      <c r="AU17" s="625"/>
      <c r="AV17" s="618"/>
      <c r="AW17" s="618"/>
      <c r="AX17" s="618"/>
      <c r="AY17" s="618"/>
      <c r="AZ17" s="618"/>
      <c r="BA17" s="619"/>
      <c r="BB17" s="625"/>
      <c r="BC17" s="618"/>
      <c r="BD17" s="618"/>
      <c r="BE17" s="618"/>
      <c r="BF17" s="619"/>
      <c r="BG17" s="625"/>
      <c r="BH17" s="618"/>
      <c r="BI17" s="618"/>
      <c r="BJ17" s="618"/>
      <c r="BK17" s="618"/>
      <c r="BL17" s="618"/>
      <c r="BM17" s="626"/>
      <c r="BN17" s="617">
        <v>41</v>
      </c>
      <c r="BO17" s="618"/>
      <c r="BP17" s="618"/>
      <c r="BQ17" s="618"/>
      <c r="BR17" s="619"/>
      <c r="BS17" s="625">
        <v>12300000</v>
      </c>
      <c r="BT17" s="618"/>
      <c r="BU17" s="618"/>
      <c r="BV17" s="618"/>
      <c r="BW17" s="618"/>
      <c r="BX17" s="618"/>
      <c r="BY17" s="619"/>
      <c r="BZ17" s="625"/>
      <c r="CA17" s="618"/>
      <c r="CB17" s="618"/>
      <c r="CC17" s="618"/>
      <c r="CD17" s="619"/>
      <c r="CE17" s="625"/>
      <c r="CF17" s="618"/>
      <c r="CG17" s="618"/>
      <c r="CH17" s="618"/>
      <c r="CI17" s="618"/>
      <c r="CJ17" s="618"/>
      <c r="CK17" s="626"/>
      <c r="CL17" s="617">
        <v>12300000</v>
      </c>
      <c r="CM17" s="618"/>
      <c r="CN17" s="618"/>
      <c r="CO17" s="618"/>
      <c r="CP17" s="618"/>
      <c r="CQ17" s="618"/>
      <c r="CR17" s="619"/>
      <c r="CS17" s="625"/>
      <c r="CT17" s="618"/>
      <c r="CU17" s="618"/>
      <c r="CV17" s="618"/>
      <c r="CW17" s="618"/>
      <c r="CX17" s="618"/>
      <c r="CY17" s="619"/>
      <c r="CZ17" s="625"/>
      <c r="DA17" s="618"/>
      <c r="DB17" s="618"/>
      <c r="DC17" s="618"/>
      <c r="DD17" s="618"/>
      <c r="DE17" s="626"/>
    </row>
    <row r="18" spans="1:109" ht="24.75" customHeight="1">
      <c r="A18" s="720" t="s">
        <v>597</v>
      </c>
      <c r="B18" s="721"/>
      <c r="C18" s="721"/>
      <c r="D18" s="721"/>
      <c r="E18" s="721"/>
      <c r="F18" s="721"/>
      <c r="G18" s="721"/>
      <c r="H18" s="721"/>
      <c r="I18" s="721"/>
      <c r="J18" s="722"/>
      <c r="K18" s="229">
        <v>5</v>
      </c>
      <c r="L18" s="229">
        <v>0</v>
      </c>
      <c r="M18" s="229">
        <v>2</v>
      </c>
      <c r="N18" s="229">
        <v>0</v>
      </c>
      <c r="O18" s="229">
        <v>2</v>
      </c>
      <c r="P18" s="229">
        <v>0</v>
      </c>
      <c r="Q18" s="230">
        <v>1</v>
      </c>
      <c r="R18" s="617">
        <v>280</v>
      </c>
      <c r="S18" s="618"/>
      <c r="T18" s="618"/>
      <c r="U18" s="618"/>
      <c r="V18" s="619"/>
      <c r="W18" s="625">
        <v>2632000</v>
      </c>
      <c r="X18" s="618"/>
      <c r="Y18" s="618"/>
      <c r="Z18" s="618"/>
      <c r="AA18" s="618"/>
      <c r="AB18" s="618"/>
      <c r="AC18" s="626"/>
      <c r="AD18" s="617"/>
      <c r="AE18" s="618"/>
      <c r="AF18" s="618"/>
      <c r="AG18" s="618"/>
      <c r="AH18" s="619"/>
      <c r="AI18" s="625"/>
      <c r="AJ18" s="618"/>
      <c r="AK18" s="618"/>
      <c r="AL18" s="618"/>
      <c r="AM18" s="618"/>
      <c r="AN18" s="618"/>
      <c r="AO18" s="619"/>
      <c r="AP18" s="625"/>
      <c r="AQ18" s="618"/>
      <c r="AR18" s="618"/>
      <c r="AS18" s="618"/>
      <c r="AT18" s="619"/>
      <c r="AU18" s="625"/>
      <c r="AV18" s="618"/>
      <c r="AW18" s="618"/>
      <c r="AX18" s="618"/>
      <c r="AY18" s="618"/>
      <c r="AZ18" s="618"/>
      <c r="BA18" s="619"/>
      <c r="BB18" s="625"/>
      <c r="BC18" s="618"/>
      <c r="BD18" s="618"/>
      <c r="BE18" s="618"/>
      <c r="BF18" s="619"/>
      <c r="BG18" s="625"/>
      <c r="BH18" s="618"/>
      <c r="BI18" s="618"/>
      <c r="BJ18" s="618"/>
      <c r="BK18" s="618"/>
      <c r="BL18" s="618"/>
      <c r="BM18" s="626"/>
      <c r="BN18" s="617">
        <v>280</v>
      </c>
      <c r="BO18" s="618"/>
      <c r="BP18" s="618"/>
      <c r="BQ18" s="618"/>
      <c r="BR18" s="619"/>
      <c r="BS18" s="625">
        <v>2632000</v>
      </c>
      <c r="BT18" s="618"/>
      <c r="BU18" s="618"/>
      <c r="BV18" s="618"/>
      <c r="BW18" s="618"/>
      <c r="BX18" s="618"/>
      <c r="BY18" s="619"/>
      <c r="BZ18" s="625"/>
      <c r="CA18" s="618"/>
      <c r="CB18" s="618"/>
      <c r="CC18" s="618"/>
      <c r="CD18" s="619"/>
      <c r="CE18" s="625"/>
      <c r="CF18" s="618"/>
      <c r="CG18" s="618"/>
      <c r="CH18" s="618"/>
      <c r="CI18" s="618"/>
      <c r="CJ18" s="618"/>
      <c r="CK18" s="626"/>
      <c r="CL18" s="617">
        <v>2632000</v>
      </c>
      <c r="CM18" s="618"/>
      <c r="CN18" s="618"/>
      <c r="CO18" s="618"/>
      <c r="CP18" s="618"/>
      <c r="CQ18" s="618"/>
      <c r="CR18" s="619"/>
      <c r="CS18" s="625"/>
      <c r="CT18" s="618"/>
      <c r="CU18" s="618"/>
      <c r="CV18" s="618"/>
      <c r="CW18" s="618"/>
      <c r="CX18" s="618"/>
      <c r="CY18" s="619"/>
      <c r="CZ18" s="625"/>
      <c r="DA18" s="618"/>
      <c r="DB18" s="618"/>
      <c r="DC18" s="618"/>
      <c r="DD18" s="618"/>
      <c r="DE18" s="626"/>
    </row>
    <row r="19" spans="1:109" ht="24.75" customHeight="1">
      <c r="A19" s="720"/>
      <c r="B19" s="721"/>
      <c r="C19" s="721"/>
      <c r="D19" s="721"/>
      <c r="E19" s="721"/>
      <c r="F19" s="721"/>
      <c r="G19" s="721"/>
      <c r="H19" s="721"/>
      <c r="I19" s="721"/>
      <c r="J19" s="722"/>
      <c r="K19" s="229"/>
      <c r="L19" s="229"/>
      <c r="M19" s="229"/>
      <c r="N19" s="229"/>
      <c r="O19" s="229"/>
      <c r="P19" s="229"/>
      <c r="Q19" s="230"/>
      <c r="R19" s="617"/>
      <c r="S19" s="618"/>
      <c r="T19" s="618"/>
      <c r="U19" s="618"/>
      <c r="V19" s="619"/>
      <c r="W19" s="625"/>
      <c r="X19" s="618"/>
      <c r="Y19" s="618"/>
      <c r="Z19" s="618"/>
      <c r="AA19" s="618"/>
      <c r="AB19" s="618"/>
      <c r="AC19" s="626"/>
      <c r="AD19" s="617"/>
      <c r="AE19" s="618"/>
      <c r="AF19" s="618"/>
      <c r="AG19" s="618"/>
      <c r="AH19" s="619"/>
      <c r="AI19" s="625"/>
      <c r="AJ19" s="618"/>
      <c r="AK19" s="618"/>
      <c r="AL19" s="618"/>
      <c r="AM19" s="618"/>
      <c r="AN19" s="618"/>
      <c r="AO19" s="619"/>
      <c r="AP19" s="625"/>
      <c r="AQ19" s="618"/>
      <c r="AR19" s="618"/>
      <c r="AS19" s="618"/>
      <c r="AT19" s="619"/>
      <c r="AU19" s="625"/>
      <c r="AV19" s="618"/>
      <c r="AW19" s="618"/>
      <c r="AX19" s="618"/>
      <c r="AY19" s="618"/>
      <c r="AZ19" s="618"/>
      <c r="BA19" s="619"/>
      <c r="BB19" s="625"/>
      <c r="BC19" s="618"/>
      <c r="BD19" s="618"/>
      <c r="BE19" s="618"/>
      <c r="BF19" s="619"/>
      <c r="BG19" s="625"/>
      <c r="BH19" s="618"/>
      <c r="BI19" s="618"/>
      <c r="BJ19" s="618"/>
      <c r="BK19" s="618"/>
      <c r="BL19" s="618"/>
      <c r="BM19" s="626"/>
      <c r="BN19" s="617"/>
      <c r="BO19" s="618"/>
      <c r="BP19" s="618"/>
      <c r="BQ19" s="618"/>
      <c r="BR19" s="619"/>
      <c r="BS19" s="625"/>
      <c r="BT19" s="618"/>
      <c r="BU19" s="618"/>
      <c r="BV19" s="618"/>
      <c r="BW19" s="618"/>
      <c r="BX19" s="618"/>
      <c r="BY19" s="619"/>
      <c r="BZ19" s="625"/>
      <c r="CA19" s="618"/>
      <c r="CB19" s="618"/>
      <c r="CC19" s="618"/>
      <c r="CD19" s="619"/>
      <c r="CE19" s="625"/>
      <c r="CF19" s="618"/>
      <c r="CG19" s="618"/>
      <c r="CH19" s="618"/>
      <c r="CI19" s="618"/>
      <c r="CJ19" s="618"/>
      <c r="CK19" s="626"/>
      <c r="CL19" s="617"/>
      <c r="CM19" s="618"/>
      <c r="CN19" s="618"/>
      <c r="CO19" s="618"/>
      <c r="CP19" s="618"/>
      <c r="CQ19" s="618"/>
      <c r="CR19" s="619"/>
      <c r="CS19" s="625"/>
      <c r="CT19" s="618"/>
      <c r="CU19" s="618"/>
      <c r="CV19" s="618"/>
      <c r="CW19" s="618"/>
      <c r="CX19" s="618"/>
      <c r="CY19" s="619"/>
      <c r="CZ19" s="625"/>
      <c r="DA19" s="618"/>
      <c r="DB19" s="618"/>
      <c r="DC19" s="618"/>
      <c r="DD19" s="618"/>
      <c r="DE19" s="626"/>
    </row>
    <row r="20" spans="1:109" ht="24.75" customHeight="1">
      <c r="A20" s="720"/>
      <c r="B20" s="721"/>
      <c r="C20" s="721"/>
      <c r="D20" s="721"/>
      <c r="E20" s="721"/>
      <c r="F20" s="721"/>
      <c r="G20" s="721"/>
      <c r="H20" s="721"/>
      <c r="I20" s="721"/>
      <c r="J20" s="722"/>
      <c r="K20" s="229"/>
      <c r="L20" s="229"/>
      <c r="M20" s="229"/>
      <c r="N20" s="229"/>
      <c r="O20" s="229"/>
      <c r="P20" s="229"/>
      <c r="Q20" s="230"/>
      <c r="R20" s="617"/>
      <c r="S20" s="618"/>
      <c r="T20" s="618"/>
      <c r="U20" s="618"/>
      <c r="V20" s="619"/>
      <c r="W20" s="625"/>
      <c r="X20" s="618"/>
      <c r="Y20" s="618"/>
      <c r="Z20" s="618"/>
      <c r="AA20" s="618"/>
      <c r="AB20" s="618"/>
      <c r="AC20" s="626"/>
      <c r="AD20" s="617"/>
      <c r="AE20" s="618"/>
      <c r="AF20" s="618"/>
      <c r="AG20" s="618"/>
      <c r="AH20" s="619"/>
      <c r="AI20" s="625"/>
      <c r="AJ20" s="618"/>
      <c r="AK20" s="618"/>
      <c r="AL20" s="618"/>
      <c r="AM20" s="618"/>
      <c r="AN20" s="618"/>
      <c r="AO20" s="619"/>
      <c r="AP20" s="625"/>
      <c r="AQ20" s="618"/>
      <c r="AR20" s="618"/>
      <c r="AS20" s="618"/>
      <c r="AT20" s="619"/>
      <c r="AU20" s="625"/>
      <c r="AV20" s="618"/>
      <c r="AW20" s="618"/>
      <c r="AX20" s="618"/>
      <c r="AY20" s="618"/>
      <c r="AZ20" s="618"/>
      <c r="BA20" s="619"/>
      <c r="BB20" s="625"/>
      <c r="BC20" s="618"/>
      <c r="BD20" s="618"/>
      <c r="BE20" s="618"/>
      <c r="BF20" s="619"/>
      <c r="BG20" s="625"/>
      <c r="BH20" s="618"/>
      <c r="BI20" s="618"/>
      <c r="BJ20" s="618"/>
      <c r="BK20" s="618"/>
      <c r="BL20" s="618"/>
      <c r="BM20" s="626"/>
      <c r="BN20" s="617"/>
      <c r="BO20" s="618"/>
      <c r="BP20" s="618"/>
      <c r="BQ20" s="618"/>
      <c r="BR20" s="619"/>
      <c r="BS20" s="625"/>
      <c r="BT20" s="618"/>
      <c r="BU20" s="618"/>
      <c r="BV20" s="618"/>
      <c r="BW20" s="618"/>
      <c r="BX20" s="618"/>
      <c r="BY20" s="619"/>
      <c r="BZ20" s="625"/>
      <c r="CA20" s="618"/>
      <c r="CB20" s="618"/>
      <c r="CC20" s="618"/>
      <c r="CD20" s="619"/>
      <c r="CE20" s="625"/>
      <c r="CF20" s="618"/>
      <c r="CG20" s="618"/>
      <c r="CH20" s="618"/>
      <c r="CI20" s="618"/>
      <c r="CJ20" s="618"/>
      <c r="CK20" s="626"/>
      <c r="CL20" s="617"/>
      <c r="CM20" s="618"/>
      <c r="CN20" s="618"/>
      <c r="CO20" s="618"/>
      <c r="CP20" s="618"/>
      <c r="CQ20" s="618"/>
      <c r="CR20" s="619"/>
      <c r="CS20" s="625"/>
      <c r="CT20" s="618"/>
      <c r="CU20" s="618"/>
      <c r="CV20" s="618"/>
      <c r="CW20" s="618"/>
      <c r="CX20" s="618"/>
      <c r="CY20" s="619"/>
      <c r="CZ20" s="625"/>
      <c r="DA20" s="618"/>
      <c r="DB20" s="618"/>
      <c r="DC20" s="618"/>
      <c r="DD20" s="618"/>
      <c r="DE20" s="626"/>
    </row>
    <row r="21" spans="1:109" ht="24.75" customHeight="1">
      <c r="A21" s="720"/>
      <c r="B21" s="721"/>
      <c r="C21" s="721"/>
      <c r="D21" s="721"/>
      <c r="E21" s="721"/>
      <c r="F21" s="721"/>
      <c r="G21" s="721"/>
      <c r="H21" s="721"/>
      <c r="I21" s="721"/>
      <c r="J21" s="722"/>
      <c r="K21" s="229"/>
      <c r="L21" s="229"/>
      <c r="M21" s="229"/>
      <c r="N21" s="229"/>
      <c r="O21" s="229"/>
      <c r="P21" s="229"/>
      <c r="Q21" s="230"/>
      <c r="R21" s="617"/>
      <c r="S21" s="618"/>
      <c r="T21" s="618"/>
      <c r="U21" s="618"/>
      <c r="V21" s="619"/>
      <c r="W21" s="625"/>
      <c r="X21" s="618"/>
      <c r="Y21" s="618"/>
      <c r="Z21" s="618"/>
      <c r="AA21" s="618"/>
      <c r="AB21" s="618"/>
      <c r="AC21" s="626"/>
      <c r="AD21" s="617"/>
      <c r="AE21" s="618"/>
      <c r="AF21" s="618"/>
      <c r="AG21" s="618"/>
      <c r="AH21" s="619"/>
      <c r="AI21" s="625"/>
      <c r="AJ21" s="618"/>
      <c r="AK21" s="618"/>
      <c r="AL21" s="618"/>
      <c r="AM21" s="618"/>
      <c r="AN21" s="618"/>
      <c r="AO21" s="619"/>
      <c r="AP21" s="625"/>
      <c r="AQ21" s="618"/>
      <c r="AR21" s="618"/>
      <c r="AS21" s="618"/>
      <c r="AT21" s="619"/>
      <c r="AU21" s="625"/>
      <c r="AV21" s="618"/>
      <c r="AW21" s="618"/>
      <c r="AX21" s="618"/>
      <c r="AY21" s="618"/>
      <c r="AZ21" s="618"/>
      <c r="BA21" s="619"/>
      <c r="BB21" s="625"/>
      <c r="BC21" s="618"/>
      <c r="BD21" s="618"/>
      <c r="BE21" s="618"/>
      <c r="BF21" s="619"/>
      <c r="BG21" s="625"/>
      <c r="BH21" s="618"/>
      <c r="BI21" s="618"/>
      <c r="BJ21" s="618"/>
      <c r="BK21" s="618"/>
      <c r="BL21" s="618"/>
      <c r="BM21" s="626"/>
      <c r="BN21" s="617"/>
      <c r="BO21" s="618"/>
      <c r="BP21" s="618"/>
      <c r="BQ21" s="618"/>
      <c r="BR21" s="619"/>
      <c r="BS21" s="625"/>
      <c r="BT21" s="618"/>
      <c r="BU21" s="618"/>
      <c r="BV21" s="618"/>
      <c r="BW21" s="618"/>
      <c r="BX21" s="618"/>
      <c r="BY21" s="619"/>
      <c r="BZ21" s="625"/>
      <c r="CA21" s="618"/>
      <c r="CB21" s="618"/>
      <c r="CC21" s="618"/>
      <c r="CD21" s="619"/>
      <c r="CE21" s="625"/>
      <c r="CF21" s="618"/>
      <c r="CG21" s="618"/>
      <c r="CH21" s="618"/>
      <c r="CI21" s="618"/>
      <c r="CJ21" s="618"/>
      <c r="CK21" s="626"/>
      <c r="CL21" s="617"/>
      <c r="CM21" s="618"/>
      <c r="CN21" s="618"/>
      <c r="CO21" s="618"/>
      <c r="CP21" s="618"/>
      <c r="CQ21" s="618"/>
      <c r="CR21" s="619"/>
      <c r="CS21" s="625"/>
      <c r="CT21" s="618"/>
      <c r="CU21" s="618"/>
      <c r="CV21" s="618"/>
      <c r="CW21" s="618"/>
      <c r="CX21" s="618"/>
      <c r="CY21" s="619"/>
      <c r="CZ21" s="625"/>
      <c r="DA21" s="618"/>
      <c r="DB21" s="618"/>
      <c r="DC21" s="618"/>
      <c r="DD21" s="618"/>
      <c r="DE21" s="626"/>
    </row>
    <row r="22" spans="1:109" ht="24.75" customHeight="1">
      <c r="A22" s="720"/>
      <c r="B22" s="721"/>
      <c r="C22" s="721"/>
      <c r="D22" s="721"/>
      <c r="E22" s="721"/>
      <c r="F22" s="721"/>
      <c r="G22" s="721"/>
      <c r="H22" s="721"/>
      <c r="I22" s="721"/>
      <c r="J22" s="722"/>
      <c r="K22" s="229"/>
      <c r="L22" s="229"/>
      <c r="M22" s="229"/>
      <c r="N22" s="229"/>
      <c r="O22" s="229"/>
      <c r="P22" s="229"/>
      <c r="Q22" s="230"/>
      <c r="R22" s="617"/>
      <c r="S22" s="618"/>
      <c r="T22" s="618"/>
      <c r="U22" s="618"/>
      <c r="V22" s="619"/>
      <c r="W22" s="625"/>
      <c r="X22" s="618"/>
      <c r="Y22" s="618"/>
      <c r="Z22" s="618"/>
      <c r="AA22" s="618"/>
      <c r="AB22" s="618"/>
      <c r="AC22" s="626"/>
      <c r="AD22" s="617"/>
      <c r="AE22" s="618"/>
      <c r="AF22" s="618"/>
      <c r="AG22" s="618"/>
      <c r="AH22" s="619"/>
      <c r="AI22" s="625"/>
      <c r="AJ22" s="618"/>
      <c r="AK22" s="618"/>
      <c r="AL22" s="618"/>
      <c r="AM22" s="618"/>
      <c r="AN22" s="618"/>
      <c r="AO22" s="619"/>
      <c r="AP22" s="625"/>
      <c r="AQ22" s="618"/>
      <c r="AR22" s="618"/>
      <c r="AS22" s="618"/>
      <c r="AT22" s="619"/>
      <c r="AU22" s="625"/>
      <c r="AV22" s="618"/>
      <c r="AW22" s="618"/>
      <c r="AX22" s="618"/>
      <c r="AY22" s="618"/>
      <c r="AZ22" s="618"/>
      <c r="BA22" s="619"/>
      <c r="BB22" s="625"/>
      <c r="BC22" s="618"/>
      <c r="BD22" s="618"/>
      <c r="BE22" s="618"/>
      <c r="BF22" s="619"/>
      <c r="BG22" s="625"/>
      <c r="BH22" s="618"/>
      <c r="BI22" s="618"/>
      <c r="BJ22" s="618"/>
      <c r="BK22" s="618"/>
      <c r="BL22" s="618"/>
      <c r="BM22" s="626"/>
      <c r="BN22" s="617"/>
      <c r="BO22" s="618"/>
      <c r="BP22" s="618"/>
      <c r="BQ22" s="618"/>
      <c r="BR22" s="619"/>
      <c r="BS22" s="625"/>
      <c r="BT22" s="618"/>
      <c r="BU22" s="618"/>
      <c r="BV22" s="618"/>
      <c r="BW22" s="618"/>
      <c r="BX22" s="618"/>
      <c r="BY22" s="619"/>
      <c r="BZ22" s="625"/>
      <c r="CA22" s="618"/>
      <c r="CB22" s="618"/>
      <c r="CC22" s="618"/>
      <c r="CD22" s="619"/>
      <c r="CE22" s="625"/>
      <c r="CF22" s="618"/>
      <c r="CG22" s="618"/>
      <c r="CH22" s="618"/>
      <c r="CI22" s="618"/>
      <c r="CJ22" s="618"/>
      <c r="CK22" s="626"/>
      <c r="CL22" s="617"/>
      <c r="CM22" s="618"/>
      <c r="CN22" s="618"/>
      <c r="CO22" s="618"/>
      <c r="CP22" s="618"/>
      <c r="CQ22" s="618"/>
      <c r="CR22" s="619"/>
      <c r="CS22" s="625"/>
      <c r="CT22" s="618"/>
      <c r="CU22" s="618"/>
      <c r="CV22" s="618"/>
      <c r="CW22" s="618"/>
      <c r="CX22" s="618"/>
      <c r="CY22" s="619"/>
      <c r="CZ22" s="625"/>
      <c r="DA22" s="618"/>
      <c r="DB22" s="618"/>
      <c r="DC22" s="618"/>
      <c r="DD22" s="618"/>
      <c r="DE22" s="626"/>
    </row>
    <row r="23" spans="1:109" ht="24.75" customHeight="1">
      <c r="A23" s="720"/>
      <c r="B23" s="721"/>
      <c r="C23" s="721"/>
      <c r="D23" s="721"/>
      <c r="E23" s="721"/>
      <c r="F23" s="721"/>
      <c r="G23" s="721"/>
      <c r="H23" s="721"/>
      <c r="I23" s="721"/>
      <c r="J23" s="722"/>
      <c r="K23" s="229"/>
      <c r="L23" s="229"/>
      <c r="M23" s="229"/>
      <c r="N23" s="229"/>
      <c r="O23" s="229"/>
      <c r="P23" s="229"/>
      <c r="Q23" s="230"/>
      <c r="R23" s="617"/>
      <c r="S23" s="618"/>
      <c r="T23" s="618"/>
      <c r="U23" s="618"/>
      <c r="V23" s="619"/>
      <c r="W23" s="625"/>
      <c r="X23" s="618"/>
      <c r="Y23" s="618"/>
      <c r="Z23" s="618"/>
      <c r="AA23" s="618"/>
      <c r="AB23" s="618"/>
      <c r="AC23" s="626"/>
      <c r="AD23" s="617"/>
      <c r="AE23" s="618"/>
      <c r="AF23" s="618"/>
      <c r="AG23" s="618"/>
      <c r="AH23" s="619"/>
      <c r="AI23" s="625"/>
      <c r="AJ23" s="618"/>
      <c r="AK23" s="618"/>
      <c r="AL23" s="618"/>
      <c r="AM23" s="618"/>
      <c r="AN23" s="618"/>
      <c r="AO23" s="619"/>
      <c r="AP23" s="625"/>
      <c r="AQ23" s="618"/>
      <c r="AR23" s="618"/>
      <c r="AS23" s="618"/>
      <c r="AT23" s="619"/>
      <c r="AU23" s="625"/>
      <c r="AV23" s="618"/>
      <c r="AW23" s="618"/>
      <c r="AX23" s="618"/>
      <c r="AY23" s="618"/>
      <c r="AZ23" s="618"/>
      <c r="BA23" s="619"/>
      <c r="BB23" s="625"/>
      <c r="BC23" s="618"/>
      <c r="BD23" s="618"/>
      <c r="BE23" s="618"/>
      <c r="BF23" s="619"/>
      <c r="BG23" s="625"/>
      <c r="BH23" s="618"/>
      <c r="BI23" s="618"/>
      <c r="BJ23" s="618"/>
      <c r="BK23" s="618"/>
      <c r="BL23" s="618"/>
      <c r="BM23" s="626"/>
      <c r="BN23" s="617"/>
      <c r="BO23" s="618"/>
      <c r="BP23" s="618"/>
      <c r="BQ23" s="618"/>
      <c r="BR23" s="619"/>
      <c r="BS23" s="625"/>
      <c r="BT23" s="618"/>
      <c r="BU23" s="618"/>
      <c r="BV23" s="618"/>
      <c r="BW23" s="618"/>
      <c r="BX23" s="618"/>
      <c r="BY23" s="619"/>
      <c r="BZ23" s="625"/>
      <c r="CA23" s="618"/>
      <c r="CB23" s="618"/>
      <c r="CC23" s="618"/>
      <c r="CD23" s="619"/>
      <c r="CE23" s="625"/>
      <c r="CF23" s="618"/>
      <c r="CG23" s="618"/>
      <c r="CH23" s="618"/>
      <c r="CI23" s="618"/>
      <c r="CJ23" s="618"/>
      <c r="CK23" s="626"/>
      <c r="CL23" s="617"/>
      <c r="CM23" s="618"/>
      <c r="CN23" s="618"/>
      <c r="CO23" s="618"/>
      <c r="CP23" s="618"/>
      <c r="CQ23" s="618"/>
      <c r="CR23" s="619"/>
      <c r="CS23" s="625"/>
      <c r="CT23" s="618"/>
      <c r="CU23" s="618"/>
      <c r="CV23" s="618"/>
      <c r="CW23" s="618"/>
      <c r="CX23" s="618"/>
      <c r="CY23" s="619"/>
      <c r="CZ23" s="625"/>
      <c r="DA23" s="618"/>
      <c r="DB23" s="618"/>
      <c r="DC23" s="618"/>
      <c r="DD23" s="618"/>
      <c r="DE23" s="626"/>
    </row>
    <row r="24" spans="1:109" ht="24.75" customHeight="1">
      <c r="A24" s="720"/>
      <c r="B24" s="721"/>
      <c r="C24" s="721"/>
      <c r="D24" s="721"/>
      <c r="E24" s="721"/>
      <c r="F24" s="721"/>
      <c r="G24" s="721"/>
      <c r="H24" s="721"/>
      <c r="I24" s="721"/>
      <c r="J24" s="722"/>
      <c r="K24" s="229"/>
      <c r="L24" s="229"/>
      <c r="M24" s="229"/>
      <c r="N24" s="229"/>
      <c r="O24" s="229"/>
      <c r="P24" s="229"/>
      <c r="Q24" s="230"/>
      <c r="R24" s="617"/>
      <c r="S24" s="618"/>
      <c r="T24" s="618"/>
      <c r="U24" s="618"/>
      <c r="V24" s="619"/>
      <c r="W24" s="625"/>
      <c r="X24" s="618"/>
      <c r="Y24" s="618"/>
      <c r="Z24" s="618"/>
      <c r="AA24" s="618"/>
      <c r="AB24" s="618"/>
      <c r="AC24" s="626"/>
      <c r="AD24" s="617"/>
      <c r="AE24" s="618"/>
      <c r="AF24" s="618"/>
      <c r="AG24" s="618"/>
      <c r="AH24" s="619"/>
      <c r="AI24" s="625"/>
      <c r="AJ24" s="618"/>
      <c r="AK24" s="618"/>
      <c r="AL24" s="618"/>
      <c r="AM24" s="618"/>
      <c r="AN24" s="618"/>
      <c r="AO24" s="619"/>
      <c r="AP24" s="625"/>
      <c r="AQ24" s="618"/>
      <c r="AR24" s="618"/>
      <c r="AS24" s="618"/>
      <c r="AT24" s="619"/>
      <c r="AU24" s="625"/>
      <c r="AV24" s="618"/>
      <c r="AW24" s="618"/>
      <c r="AX24" s="618"/>
      <c r="AY24" s="618"/>
      <c r="AZ24" s="618"/>
      <c r="BA24" s="619"/>
      <c r="BB24" s="625"/>
      <c r="BC24" s="618"/>
      <c r="BD24" s="618"/>
      <c r="BE24" s="618"/>
      <c r="BF24" s="619"/>
      <c r="BG24" s="625"/>
      <c r="BH24" s="618"/>
      <c r="BI24" s="618"/>
      <c r="BJ24" s="618"/>
      <c r="BK24" s="618"/>
      <c r="BL24" s="618"/>
      <c r="BM24" s="626"/>
      <c r="BN24" s="617"/>
      <c r="BO24" s="618"/>
      <c r="BP24" s="618"/>
      <c r="BQ24" s="618"/>
      <c r="BR24" s="619"/>
      <c r="BS24" s="625"/>
      <c r="BT24" s="618"/>
      <c r="BU24" s="618"/>
      <c r="BV24" s="618"/>
      <c r="BW24" s="618"/>
      <c r="BX24" s="618"/>
      <c r="BY24" s="619"/>
      <c r="BZ24" s="625"/>
      <c r="CA24" s="618"/>
      <c r="CB24" s="618"/>
      <c r="CC24" s="618"/>
      <c r="CD24" s="619"/>
      <c r="CE24" s="625"/>
      <c r="CF24" s="618"/>
      <c r="CG24" s="618"/>
      <c r="CH24" s="618"/>
      <c r="CI24" s="618"/>
      <c r="CJ24" s="618"/>
      <c r="CK24" s="626"/>
      <c r="CL24" s="617"/>
      <c r="CM24" s="618"/>
      <c r="CN24" s="618"/>
      <c r="CO24" s="618"/>
      <c r="CP24" s="618"/>
      <c r="CQ24" s="618"/>
      <c r="CR24" s="619"/>
      <c r="CS24" s="625"/>
      <c r="CT24" s="618"/>
      <c r="CU24" s="618"/>
      <c r="CV24" s="618"/>
      <c r="CW24" s="618"/>
      <c r="CX24" s="618"/>
      <c r="CY24" s="619"/>
      <c r="CZ24" s="625"/>
      <c r="DA24" s="618"/>
      <c r="DB24" s="618"/>
      <c r="DC24" s="618"/>
      <c r="DD24" s="618"/>
      <c r="DE24" s="626"/>
    </row>
    <row r="25" spans="1:109" ht="24.75" customHeight="1">
      <c r="A25" s="720"/>
      <c r="B25" s="721"/>
      <c r="C25" s="721"/>
      <c r="D25" s="721"/>
      <c r="E25" s="721"/>
      <c r="F25" s="721"/>
      <c r="G25" s="721"/>
      <c r="H25" s="721"/>
      <c r="I25" s="721"/>
      <c r="J25" s="722"/>
      <c r="K25" s="229"/>
      <c r="L25" s="229"/>
      <c r="M25" s="229"/>
      <c r="N25" s="229"/>
      <c r="O25" s="229"/>
      <c r="P25" s="229"/>
      <c r="Q25" s="230"/>
      <c r="R25" s="617"/>
      <c r="S25" s="618"/>
      <c r="T25" s="618"/>
      <c r="U25" s="618"/>
      <c r="V25" s="619"/>
      <c r="W25" s="625"/>
      <c r="X25" s="618"/>
      <c r="Y25" s="618"/>
      <c r="Z25" s="618"/>
      <c r="AA25" s="618"/>
      <c r="AB25" s="618"/>
      <c r="AC25" s="626"/>
      <c r="AD25" s="617"/>
      <c r="AE25" s="618"/>
      <c r="AF25" s="618"/>
      <c r="AG25" s="618"/>
      <c r="AH25" s="619"/>
      <c r="AI25" s="625"/>
      <c r="AJ25" s="618"/>
      <c r="AK25" s="618"/>
      <c r="AL25" s="618"/>
      <c r="AM25" s="618"/>
      <c r="AN25" s="618"/>
      <c r="AO25" s="619"/>
      <c r="AP25" s="625"/>
      <c r="AQ25" s="618"/>
      <c r="AR25" s="618"/>
      <c r="AS25" s="618"/>
      <c r="AT25" s="619"/>
      <c r="AU25" s="625"/>
      <c r="AV25" s="618"/>
      <c r="AW25" s="618"/>
      <c r="AX25" s="618"/>
      <c r="AY25" s="618"/>
      <c r="AZ25" s="618"/>
      <c r="BA25" s="619"/>
      <c r="BB25" s="625"/>
      <c r="BC25" s="618"/>
      <c r="BD25" s="618"/>
      <c r="BE25" s="618"/>
      <c r="BF25" s="619"/>
      <c r="BG25" s="625"/>
      <c r="BH25" s="618"/>
      <c r="BI25" s="618"/>
      <c r="BJ25" s="618"/>
      <c r="BK25" s="618"/>
      <c r="BL25" s="618"/>
      <c r="BM25" s="626"/>
      <c r="BN25" s="617"/>
      <c r="BO25" s="618"/>
      <c r="BP25" s="618"/>
      <c r="BQ25" s="618"/>
      <c r="BR25" s="619"/>
      <c r="BS25" s="625"/>
      <c r="BT25" s="618"/>
      <c r="BU25" s="618"/>
      <c r="BV25" s="618"/>
      <c r="BW25" s="618"/>
      <c r="BX25" s="618"/>
      <c r="BY25" s="619"/>
      <c r="BZ25" s="625"/>
      <c r="CA25" s="618"/>
      <c r="CB25" s="618"/>
      <c r="CC25" s="618"/>
      <c r="CD25" s="619"/>
      <c r="CE25" s="625"/>
      <c r="CF25" s="618"/>
      <c r="CG25" s="618"/>
      <c r="CH25" s="618"/>
      <c r="CI25" s="618"/>
      <c r="CJ25" s="618"/>
      <c r="CK25" s="626"/>
      <c r="CL25" s="617"/>
      <c r="CM25" s="618"/>
      <c r="CN25" s="618"/>
      <c r="CO25" s="618"/>
      <c r="CP25" s="618"/>
      <c r="CQ25" s="618"/>
      <c r="CR25" s="619"/>
      <c r="CS25" s="625"/>
      <c r="CT25" s="618"/>
      <c r="CU25" s="618"/>
      <c r="CV25" s="618"/>
      <c r="CW25" s="618"/>
      <c r="CX25" s="618"/>
      <c r="CY25" s="619"/>
      <c r="CZ25" s="625"/>
      <c r="DA25" s="618"/>
      <c r="DB25" s="618"/>
      <c r="DC25" s="618"/>
      <c r="DD25" s="618"/>
      <c r="DE25" s="626"/>
    </row>
    <row r="26" spans="1:109" ht="24.75" customHeight="1">
      <c r="A26" s="720"/>
      <c r="B26" s="721"/>
      <c r="C26" s="721"/>
      <c r="D26" s="721"/>
      <c r="E26" s="721"/>
      <c r="F26" s="721"/>
      <c r="G26" s="721"/>
      <c r="H26" s="721"/>
      <c r="I26" s="721"/>
      <c r="J26" s="722"/>
      <c r="K26" s="229"/>
      <c r="L26" s="229"/>
      <c r="M26" s="229"/>
      <c r="N26" s="229"/>
      <c r="O26" s="229"/>
      <c r="P26" s="229"/>
      <c r="Q26" s="230"/>
      <c r="R26" s="617"/>
      <c r="S26" s="618"/>
      <c r="T26" s="618"/>
      <c r="U26" s="618"/>
      <c r="V26" s="619"/>
      <c r="W26" s="625"/>
      <c r="X26" s="618"/>
      <c r="Y26" s="618"/>
      <c r="Z26" s="618"/>
      <c r="AA26" s="618"/>
      <c r="AB26" s="618"/>
      <c r="AC26" s="626"/>
      <c r="AD26" s="617"/>
      <c r="AE26" s="618"/>
      <c r="AF26" s="618"/>
      <c r="AG26" s="618"/>
      <c r="AH26" s="619"/>
      <c r="AI26" s="625"/>
      <c r="AJ26" s="618"/>
      <c r="AK26" s="618"/>
      <c r="AL26" s="618"/>
      <c r="AM26" s="618"/>
      <c r="AN26" s="618"/>
      <c r="AO26" s="619"/>
      <c r="AP26" s="625"/>
      <c r="AQ26" s="618"/>
      <c r="AR26" s="618"/>
      <c r="AS26" s="618"/>
      <c r="AT26" s="619"/>
      <c r="AU26" s="625"/>
      <c r="AV26" s="618"/>
      <c r="AW26" s="618"/>
      <c r="AX26" s="618"/>
      <c r="AY26" s="618"/>
      <c r="AZ26" s="618"/>
      <c r="BA26" s="619"/>
      <c r="BB26" s="625"/>
      <c r="BC26" s="618"/>
      <c r="BD26" s="618"/>
      <c r="BE26" s="618"/>
      <c r="BF26" s="619"/>
      <c r="BG26" s="625"/>
      <c r="BH26" s="618"/>
      <c r="BI26" s="618"/>
      <c r="BJ26" s="618"/>
      <c r="BK26" s="618"/>
      <c r="BL26" s="618"/>
      <c r="BM26" s="626"/>
      <c r="BN26" s="617"/>
      <c r="BO26" s="618"/>
      <c r="BP26" s="618"/>
      <c r="BQ26" s="618"/>
      <c r="BR26" s="619"/>
      <c r="BS26" s="625"/>
      <c r="BT26" s="618"/>
      <c r="BU26" s="618"/>
      <c r="BV26" s="618"/>
      <c r="BW26" s="618"/>
      <c r="BX26" s="618"/>
      <c r="BY26" s="619"/>
      <c r="BZ26" s="625"/>
      <c r="CA26" s="618"/>
      <c r="CB26" s="618"/>
      <c r="CC26" s="618"/>
      <c r="CD26" s="619"/>
      <c r="CE26" s="625"/>
      <c r="CF26" s="618"/>
      <c r="CG26" s="618"/>
      <c r="CH26" s="618"/>
      <c r="CI26" s="618"/>
      <c r="CJ26" s="618"/>
      <c r="CK26" s="626"/>
      <c r="CL26" s="617"/>
      <c r="CM26" s="618"/>
      <c r="CN26" s="618"/>
      <c r="CO26" s="618"/>
      <c r="CP26" s="618"/>
      <c r="CQ26" s="618"/>
      <c r="CR26" s="619"/>
      <c r="CS26" s="625"/>
      <c r="CT26" s="618"/>
      <c r="CU26" s="618"/>
      <c r="CV26" s="618"/>
      <c r="CW26" s="618"/>
      <c r="CX26" s="618"/>
      <c r="CY26" s="619"/>
      <c r="CZ26" s="625"/>
      <c r="DA26" s="618"/>
      <c r="DB26" s="618"/>
      <c r="DC26" s="618"/>
      <c r="DD26" s="618"/>
      <c r="DE26" s="626"/>
    </row>
    <row r="27" spans="1:109" ht="24.75" customHeight="1">
      <c r="A27" s="720"/>
      <c r="B27" s="721"/>
      <c r="C27" s="721"/>
      <c r="D27" s="721"/>
      <c r="E27" s="721"/>
      <c r="F27" s="721"/>
      <c r="G27" s="721"/>
      <c r="H27" s="721"/>
      <c r="I27" s="721"/>
      <c r="J27" s="722"/>
      <c r="K27" s="229"/>
      <c r="L27" s="229"/>
      <c r="M27" s="229"/>
      <c r="N27" s="229"/>
      <c r="O27" s="229"/>
      <c r="P27" s="229"/>
      <c r="Q27" s="230"/>
      <c r="R27" s="617"/>
      <c r="S27" s="618"/>
      <c r="T27" s="618"/>
      <c r="U27" s="618"/>
      <c r="V27" s="619"/>
      <c r="W27" s="625"/>
      <c r="X27" s="618"/>
      <c r="Y27" s="618"/>
      <c r="Z27" s="618"/>
      <c r="AA27" s="618"/>
      <c r="AB27" s="618"/>
      <c r="AC27" s="626"/>
      <c r="AD27" s="617"/>
      <c r="AE27" s="618"/>
      <c r="AF27" s="618"/>
      <c r="AG27" s="618"/>
      <c r="AH27" s="619"/>
      <c r="AI27" s="625"/>
      <c r="AJ27" s="618"/>
      <c r="AK27" s="618"/>
      <c r="AL27" s="618"/>
      <c r="AM27" s="618"/>
      <c r="AN27" s="618"/>
      <c r="AO27" s="619"/>
      <c r="AP27" s="625"/>
      <c r="AQ27" s="618"/>
      <c r="AR27" s="618"/>
      <c r="AS27" s="618"/>
      <c r="AT27" s="619"/>
      <c r="AU27" s="625"/>
      <c r="AV27" s="618"/>
      <c r="AW27" s="618"/>
      <c r="AX27" s="618"/>
      <c r="AY27" s="618"/>
      <c r="AZ27" s="618"/>
      <c r="BA27" s="619"/>
      <c r="BB27" s="625"/>
      <c r="BC27" s="618"/>
      <c r="BD27" s="618"/>
      <c r="BE27" s="618"/>
      <c r="BF27" s="619"/>
      <c r="BG27" s="625"/>
      <c r="BH27" s="618"/>
      <c r="BI27" s="618"/>
      <c r="BJ27" s="618"/>
      <c r="BK27" s="618"/>
      <c r="BL27" s="618"/>
      <c r="BM27" s="626"/>
      <c r="BN27" s="617"/>
      <c r="BO27" s="618"/>
      <c r="BP27" s="618"/>
      <c r="BQ27" s="618"/>
      <c r="BR27" s="619"/>
      <c r="BS27" s="625"/>
      <c r="BT27" s="618"/>
      <c r="BU27" s="618"/>
      <c r="BV27" s="618"/>
      <c r="BW27" s="618"/>
      <c r="BX27" s="618"/>
      <c r="BY27" s="619"/>
      <c r="BZ27" s="625"/>
      <c r="CA27" s="618"/>
      <c r="CB27" s="618"/>
      <c r="CC27" s="618"/>
      <c r="CD27" s="619"/>
      <c r="CE27" s="625"/>
      <c r="CF27" s="618"/>
      <c r="CG27" s="618"/>
      <c r="CH27" s="618"/>
      <c r="CI27" s="618"/>
      <c r="CJ27" s="618"/>
      <c r="CK27" s="626"/>
      <c r="CL27" s="617"/>
      <c r="CM27" s="618"/>
      <c r="CN27" s="618"/>
      <c r="CO27" s="618"/>
      <c r="CP27" s="618"/>
      <c r="CQ27" s="618"/>
      <c r="CR27" s="619"/>
      <c r="CS27" s="625"/>
      <c r="CT27" s="618"/>
      <c r="CU27" s="618"/>
      <c r="CV27" s="618"/>
      <c r="CW27" s="618"/>
      <c r="CX27" s="618"/>
      <c r="CY27" s="619"/>
      <c r="CZ27" s="625"/>
      <c r="DA27" s="618"/>
      <c r="DB27" s="618"/>
      <c r="DC27" s="618"/>
      <c r="DD27" s="618"/>
      <c r="DE27" s="626"/>
    </row>
    <row r="28" spans="1:109" ht="24.75" customHeight="1">
      <c r="A28" s="720"/>
      <c r="B28" s="721"/>
      <c r="C28" s="721"/>
      <c r="D28" s="721"/>
      <c r="E28" s="721"/>
      <c r="F28" s="721"/>
      <c r="G28" s="721"/>
      <c r="H28" s="721"/>
      <c r="I28" s="721"/>
      <c r="J28" s="722"/>
      <c r="K28" s="229"/>
      <c r="L28" s="229"/>
      <c r="M28" s="229"/>
      <c r="N28" s="229"/>
      <c r="O28" s="229"/>
      <c r="P28" s="229"/>
      <c r="Q28" s="230"/>
      <c r="R28" s="617"/>
      <c r="S28" s="618"/>
      <c r="T28" s="618"/>
      <c r="U28" s="618"/>
      <c r="V28" s="619"/>
      <c r="W28" s="625"/>
      <c r="X28" s="618"/>
      <c r="Y28" s="618"/>
      <c r="Z28" s="618"/>
      <c r="AA28" s="618"/>
      <c r="AB28" s="618"/>
      <c r="AC28" s="626"/>
      <c r="AD28" s="617"/>
      <c r="AE28" s="618"/>
      <c r="AF28" s="618"/>
      <c r="AG28" s="618"/>
      <c r="AH28" s="619"/>
      <c r="AI28" s="625"/>
      <c r="AJ28" s="618"/>
      <c r="AK28" s="618"/>
      <c r="AL28" s="618"/>
      <c r="AM28" s="618"/>
      <c r="AN28" s="618"/>
      <c r="AO28" s="619"/>
      <c r="AP28" s="625"/>
      <c r="AQ28" s="618"/>
      <c r="AR28" s="618"/>
      <c r="AS28" s="618"/>
      <c r="AT28" s="619"/>
      <c r="AU28" s="625"/>
      <c r="AV28" s="618"/>
      <c r="AW28" s="618"/>
      <c r="AX28" s="618"/>
      <c r="AY28" s="618"/>
      <c r="AZ28" s="618"/>
      <c r="BA28" s="619"/>
      <c r="BB28" s="625"/>
      <c r="BC28" s="618"/>
      <c r="BD28" s="618"/>
      <c r="BE28" s="618"/>
      <c r="BF28" s="619"/>
      <c r="BG28" s="625"/>
      <c r="BH28" s="618"/>
      <c r="BI28" s="618"/>
      <c r="BJ28" s="618"/>
      <c r="BK28" s="618"/>
      <c r="BL28" s="618"/>
      <c r="BM28" s="626"/>
      <c r="BN28" s="617"/>
      <c r="BO28" s="618"/>
      <c r="BP28" s="618"/>
      <c r="BQ28" s="618"/>
      <c r="BR28" s="619"/>
      <c r="BS28" s="625"/>
      <c r="BT28" s="618"/>
      <c r="BU28" s="618"/>
      <c r="BV28" s="618"/>
      <c r="BW28" s="618"/>
      <c r="BX28" s="618"/>
      <c r="BY28" s="619"/>
      <c r="BZ28" s="625"/>
      <c r="CA28" s="618"/>
      <c r="CB28" s="618"/>
      <c r="CC28" s="618"/>
      <c r="CD28" s="619"/>
      <c r="CE28" s="625"/>
      <c r="CF28" s="618"/>
      <c r="CG28" s="618"/>
      <c r="CH28" s="618"/>
      <c r="CI28" s="618"/>
      <c r="CJ28" s="618"/>
      <c r="CK28" s="626"/>
      <c r="CL28" s="617"/>
      <c r="CM28" s="618"/>
      <c r="CN28" s="618"/>
      <c r="CO28" s="618"/>
      <c r="CP28" s="618"/>
      <c r="CQ28" s="618"/>
      <c r="CR28" s="619"/>
      <c r="CS28" s="625"/>
      <c r="CT28" s="618"/>
      <c r="CU28" s="618"/>
      <c r="CV28" s="618"/>
      <c r="CW28" s="618"/>
      <c r="CX28" s="618"/>
      <c r="CY28" s="619"/>
      <c r="CZ28" s="625"/>
      <c r="DA28" s="618"/>
      <c r="DB28" s="618"/>
      <c r="DC28" s="618"/>
      <c r="DD28" s="618"/>
      <c r="DE28" s="626"/>
    </row>
    <row r="29" spans="1:109" ht="24.75" customHeight="1">
      <c r="A29" s="720"/>
      <c r="B29" s="721"/>
      <c r="C29" s="721"/>
      <c r="D29" s="721"/>
      <c r="E29" s="721"/>
      <c r="F29" s="721"/>
      <c r="G29" s="721"/>
      <c r="H29" s="721"/>
      <c r="I29" s="721"/>
      <c r="J29" s="722"/>
      <c r="K29" s="229"/>
      <c r="L29" s="229"/>
      <c r="M29" s="229"/>
      <c r="N29" s="229"/>
      <c r="O29" s="229"/>
      <c r="P29" s="229"/>
      <c r="Q29" s="230"/>
      <c r="R29" s="617"/>
      <c r="S29" s="618"/>
      <c r="T29" s="618"/>
      <c r="U29" s="618"/>
      <c r="V29" s="619"/>
      <c r="W29" s="625"/>
      <c r="X29" s="618"/>
      <c r="Y29" s="618"/>
      <c r="Z29" s="618"/>
      <c r="AA29" s="618"/>
      <c r="AB29" s="618"/>
      <c r="AC29" s="626"/>
      <c r="AD29" s="617"/>
      <c r="AE29" s="618"/>
      <c r="AF29" s="618"/>
      <c r="AG29" s="618"/>
      <c r="AH29" s="619"/>
      <c r="AI29" s="625"/>
      <c r="AJ29" s="618"/>
      <c r="AK29" s="618"/>
      <c r="AL29" s="618"/>
      <c r="AM29" s="618"/>
      <c r="AN29" s="618"/>
      <c r="AO29" s="619"/>
      <c r="AP29" s="625"/>
      <c r="AQ29" s="618"/>
      <c r="AR29" s="618"/>
      <c r="AS29" s="618"/>
      <c r="AT29" s="619"/>
      <c r="AU29" s="625"/>
      <c r="AV29" s="618"/>
      <c r="AW29" s="618"/>
      <c r="AX29" s="618"/>
      <c r="AY29" s="618"/>
      <c r="AZ29" s="618"/>
      <c r="BA29" s="619"/>
      <c r="BB29" s="625"/>
      <c r="BC29" s="618"/>
      <c r="BD29" s="618"/>
      <c r="BE29" s="618"/>
      <c r="BF29" s="619"/>
      <c r="BG29" s="625"/>
      <c r="BH29" s="618"/>
      <c r="BI29" s="618"/>
      <c r="BJ29" s="618"/>
      <c r="BK29" s="618"/>
      <c r="BL29" s="618"/>
      <c r="BM29" s="626"/>
      <c r="BN29" s="617"/>
      <c r="BO29" s="618"/>
      <c r="BP29" s="618"/>
      <c r="BQ29" s="618"/>
      <c r="BR29" s="619"/>
      <c r="BS29" s="625"/>
      <c r="BT29" s="618"/>
      <c r="BU29" s="618"/>
      <c r="BV29" s="618"/>
      <c r="BW29" s="618"/>
      <c r="BX29" s="618"/>
      <c r="BY29" s="619"/>
      <c r="BZ29" s="625"/>
      <c r="CA29" s="618"/>
      <c r="CB29" s="618"/>
      <c r="CC29" s="618"/>
      <c r="CD29" s="619"/>
      <c r="CE29" s="625"/>
      <c r="CF29" s="618"/>
      <c r="CG29" s="618"/>
      <c r="CH29" s="618"/>
      <c r="CI29" s="618"/>
      <c r="CJ29" s="618"/>
      <c r="CK29" s="626"/>
      <c r="CL29" s="617"/>
      <c r="CM29" s="618"/>
      <c r="CN29" s="618"/>
      <c r="CO29" s="618"/>
      <c r="CP29" s="618"/>
      <c r="CQ29" s="618"/>
      <c r="CR29" s="619"/>
      <c r="CS29" s="625"/>
      <c r="CT29" s="618"/>
      <c r="CU29" s="618"/>
      <c r="CV29" s="618"/>
      <c r="CW29" s="618"/>
      <c r="CX29" s="618"/>
      <c r="CY29" s="619"/>
      <c r="CZ29" s="625"/>
      <c r="DA29" s="618"/>
      <c r="DB29" s="618"/>
      <c r="DC29" s="618"/>
      <c r="DD29" s="618"/>
      <c r="DE29" s="626"/>
    </row>
    <row r="30" spans="1:109" ht="24.75" customHeight="1">
      <c r="A30" s="720"/>
      <c r="B30" s="721"/>
      <c r="C30" s="721"/>
      <c r="D30" s="721"/>
      <c r="E30" s="721"/>
      <c r="F30" s="721"/>
      <c r="G30" s="721"/>
      <c r="H30" s="721"/>
      <c r="I30" s="721"/>
      <c r="J30" s="722"/>
      <c r="K30" s="229"/>
      <c r="L30" s="229"/>
      <c r="M30" s="229"/>
      <c r="N30" s="229"/>
      <c r="O30" s="229"/>
      <c r="P30" s="229"/>
      <c r="Q30" s="230"/>
      <c r="R30" s="617"/>
      <c r="S30" s="618"/>
      <c r="T30" s="618"/>
      <c r="U30" s="618"/>
      <c r="V30" s="619"/>
      <c r="W30" s="625"/>
      <c r="X30" s="618"/>
      <c r="Y30" s="618"/>
      <c r="Z30" s="618"/>
      <c r="AA30" s="618"/>
      <c r="AB30" s="618"/>
      <c r="AC30" s="626"/>
      <c r="AD30" s="617"/>
      <c r="AE30" s="618"/>
      <c r="AF30" s="618"/>
      <c r="AG30" s="618"/>
      <c r="AH30" s="619"/>
      <c r="AI30" s="625"/>
      <c r="AJ30" s="618"/>
      <c r="AK30" s="618"/>
      <c r="AL30" s="618"/>
      <c r="AM30" s="618"/>
      <c r="AN30" s="618"/>
      <c r="AO30" s="619"/>
      <c r="AP30" s="625"/>
      <c r="AQ30" s="618"/>
      <c r="AR30" s="618"/>
      <c r="AS30" s="618"/>
      <c r="AT30" s="619"/>
      <c r="AU30" s="625"/>
      <c r="AV30" s="618"/>
      <c r="AW30" s="618"/>
      <c r="AX30" s="618"/>
      <c r="AY30" s="618"/>
      <c r="AZ30" s="618"/>
      <c r="BA30" s="619"/>
      <c r="BB30" s="625"/>
      <c r="BC30" s="618"/>
      <c r="BD30" s="618"/>
      <c r="BE30" s="618"/>
      <c r="BF30" s="619"/>
      <c r="BG30" s="625"/>
      <c r="BH30" s="618"/>
      <c r="BI30" s="618"/>
      <c r="BJ30" s="618"/>
      <c r="BK30" s="618"/>
      <c r="BL30" s="618"/>
      <c r="BM30" s="626"/>
      <c r="BN30" s="617"/>
      <c r="BO30" s="618"/>
      <c r="BP30" s="618"/>
      <c r="BQ30" s="618"/>
      <c r="BR30" s="619"/>
      <c r="BS30" s="625"/>
      <c r="BT30" s="618"/>
      <c r="BU30" s="618"/>
      <c r="BV30" s="618"/>
      <c r="BW30" s="618"/>
      <c r="BX30" s="618"/>
      <c r="BY30" s="619"/>
      <c r="BZ30" s="625"/>
      <c r="CA30" s="618"/>
      <c r="CB30" s="618"/>
      <c r="CC30" s="618"/>
      <c r="CD30" s="619"/>
      <c r="CE30" s="625"/>
      <c r="CF30" s="618"/>
      <c r="CG30" s="618"/>
      <c r="CH30" s="618"/>
      <c r="CI30" s="618"/>
      <c r="CJ30" s="618"/>
      <c r="CK30" s="626"/>
      <c r="CL30" s="617"/>
      <c r="CM30" s="618"/>
      <c r="CN30" s="618"/>
      <c r="CO30" s="618"/>
      <c r="CP30" s="618"/>
      <c r="CQ30" s="618"/>
      <c r="CR30" s="619"/>
      <c r="CS30" s="625"/>
      <c r="CT30" s="618"/>
      <c r="CU30" s="618"/>
      <c r="CV30" s="618"/>
      <c r="CW30" s="618"/>
      <c r="CX30" s="618"/>
      <c r="CY30" s="619"/>
      <c r="CZ30" s="625"/>
      <c r="DA30" s="618"/>
      <c r="DB30" s="618"/>
      <c r="DC30" s="618"/>
      <c r="DD30" s="618"/>
      <c r="DE30" s="626"/>
    </row>
    <row r="31" spans="1:109" ht="24.75" customHeight="1">
      <c r="A31" s="720"/>
      <c r="B31" s="721"/>
      <c r="C31" s="721"/>
      <c r="D31" s="721"/>
      <c r="E31" s="721"/>
      <c r="F31" s="721"/>
      <c r="G31" s="721"/>
      <c r="H31" s="721"/>
      <c r="I31" s="721"/>
      <c r="J31" s="722"/>
      <c r="K31" s="229"/>
      <c r="L31" s="229"/>
      <c r="M31" s="229"/>
      <c r="N31" s="229"/>
      <c r="O31" s="229"/>
      <c r="P31" s="229"/>
      <c r="Q31" s="230"/>
      <c r="R31" s="617"/>
      <c r="S31" s="618"/>
      <c r="T31" s="618"/>
      <c r="U31" s="618"/>
      <c r="V31" s="619"/>
      <c r="W31" s="625"/>
      <c r="X31" s="618"/>
      <c r="Y31" s="618"/>
      <c r="Z31" s="618"/>
      <c r="AA31" s="618"/>
      <c r="AB31" s="618"/>
      <c r="AC31" s="626"/>
      <c r="AD31" s="617"/>
      <c r="AE31" s="618"/>
      <c r="AF31" s="618"/>
      <c r="AG31" s="618"/>
      <c r="AH31" s="619"/>
      <c r="AI31" s="625"/>
      <c r="AJ31" s="618"/>
      <c r="AK31" s="618"/>
      <c r="AL31" s="618"/>
      <c r="AM31" s="618"/>
      <c r="AN31" s="618"/>
      <c r="AO31" s="619"/>
      <c r="AP31" s="625"/>
      <c r="AQ31" s="618"/>
      <c r="AR31" s="618"/>
      <c r="AS31" s="618"/>
      <c r="AT31" s="619"/>
      <c r="AU31" s="625"/>
      <c r="AV31" s="618"/>
      <c r="AW31" s="618"/>
      <c r="AX31" s="618"/>
      <c r="AY31" s="618"/>
      <c r="AZ31" s="618"/>
      <c r="BA31" s="619"/>
      <c r="BB31" s="625"/>
      <c r="BC31" s="618"/>
      <c r="BD31" s="618"/>
      <c r="BE31" s="618"/>
      <c r="BF31" s="619"/>
      <c r="BG31" s="625"/>
      <c r="BH31" s="618"/>
      <c r="BI31" s="618"/>
      <c r="BJ31" s="618"/>
      <c r="BK31" s="618"/>
      <c r="BL31" s="618"/>
      <c r="BM31" s="626"/>
      <c r="BN31" s="617"/>
      <c r="BO31" s="618"/>
      <c r="BP31" s="618"/>
      <c r="BQ31" s="618"/>
      <c r="BR31" s="619"/>
      <c r="BS31" s="625"/>
      <c r="BT31" s="618"/>
      <c r="BU31" s="618"/>
      <c r="BV31" s="618"/>
      <c r="BW31" s="618"/>
      <c r="BX31" s="618"/>
      <c r="BY31" s="619"/>
      <c r="BZ31" s="625"/>
      <c r="CA31" s="618"/>
      <c r="CB31" s="618"/>
      <c r="CC31" s="618"/>
      <c r="CD31" s="619"/>
      <c r="CE31" s="625"/>
      <c r="CF31" s="618"/>
      <c r="CG31" s="618"/>
      <c r="CH31" s="618"/>
      <c r="CI31" s="618"/>
      <c r="CJ31" s="618"/>
      <c r="CK31" s="626"/>
      <c r="CL31" s="617"/>
      <c r="CM31" s="618"/>
      <c r="CN31" s="618"/>
      <c r="CO31" s="618"/>
      <c r="CP31" s="618"/>
      <c r="CQ31" s="618"/>
      <c r="CR31" s="619"/>
      <c r="CS31" s="625"/>
      <c r="CT31" s="618"/>
      <c r="CU31" s="618"/>
      <c r="CV31" s="618"/>
      <c r="CW31" s="618"/>
      <c r="CX31" s="618"/>
      <c r="CY31" s="619"/>
      <c r="CZ31" s="625"/>
      <c r="DA31" s="618"/>
      <c r="DB31" s="618"/>
      <c r="DC31" s="618"/>
      <c r="DD31" s="618"/>
      <c r="DE31" s="626"/>
    </row>
    <row r="32" spans="1:109" s="112" customFormat="1" ht="24.75" customHeight="1" thickBot="1">
      <c r="A32" s="717"/>
      <c r="B32" s="718"/>
      <c r="C32" s="718"/>
      <c r="D32" s="718"/>
      <c r="E32" s="718"/>
      <c r="F32" s="718"/>
      <c r="G32" s="718"/>
      <c r="H32" s="718"/>
      <c r="I32" s="718"/>
      <c r="J32" s="719"/>
      <c r="K32" s="231"/>
      <c r="L32" s="231"/>
      <c r="M32" s="231"/>
      <c r="N32" s="231"/>
      <c r="O32" s="231"/>
      <c r="P32" s="231"/>
      <c r="Q32" s="232"/>
      <c r="R32" s="617"/>
      <c r="S32" s="618"/>
      <c r="T32" s="618"/>
      <c r="U32" s="618"/>
      <c r="V32" s="619"/>
      <c r="W32" s="625"/>
      <c r="X32" s="618"/>
      <c r="Y32" s="618"/>
      <c r="Z32" s="618"/>
      <c r="AA32" s="618"/>
      <c r="AB32" s="618"/>
      <c r="AC32" s="626"/>
      <c r="AD32" s="620"/>
      <c r="AE32" s="621"/>
      <c r="AF32" s="621"/>
      <c r="AG32" s="621"/>
      <c r="AH32" s="622"/>
      <c r="AI32" s="627"/>
      <c r="AJ32" s="621"/>
      <c r="AK32" s="621"/>
      <c r="AL32" s="621"/>
      <c r="AM32" s="621"/>
      <c r="AN32" s="621"/>
      <c r="AO32" s="622"/>
      <c r="AP32" s="627"/>
      <c r="AQ32" s="621"/>
      <c r="AR32" s="621"/>
      <c r="AS32" s="621"/>
      <c r="AT32" s="622"/>
      <c r="AU32" s="627"/>
      <c r="AV32" s="621"/>
      <c r="AW32" s="621"/>
      <c r="AX32" s="621"/>
      <c r="AY32" s="621"/>
      <c r="AZ32" s="621"/>
      <c r="BA32" s="622"/>
      <c r="BB32" s="625"/>
      <c r="BC32" s="618"/>
      <c r="BD32" s="618"/>
      <c r="BE32" s="618"/>
      <c r="BF32" s="619"/>
      <c r="BG32" s="625"/>
      <c r="BH32" s="618"/>
      <c r="BI32" s="618"/>
      <c r="BJ32" s="618"/>
      <c r="BK32" s="618"/>
      <c r="BL32" s="618"/>
      <c r="BM32" s="626"/>
      <c r="BN32" s="617"/>
      <c r="BO32" s="618"/>
      <c r="BP32" s="618"/>
      <c r="BQ32" s="618"/>
      <c r="BR32" s="619"/>
      <c r="BS32" s="625"/>
      <c r="BT32" s="618"/>
      <c r="BU32" s="618"/>
      <c r="BV32" s="618"/>
      <c r="BW32" s="618"/>
      <c r="BX32" s="618"/>
      <c r="BY32" s="619"/>
      <c r="BZ32" s="625"/>
      <c r="CA32" s="618"/>
      <c r="CB32" s="618"/>
      <c r="CC32" s="618"/>
      <c r="CD32" s="619"/>
      <c r="CE32" s="625"/>
      <c r="CF32" s="618"/>
      <c r="CG32" s="618"/>
      <c r="CH32" s="618"/>
      <c r="CI32" s="618"/>
      <c r="CJ32" s="618"/>
      <c r="CK32" s="626"/>
      <c r="CL32" s="617"/>
      <c r="CM32" s="618"/>
      <c r="CN32" s="618"/>
      <c r="CO32" s="618"/>
      <c r="CP32" s="618"/>
      <c r="CQ32" s="618"/>
      <c r="CR32" s="619"/>
      <c r="CS32" s="625"/>
      <c r="CT32" s="618"/>
      <c r="CU32" s="618"/>
      <c r="CV32" s="618"/>
      <c r="CW32" s="618"/>
      <c r="CX32" s="618"/>
      <c r="CY32" s="619"/>
      <c r="CZ32" s="625"/>
      <c r="DA32" s="618"/>
      <c r="DB32" s="618"/>
      <c r="DC32" s="618"/>
      <c r="DD32" s="618"/>
      <c r="DE32" s="626"/>
    </row>
    <row r="33" spans="1:109" s="112" customFormat="1" ht="24.75" customHeight="1" thickBot="1">
      <c r="A33" s="729" t="s">
        <v>598</v>
      </c>
      <c r="B33" s="730"/>
      <c r="C33" s="730"/>
      <c r="D33" s="730"/>
      <c r="E33" s="730"/>
      <c r="F33" s="730"/>
      <c r="G33" s="730"/>
      <c r="H33" s="730"/>
      <c r="I33" s="730"/>
      <c r="J33" s="731"/>
      <c r="K33" s="233">
        <v>9</v>
      </c>
      <c r="L33" s="233">
        <v>9</v>
      </c>
      <c r="M33" s="233">
        <v>9</v>
      </c>
      <c r="N33" s="233">
        <v>9</v>
      </c>
      <c r="O33" s="233">
        <v>9</v>
      </c>
      <c r="P33" s="233">
        <v>9</v>
      </c>
      <c r="Q33" s="234">
        <v>9</v>
      </c>
      <c r="R33" s="716">
        <f>SUM(R16:V32)</f>
        <v>362</v>
      </c>
      <c r="S33" s="713"/>
      <c r="T33" s="713"/>
      <c r="U33" s="713"/>
      <c r="V33" s="715"/>
      <c r="W33" s="712">
        <f>SUM(W16:AC32)</f>
        <v>39532000</v>
      </c>
      <c r="X33" s="713"/>
      <c r="Y33" s="713"/>
      <c r="Z33" s="713"/>
      <c r="AA33" s="713"/>
      <c r="AB33" s="713"/>
      <c r="AC33" s="714"/>
      <c r="AD33" s="716"/>
      <c r="AE33" s="713"/>
      <c r="AF33" s="713"/>
      <c r="AG33" s="713"/>
      <c r="AH33" s="715"/>
      <c r="AI33" s="712"/>
      <c r="AJ33" s="713"/>
      <c r="AK33" s="713"/>
      <c r="AL33" s="713"/>
      <c r="AM33" s="713"/>
      <c r="AN33" s="713"/>
      <c r="AO33" s="715"/>
      <c r="AP33" s="712"/>
      <c r="AQ33" s="713"/>
      <c r="AR33" s="713"/>
      <c r="AS33" s="713"/>
      <c r="AT33" s="715"/>
      <c r="AU33" s="712"/>
      <c r="AV33" s="713"/>
      <c r="AW33" s="713"/>
      <c r="AX33" s="713"/>
      <c r="AY33" s="713"/>
      <c r="AZ33" s="713"/>
      <c r="BA33" s="715"/>
      <c r="BB33" s="712"/>
      <c r="BC33" s="713"/>
      <c r="BD33" s="713"/>
      <c r="BE33" s="713"/>
      <c r="BF33" s="715"/>
      <c r="BG33" s="712"/>
      <c r="BH33" s="713"/>
      <c r="BI33" s="713"/>
      <c r="BJ33" s="713"/>
      <c r="BK33" s="713"/>
      <c r="BL33" s="713"/>
      <c r="BM33" s="714"/>
      <c r="BN33" s="716">
        <f>SUM(BN16:BR32)</f>
        <v>361</v>
      </c>
      <c r="BO33" s="713"/>
      <c r="BP33" s="713"/>
      <c r="BQ33" s="713"/>
      <c r="BR33" s="715"/>
      <c r="BS33" s="712">
        <f>SUM(BS16:BY32)</f>
        <v>38932000</v>
      </c>
      <c r="BT33" s="713"/>
      <c r="BU33" s="713"/>
      <c r="BV33" s="713"/>
      <c r="BW33" s="713"/>
      <c r="BX33" s="713"/>
      <c r="BY33" s="715"/>
      <c r="BZ33" s="712">
        <f>SUM(BZ16:CD32)</f>
        <v>-1</v>
      </c>
      <c r="CA33" s="713"/>
      <c r="CB33" s="713"/>
      <c r="CC33" s="713"/>
      <c r="CD33" s="715"/>
      <c r="CE33" s="712">
        <f>SUM(CE16:CK32)</f>
        <v>-600000</v>
      </c>
      <c r="CF33" s="713"/>
      <c r="CG33" s="713"/>
      <c r="CH33" s="713"/>
      <c r="CI33" s="713"/>
      <c r="CJ33" s="713"/>
      <c r="CK33" s="714"/>
      <c r="CL33" s="716">
        <f>SUM(CL16:CR32)</f>
        <v>38932000</v>
      </c>
      <c r="CM33" s="713"/>
      <c r="CN33" s="713"/>
      <c r="CO33" s="713"/>
      <c r="CP33" s="713"/>
      <c r="CQ33" s="713"/>
      <c r="CR33" s="715"/>
      <c r="CS33" s="712"/>
      <c r="CT33" s="713"/>
      <c r="CU33" s="713"/>
      <c r="CV33" s="713"/>
      <c r="CW33" s="713"/>
      <c r="CX33" s="713"/>
      <c r="CY33" s="715"/>
      <c r="CZ33" s="712">
        <f>SUM(CZ16:DE32)</f>
        <v>-600000</v>
      </c>
      <c r="DA33" s="713"/>
      <c r="DB33" s="713"/>
      <c r="DC33" s="713"/>
      <c r="DD33" s="713"/>
      <c r="DE33" s="714"/>
    </row>
  </sheetData>
  <mergeCells count="337">
    <mergeCell ref="BC7:BD7"/>
    <mergeCell ref="AW8:BD8"/>
    <mergeCell ref="BZ13:CD14"/>
    <mergeCell ref="CE13:CK14"/>
    <mergeCell ref="BS8:CK8"/>
    <mergeCell ref="BA7:BB7"/>
    <mergeCell ref="CL11:CY11"/>
    <mergeCell ref="W13:AC14"/>
    <mergeCell ref="AD13:AH14"/>
    <mergeCell ref="R11:AC12"/>
    <mergeCell ref="AI13:AO14"/>
    <mergeCell ref="AP13:AT14"/>
    <mergeCell ref="AR7:AS7"/>
    <mergeCell ref="AD7:AE7"/>
    <mergeCell ref="AG7:AH7"/>
    <mergeCell ref="AI7:AJ7"/>
    <mergeCell ref="AK7:AL7"/>
    <mergeCell ref="AO7:AP7"/>
    <mergeCell ref="R7:S7"/>
    <mergeCell ref="T7:U7"/>
    <mergeCell ref="W7:X7"/>
    <mergeCell ref="AB7:AC7"/>
    <mergeCell ref="I7:J7"/>
    <mergeCell ref="K7:L7"/>
    <mergeCell ref="N7:O7"/>
    <mergeCell ref="P7:Q7"/>
    <mergeCell ref="A7:B7"/>
    <mergeCell ref="C7:D7"/>
    <mergeCell ref="E7:F7"/>
    <mergeCell ref="G7:H7"/>
    <mergeCell ref="DD7:DE7"/>
    <mergeCell ref="BN12:BY12"/>
    <mergeCell ref="BZ12:CK12"/>
    <mergeCell ref="BN13:BR14"/>
    <mergeCell ref="BS13:BY14"/>
    <mergeCell ref="CW7:CX7"/>
    <mergeCell ref="DB7:DC7"/>
    <mergeCell ref="BS7:CK7"/>
    <mergeCell ref="CZ11:DE14"/>
    <mergeCell ref="CS13:CY13"/>
    <mergeCell ref="A13:Q13"/>
    <mergeCell ref="A33:J33"/>
    <mergeCell ref="AD11:BM11"/>
    <mergeCell ref="AD12:AO12"/>
    <mergeCell ref="AP12:BA12"/>
    <mergeCell ref="BB12:BM12"/>
    <mergeCell ref="R13:V14"/>
    <mergeCell ref="AU13:BA14"/>
    <mergeCell ref="BB13:BF14"/>
    <mergeCell ref="BG13:BM14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R16:V16"/>
    <mergeCell ref="R17:V17"/>
    <mergeCell ref="R18:V18"/>
    <mergeCell ref="R19:V19"/>
    <mergeCell ref="R20:V20"/>
    <mergeCell ref="R21:V21"/>
    <mergeCell ref="R22:V22"/>
    <mergeCell ref="R23:V23"/>
    <mergeCell ref="R24:V24"/>
    <mergeCell ref="R25:V25"/>
    <mergeCell ref="R26:V26"/>
    <mergeCell ref="R27:V27"/>
    <mergeCell ref="R28:V28"/>
    <mergeCell ref="R29:V29"/>
    <mergeCell ref="R30:V30"/>
    <mergeCell ref="R31:V31"/>
    <mergeCell ref="R32:V32"/>
    <mergeCell ref="W16:AC16"/>
    <mergeCell ref="W17:AC17"/>
    <mergeCell ref="W18:AC18"/>
    <mergeCell ref="W19:AC19"/>
    <mergeCell ref="W20:AC20"/>
    <mergeCell ref="W21:AC21"/>
    <mergeCell ref="W22:AC22"/>
    <mergeCell ref="W23:AC23"/>
    <mergeCell ref="W24:AC24"/>
    <mergeCell ref="W25:AC25"/>
    <mergeCell ref="W26:AC26"/>
    <mergeCell ref="W27:AC27"/>
    <mergeCell ref="W28:AC28"/>
    <mergeCell ref="W29:AC29"/>
    <mergeCell ref="W30:AC30"/>
    <mergeCell ref="W31:AC31"/>
    <mergeCell ref="W32:AC32"/>
    <mergeCell ref="R33:V33"/>
    <mergeCell ref="W33:AC33"/>
    <mergeCell ref="AD16:AH16"/>
    <mergeCell ref="AD17:AH17"/>
    <mergeCell ref="AD18:AH18"/>
    <mergeCell ref="AD19:AH19"/>
    <mergeCell ref="AD20:AH20"/>
    <mergeCell ref="AD21:AH21"/>
    <mergeCell ref="AD22:AH22"/>
    <mergeCell ref="AD23:AH23"/>
    <mergeCell ref="AD24:AH24"/>
    <mergeCell ref="AD25:AH25"/>
    <mergeCell ref="AD26:AH26"/>
    <mergeCell ref="AD27:AH27"/>
    <mergeCell ref="AD28:AH28"/>
    <mergeCell ref="AD29:AH29"/>
    <mergeCell ref="AD30:AH30"/>
    <mergeCell ref="AD31:AH31"/>
    <mergeCell ref="AD32:AH32"/>
    <mergeCell ref="AD33:AH33"/>
    <mergeCell ref="AI16:AO16"/>
    <mergeCell ref="AI17:AO17"/>
    <mergeCell ref="AI18:AO18"/>
    <mergeCell ref="AI19:AO19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AI28:AO28"/>
    <mergeCell ref="AI29:AO29"/>
    <mergeCell ref="AI30:AO30"/>
    <mergeCell ref="AI31:AO31"/>
    <mergeCell ref="AI32:AO32"/>
    <mergeCell ref="AI33:AO33"/>
    <mergeCell ref="AP16:AT16"/>
    <mergeCell ref="AP18:AT18"/>
    <mergeCell ref="AP19:AT19"/>
    <mergeCell ref="AP20:AT20"/>
    <mergeCell ref="AP21:AT21"/>
    <mergeCell ref="AP22:AT22"/>
    <mergeCell ref="AP23:AT23"/>
    <mergeCell ref="AU16:BA16"/>
    <mergeCell ref="BB16:BF16"/>
    <mergeCell ref="BG16:BM16"/>
    <mergeCell ref="AP17:AT17"/>
    <mergeCell ref="BG17:BM17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U17:BA17"/>
    <mergeCell ref="AU18:BA18"/>
    <mergeCell ref="AU19:BA19"/>
    <mergeCell ref="AU20:BA20"/>
    <mergeCell ref="AU21:BA21"/>
    <mergeCell ref="AU22:BA22"/>
    <mergeCell ref="AU23:BA23"/>
    <mergeCell ref="AU24:BA24"/>
    <mergeCell ref="AU25:BA25"/>
    <mergeCell ref="AU26:BA26"/>
    <mergeCell ref="AU27:BA27"/>
    <mergeCell ref="AU28:BA28"/>
    <mergeCell ref="AU29:BA29"/>
    <mergeCell ref="AU30:BA30"/>
    <mergeCell ref="AU31:BA31"/>
    <mergeCell ref="AU32:BA32"/>
    <mergeCell ref="AU33:BA33"/>
    <mergeCell ref="BB17:BF17"/>
    <mergeCell ref="BB18:BF18"/>
    <mergeCell ref="BB19:BF19"/>
    <mergeCell ref="BB20:BF20"/>
    <mergeCell ref="BB21:BF21"/>
    <mergeCell ref="BB22:BF22"/>
    <mergeCell ref="BB23:BF23"/>
    <mergeCell ref="BB24:BF24"/>
    <mergeCell ref="BB25:BF25"/>
    <mergeCell ref="BB26:BF26"/>
    <mergeCell ref="BB27:BF27"/>
    <mergeCell ref="BB28:BF28"/>
    <mergeCell ref="BB29:BF29"/>
    <mergeCell ref="BB30:BF30"/>
    <mergeCell ref="BB31:BF31"/>
    <mergeCell ref="BB32:BF32"/>
    <mergeCell ref="BB33:BF33"/>
    <mergeCell ref="BG18:BM18"/>
    <mergeCell ref="BG19:BM19"/>
    <mergeCell ref="BG20:BM20"/>
    <mergeCell ref="BG21:BM21"/>
    <mergeCell ref="BG22:BM22"/>
    <mergeCell ref="BG23:BM23"/>
    <mergeCell ref="BG24:BM24"/>
    <mergeCell ref="BG25:BM25"/>
    <mergeCell ref="BG26:BM26"/>
    <mergeCell ref="BG27:BM27"/>
    <mergeCell ref="BG28:BM28"/>
    <mergeCell ref="BG29:BM29"/>
    <mergeCell ref="BG30:BM30"/>
    <mergeCell ref="BG31:BM31"/>
    <mergeCell ref="BG32:BM32"/>
    <mergeCell ref="BG33:BM33"/>
    <mergeCell ref="BN16:BR16"/>
    <mergeCell ref="BN17:BR17"/>
    <mergeCell ref="BN18:BR18"/>
    <mergeCell ref="BN19:BR19"/>
    <mergeCell ref="BN20:BR20"/>
    <mergeCell ref="BN21:BR21"/>
    <mergeCell ref="BN22:BR22"/>
    <mergeCell ref="BN23:BR23"/>
    <mergeCell ref="BN24:BR24"/>
    <mergeCell ref="BN25:BR25"/>
    <mergeCell ref="BN26:BR26"/>
    <mergeCell ref="BN27:BR27"/>
    <mergeCell ref="BN28:BR28"/>
    <mergeCell ref="BN29:BR29"/>
    <mergeCell ref="BN30:BR30"/>
    <mergeCell ref="BN31:BR31"/>
    <mergeCell ref="BN32:BR32"/>
    <mergeCell ref="BN33:BR33"/>
    <mergeCell ref="BS16:BY16"/>
    <mergeCell ref="BS17:BY17"/>
    <mergeCell ref="BS18:BY18"/>
    <mergeCell ref="BS19:BY19"/>
    <mergeCell ref="BS20:BY20"/>
    <mergeCell ref="BS21:BY21"/>
    <mergeCell ref="BS22:BY22"/>
    <mergeCell ref="BS23:BY23"/>
    <mergeCell ref="BS24:BY24"/>
    <mergeCell ref="BS25:BY25"/>
    <mergeCell ref="BS26:BY26"/>
    <mergeCell ref="BS27:BY27"/>
    <mergeCell ref="BS28:BY28"/>
    <mergeCell ref="BS29:BY29"/>
    <mergeCell ref="BS30:BY30"/>
    <mergeCell ref="BS31:BY31"/>
    <mergeCell ref="BS32:BY32"/>
    <mergeCell ref="BS33:BY33"/>
    <mergeCell ref="BZ16:CD16"/>
    <mergeCell ref="BZ17:CD17"/>
    <mergeCell ref="BZ18:CD18"/>
    <mergeCell ref="BZ19:CD19"/>
    <mergeCell ref="BZ20:CD20"/>
    <mergeCell ref="BZ21:CD21"/>
    <mergeCell ref="BZ22:CD22"/>
    <mergeCell ref="BZ23:CD23"/>
    <mergeCell ref="BZ24:CD24"/>
    <mergeCell ref="BZ25:CD25"/>
    <mergeCell ref="BZ26:CD26"/>
    <mergeCell ref="BZ27:CD27"/>
    <mergeCell ref="BZ28:CD28"/>
    <mergeCell ref="BZ29:CD29"/>
    <mergeCell ref="BZ30:CD30"/>
    <mergeCell ref="BZ31:CD31"/>
    <mergeCell ref="BZ32:CD32"/>
    <mergeCell ref="BZ33:CD33"/>
    <mergeCell ref="CE16:CK16"/>
    <mergeCell ref="CE17:CK17"/>
    <mergeCell ref="CE18:CK18"/>
    <mergeCell ref="CE19:CK19"/>
    <mergeCell ref="CE20:CK20"/>
    <mergeCell ref="CE21:CK21"/>
    <mergeCell ref="CE22:CK22"/>
    <mergeCell ref="CE23:CK23"/>
    <mergeCell ref="CE24:CK24"/>
    <mergeCell ref="CE25:CK25"/>
    <mergeCell ref="CE26:CK26"/>
    <mergeCell ref="CE27:CK27"/>
    <mergeCell ref="CE28:CK28"/>
    <mergeCell ref="CE29:CK29"/>
    <mergeCell ref="CE30:CK30"/>
    <mergeCell ref="CE31:CK31"/>
    <mergeCell ref="CE32:CK32"/>
    <mergeCell ref="CE33:CK33"/>
    <mergeCell ref="CL16:CR16"/>
    <mergeCell ref="CL17:CR17"/>
    <mergeCell ref="CL18:CR18"/>
    <mergeCell ref="CL19:CR19"/>
    <mergeCell ref="CL20:CR20"/>
    <mergeCell ref="CL21:CR21"/>
    <mergeCell ref="CL22:CR22"/>
    <mergeCell ref="CL23:CR23"/>
    <mergeCell ref="CL24:CR24"/>
    <mergeCell ref="CL25:CR25"/>
    <mergeCell ref="CL26:CR26"/>
    <mergeCell ref="CL27:CR27"/>
    <mergeCell ref="CL28:CR28"/>
    <mergeCell ref="CL29:CR29"/>
    <mergeCell ref="CL30:CR30"/>
    <mergeCell ref="CL31:CR31"/>
    <mergeCell ref="CL32:CR32"/>
    <mergeCell ref="CL33:CR33"/>
    <mergeCell ref="CS16:CY16"/>
    <mergeCell ref="CS17:CY17"/>
    <mergeCell ref="CS18:CY18"/>
    <mergeCell ref="CS19:CY19"/>
    <mergeCell ref="CS20:CY20"/>
    <mergeCell ref="CS21:CY21"/>
    <mergeCell ref="CS22:CY22"/>
    <mergeCell ref="CS23:CY23"/>
    <mergeCell ref="CS24:CY24"/>
    <mergeCell ref="CS25:CY25"/>
    <mergeCell ref="CS26:CY26"/>
    <mergeCell ref="CS27:CY27"/>
    <mergeCell ref="CS28:CY28"/>
    <mergeCell ref="CS29:CY29"/>
    <mergeCell ref="CS30:CY30"/>
    <mergeCell ref="CS31:CY31"/>
    <mergeCell ref="CS32:CY32"/>
    <mergeCell ref="CS33:CY33"/>
    <mergeCell ref="CZ16:DE16"/>
    <mergeCell ref="CZ17:DE17"/>
    <mergeCell ref="CZ18:DE18"/>
    <mergeCell ref="CZ19:DE19"/>
    <mergeCell ref="CZ20:DE20"/>
    <mergeCell ref="CZ21:DE21"/>
    <mergeCell ref="CZ22:DE22"/>
    <mergeCell ref="CZ23:DE23"/>
    <mergeCell ref="CZ24:DE24"/>
    <mergeCell ref="CZ25:DE25"/>
    <mergeCell ref="CZ26:DE26"/>
    <mergeCell ref="CZ27:DE27"/>
    <mergeCell ref="CZ32:DE32"/>
    <mergeCell ref="CZ33:DE33"/>
    <mergeCell ref="CZ28:DE28"/>
    <mergeCell ref="CZ29:DE29"/>
    <mergeCell ref="CZ30:DE30"/>
    <mergeCell ref="CZ31:DE3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9"/>
  <sheetViews>
    <sheetView zoomScaleSheetLayoutView="100" workbookViewId="0" topLeftCell="A1">
      <selection activeCell="AM7" sqref="AM7"/>
    </sheetView>
  </sheetViews>
  <sheetFormatPr defaultColWidth="9.00390625" defaultRowHeight="12.75"/>
  <cols>
    <col min="1" max="13" width="3.125" style="235" customWidth="1"/>
    <col min="14" max="14" width="3.25390625" style="235" customWidth="1"/>
    <col min="15" max="27" width="3.125" style="235" customWidth="1"/>
    <col min="28" max="28" width="3.375" style="235" customWidth="1"/>
    <col min="29" max="36" width="3.125" style="235" customWidth="1"/>
    <col min="37" max="37" width="1.875" style="235" customWidth="1"/>
    <col min="38" max="16384" width="9.125" style="235" customWidth="1"/>
  </cols>
  <sheetData>
    <row r="1" spans="35:36" ht="16.5" thickBot="1">
      <c r="AI1" s="236">
        <v>0</v>
      </c>
      <c r="AJ1" s="237"/>
    </row>
    <row r="2" spans="35:37" ht="15">
      <c r="AI2" s="238" t="s">
        <v>518</v>
      </c>
      <c r="AJ2" s="239"/>
      <c r="AK2" s="240"/>
    </row>
    <row r="3" spans="1:37" ht="20.25">
      <c r="A3" s="849" t="s">
        <v>599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</row>
    <row r="4" spans="24:36" ht="15.75">
      <c r="X4" s="241"/>
      <c r="AB4" s="878" t="s">
        <v>514</v>
      </c>
      <c r="AC4" s="878"/>
      <c r="AD4" s="878"/>
      <c r="AE4" s="878"/>
      <c r="AF4" s="878"/>
      <c r="AG4" s="878"/>
      <c r="AH4" s="878"/>
      <c r="AI4" s="878"/>
      <c r="AJ4" s="878"/>
    </row>
    <row r="5" spans="28:36" ht="15">
      <c r="AB5" s="242" t="s">
        <v>410</v>
      </c>
      <c r="AC5" s="242"/>
      <c r="AD5" s="242"/>
      <c r="AE5" s="242"/>
      <c r="AF5" s="242"/>
      <c r="AG5" s="242"/>
      <c r="AH5" s="242"/>
      <c r="AI5" s="242"/>
      <c r="AJ5" s="242"/>
    </row>
    <row r="6" ht="15.75" thickBot="1"/>
    <row r="7" spans="1:36" ht="19.5" customHeight="1" thickBot="1">
      <c r="A7" s="243">
        <v>7</v>
      </c>
      <c r="B7" s="244">
        <v>3</v>
      </c>
      <c r="C7" s="244">
        <v>5</v>
      </c>
      <c r="D7" s="244">
        <v>7</v>
      </c>
      <c r="E7" s="244">
        <v>6</v>
      </c>
      <c r="F7" s="245">
        <v>0</v>
      </c>
      <c r="H7" s="243">
        <v>1</v>
      </c>
      <c r="I7" s="244">
        <v>2</v>
      </c>
      <c r="J7" s="244">
        <v>5</v>
      </c>
      <c r="K7" s="245">
        <v>4</v>
      </c>
      <c r="M7" s="243">
        <v>0</v>
      </c>
      <c r="N7" s="245">
        <v>1</v>
      </c>
      <c r="O7" s="246"/>
      <c r="P7" s="243">
        <v>2</v>
      </c>
      <c r="Q7" s="247">
        <v>8</v>
      </c>
      <c r="R7" s="244">
        <v>0</v>
      </c>
      <c r="S7" s="244">
        <v>0</v>
      </c>
      <c r="T7" s="248"/>
      <c r="U7" s="243">
        <v>8</v>
      </c>
      <c r="V7" s="244">
        <v>4</v>
      </c>
      <c r="W7" s="244">
        <v>1</v>
      </c>
      <c r="X7" s="244">
        <v>1</v>
      </c>
      <c r="Y7" s="244">
        <v>0</v>
      </c>
      <c r="Z7" s="245">
        <v>5</v>
      </c>
      <c r="AB7" s="249">
        <v>5</v>
      </c>
      <c r="AC7" s="250">
        <v>3</v>
      </c>
      <c r="AE7" s="249">
        <v>2</v>
      </c>
      <c r="AF7" s="251">
        <v>0</v>
      </c>
      <c r="AG7" s="251">
        <v>1</v>
      </c>
      <c r="AH7" s="252">
        <v>0</v>
      </c>
      <c r="AJ7" s="253">
        <v>2</v>
      </c>
    </row>
    <row r="8" spans="1:36" s="256" customFormat="1" ht="23.25" customHeight="1">
      <c r="A8" s="850" t="s">
        <v>405</v>
      </c>
      <c r="B8" s="850"/>
      <c r="C8" s="850"/>
      <c r="D8" s="850"/>
      <c r="E8" s="850"/>
      <c r="F8" s="850"/>
      <c r="G8" s="254"/>
      <c r="H8" s="850" t="s">
        <v>406</v>
      </c>
      <c r="I8" s="850"/>
      <c r="J8" s="850"/>
      <c r="K8" s="850"/>
      <c r="L8" s="254"/>
      <c r="M8" s="829" t="s">
        <v>600</v>
      </c>
      <c r="N8" s="829"/>
      <c r="O8" s="255"/>
      <c r="P8" s="829" t="s">
        <v>601</v>
      </c>
      <c r="Q8" s="829"/>
      <c r="R8" s="829"/>
      <c r="S8" s="829"/>
      <c r="T8" s="255"/>
      <c r="U8" s="850" t="s">
        <v>407</v>
      </c>
      <c r="V8" s="850"/>
      <c r="W8" s="850"/>
      <c r="X8" s="850"/>
      <c r="Y8" s="850"/>
      <c r="Z8" s="850"/>
      <c r="AB8" s="850" t="s">
        <v>412</v>
      </c>
      <c r="AC8" s="850"/>
      <c r="AE8" s="850" t="s">
        <v>408</v>
      </c>
      <c r="AF8" s="850"/>
      <c r="AG8" s="850"/>
      <c r="AH8" s="850"/>
      <c r="AJ8" s="257" t="s">
        <v>409</v>
      </c>
    </row>
    <row r="9" spans="32:36" ht="15">
      <c r="AF9" s="836" t="s">
        <v>452</v>
      </c>
      <c r="AG9" s="836"/>
      <c r="AH9" s="836"/>
      <c r="AI9" s="836"/>
      <c r="AJ9" s="836"/>
    </row>
    <row r="10" spans="1:36" s="258" customFormat="1" ht="27" customHeight="1">
      <c r="A10" s="811" t="s">
        <v>602</v>
      </c>
      <c r="B10" s="811"/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811" t="s">
        <v>552</v>
      </c>
      <c r="AD10" s="811"/>
      <c r="AE10" s="811" t="s">
        <v>603</v>
      </c>
      <c r="AF10" s="811"/>
      <c r="AG10" s="811"/>
      <c r="AH10" s="811"/>
      <c r="AI10" s="811"/>
      <c r="AJ10" s="811"/>
    </row>
    <row r="11" spans="1:36" s="258" customFormat="1" ht="14.25">
      <c r="A11" s="830">
        <v>1</v>
      </c>
      <c r="B11" s="830"/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>
        <v>3</v>
      </c>
      <c r="W11" s="830"/>
      <c r="X11" s="830"/>
      <c r="Y11" s="830"/>
      <c r="Z11" s="830"/>
      <c r="AA11" s="830">
        <v>4</v>
      </c>
      <c r="AB11" s="830"/>
      <c r="AC11" s="831">
        <v>2</v>
      </c>
      <c r="AD11" s="831"/>
      <c r="AE11" s="831">
        <v>3</v>
      </c>
      <c r="AF11" s="831">
        <v>5</v>
      </c>
      <c r="AG11" s="831"/>
      <c r="AH11" s="831"/>
      <c r="AI11" s="831"/>
      <c r="AJ11" s="831"/>
    </row>
    <row r="12" spans="1:36" s="259" customFormat="1" ht="15" customHeight="1">
      <c r="A12" s="816" t="s">
        <v>604</v>
      </c>
      <c r="B12" s="816"/>
      <c r="C12" s="816"/>
      <c r="D12" s="816"/>
      <c r="E12" s="816"/>
      <c r="F12" s="816"/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6"/>
      <c r="V12" s="816"/>
      <c r="W12" s="816"/>
      <c r="X12" s="816"/>
      <c r="Y12" s="816"/>
      <c r="Z12" s="816"/>
      <c r="AA12" s="816"/>
      <c r="AB12" s="816"/>
      <c r="AC12" s="832" t="s">
        <v>420</v>
      </c>
      <c r="AD12" s="833"/>
      <c r="AE12" s="801">
        <v>3731</v>
      </c>
      <c r="AF12" s="797"/>
      <c r="AG12" s="797"/>
      <c r="AH12" s="797"/>
      <c r="AI12" s="797"/>
      <c r="AJ12" s="798"/>
    </row>
    <row r="13" spans="1:36" s="259" customFormat="1" ht="15" customHeight="1">
      <c r="A13" s="824" t="s">
        <v>605</v>
      </c>
      <c r="B13" s="824"/>
      <c r="C13" s="824"/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824"/>
      <c r="R13" s="824"/>
      <c r="S13" s="824"/>
      <c r="T13" s="824"/>
      <c r="U13" s="824"/>
      <c r="V13" s="824"/>
      <c r="W13" s="824"/>
      <c r="X13" s="824"/>
      <c r="Y13" s="824"/>
      <c r="Z13" s="824"/>
      <c r="AA13" s="824"/>
      <c r="AB13" s="824"/>
      <c r="AC13" s="834"/>
      <c r="AD13" s="835"/>
      <c r="AE13" s="802"/>
      <c r="AF13" s="799"/>
      <c r="AG13" s="799"/>
      <c r="AH13" s="799"/>
      <c r="AI13" s="799"/>
      <c r="AJ13" s="800"/>
    </row>
    <row r="14" spans="1:36" s="259" customFormat="1" ht="16.5" customHeight="1">
      <c r="A14" s="826" t="s">
        <v>606</v>
      </c>
      <c r="B14" s="826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6"/>
      <c r="R14" s="826"/>
      <c r="S14" s="826"/>
      <c r="T14" s="826"/>
      <c r="U14" s="826"/>
      <c r="V14" s="826"/>
      <c r="W14" s="826"/>
      <c r="X14" s="826"/>
      <c r="Y14" s="826"/>
      <c r="Z14" s="826"/>
      <c r="AA14" s="826"/>
      <c r="AB14" s="826"/>
      <c r="AC14" s="828" t="s">
        <v>421</v>
      </c>
      <c r="AD14" s="828"/>
      <c r="AE14" s="812">
        <v>101</v>
      </c>
      <c r="AF14" s="812"/>
      <c r="AG14" s="812"/>
      <c r="AH14" s="812"/>
      <c r="AI14" s="812"/>
      <c r="AJ14" s="812"/>
    </row>
    <row r="15" spans="1:36" s="259" customFormat="1" ht="15" customHeight="1">
      <c r="A15" s="816" t="s">
        <v>607</v>
      </c>
      <c r="B15" s="816"/>
      <c r="C15" s="816"/>
      <c r="D15" s="816"/>
      <c r="E15" s="816"/>
      <c r="F15" s="816"/>
      <c r="G15" s="816"/>
      <c r="H15" s="816"/>
      <c r="I15" s="816"/>
      <c r="J15" s="816"/>
      <c r="K15" s="816"/>
      <c r="L15" s="816"/>
      <c r="M15" s="816"/>
      <c r="N15" s="816"/>
      <c r="O15" s="816"/>
      <c r="P15" s="816"/>
      <c r="Q15" s="816"/>
      <c r="R15" s="816"/>
      <c r="S15" s="816"/>
      <c r="T15" s="816"/>
      <c r="U15" s="816"/>
      <c r="V15" s="816"/>
      <c r="W15" s="816"/>
      <c r="X15" s="816"/>
      <c r="Y15" s="816"/>
      <c r="Z15" s="816"/>
      <c r="AA15" s="816"/>
      <c r="AB15" s="816"/>
      <c r="AC15" s="832" t="s">
        <v>422</v>
      </c>
      <c r="AD15" s="833"/>
      <c r="AE15" s="801">
        <v>1046348</v>
      </c>
      <c r="AF15" s="797"/>
      <c r="AG15" s="797"/>
      <c r="AH15" s="797"/>
      <c r="AI15" s="797"/>
      <c r="AJ15" s="798"/>
    </row>
    <row r="16" spans="1:36" s="259" customFormat="1" ht="15" customHeight="1">
      <c r="A16" s="824" t="s">
        <v>608</v>
      </c>
      <c r="B16" s="824"/>
      <c r="C16" s="824"/>
      <c r="D16" s="824"/>
      <c r="E16" s="824"/>
      <c r="F16" s="824"/>
      <c r="G16" s="824"/>
      <c r="H16" s="824"/>
      <c r="I16" s="824"/>
      <c r="J16" s="824"/>
      <c r="K16" s="824"/>
      <c r="L16" s="824"/>
      <c r="M16" s="824"/>
      <c r="N16" s="824"/>
      <c r="O16" s="824"/>
      <c r="P16" s="824"/>
      <c r="Q16" s="824"/>
      <c r="R16" s="824"/>
      <c r="S16" s="824"/>
      <c r="T16" s="824"/>
      <c r="U16" s="824"/>
      <c r="V16" s="824"/>
      <c r="W16" s="824"/>
      <c r="X16" s="824"/>
      <c r="Y16" s="824"/>
      <c r="Z16" s="824"/>
      <c r="AA16" s="824"/>
      <c r="AB16" s="824"/>
      <c r="AC16" s="834"/>
      <c r="AD16" s="835"/>
      <c r="AE16" s="802"/>
      <c r="AF16" s="799"/>
      <c r="AG16" s="799"/>
      <c r="AH16" s="799"/>
      <c r="AI16" s="799"/>
      <c r="AJ16" s="800"/>
    </row>
    <row r="17" spans="1:36" s="259" customFormat="1" ht="18" customHeight="1">
      <c r="A17" s="826" t="s">
        <v>609</v>
      </c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8" t="s">
        <v>423</v>
      </c>
      <c r="AD17" s="828"/>
      <c r="AE17" s="812">
        <v>319416</v>
      </c>
      <c r="AF17" s="812"/>
      <c r="AG17" s="812"/>
      <c r="AH17" s="812"/>
      <c r="AI17" s="812"/>
      <c r="AJ17" s="812"/>
    </row>
    <row r="18" spans="1:36" s="259" customFormat="1" ht="18" customHeight="1">
      <c r="A18" s="826" t="s">
        <v>610</v>
      </c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8" t="s">
        <v>424</v>
      </c>
      <c r="AD18" s="828"/>
      <c r="AE18" s="812">
        <v>373682</v>
      </c>
      <c r="AF18" s="812"/>
      <c r="AG18" s="812"/>
      <c r="AH18" s="812"/>
      <c r="AI18" s="812"/>
      <c r="AJ18" s="812"/>
    </row>
    <row r="19" spans="1:36" s="259" customFormat="1" ht="18" customHeight="1">
      <c r="A19" s="818" t="s">
        <v>611</v>
      </c>
      <c r="B19" s="819"/>
      <c r="C19" s="819"/>
      <c r="D19" s="817" t="s">
        <v>612</v>
      </c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810"/>
      <c r="AC19" s="828" t="s">
        <v>425</v>
      </c>
      <c r="AD19" s="828"/>
      <c r="AE19" s="812">
        <v>215211</v>
      </c>
      <c r="AF19" s="812"/>
      <c r="AG19" s="812"/>
      <c r="AH19" s="812"/>
      <c r="AI19" s="812"/>
      <c r="AJ19" s="812"/>
    </row>
    <row r="20" spans="1:36" s="259" customFormat="1" ht="18" customHeight="1">
      <c r="A20" s="260"/>
      <c r="B20" s="261"/>
      <c r="C20" s="261"/>
      <c r="D20" s="817" t="s">
        <v>613</v>
      </c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809"/>
      <c r="U20" s="809"/>
      <c r="V20" s="809"/>
      <c r="W20" s="809"/>
      <c r="X20" s="809"/>
      <c r="Y20" s="809"/>
      <c r="Z20" s="809"/>
      <c r="AA20" s="809"/>
      <c r="AB20" s="810"/>
      <c r="AC20" s="828" t="s">
        <v>426</v>
      </c>
      <c r="AD20" s="828"/>
      <c r="AE20" s="812">
        <v>100288</v>
      </c>
      <c r="AF20" s="812"/>
      <c r="AG20" s="812"/>
      <c r="AH20" s="812"/>
      <c r="AI20" s="812"/>
      <c r="AJ20" s="812"/>
    </row>
    <row r="21" spans="1:36" s="259" customFormat="1" ht="18" customHeight="1">
      <c r="A21" s="260"/>
      <c r="B21" s="261"/>
      <c r="C21" s="261"/>
      <c r="D21" s="817" t="s">
        <v>614</v>
      </c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809"/>
      <c r="U21" s="809"/>
      <c r="V21" s="809"/>
      <c r="W21" s="809"/>
      <c r="X21" s="809"/>
      <c r="Y21" s="809"/>
      <c r="Z21" s="809"/>
      <c r="AA21" s="809"/>
      <c r="AB21" s="810"/>
      <c r="AC21" s="828" t="s">
        <v>427</v>
      </c>
      <c r="AD21" s="828"/>
      <c r="AE21" s="812">
        <v>58183</v>
      </c>
      <c r="AF21" s="812"/>
      <c r="AG21" s="812"/>
      <c r="AH21" s="812"/>
      <c r="AI21" s="812"/>
      <c r="AJ21" s="812"/>
    </row>
    <row r="22" spans="1:36" s="259" customFormat="1" ht="16.5" customHeight="1">
      <c r="A22" s="851" t="s">
        <v>615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7"/>
      <c r="V22" s="817"/>
      <c r="W22" s="817"/>
      <c r="X22" s="817"/>
      <c r="Y22" s="817"/>
      <c r="Z22" s="817"/>
      <c r="AA22" s="817"/>
      <c r="AB22" s="820"/>
      <c r="AC22" s="828" t="s">
        <v>428</v>
      </c>
      <c r="AD22" s="828"/>
      <c r="AE22" s="812">
        <v>201505</v>
      </c>
      <c r="AF22" s="812"/>
      <c r="AG22" s="812"/>
      <c r="AH22" s="812"/>
      <c r="AI22" s="812"/>
      <c r="AJ22" s="812"/>
    </row>
    <row r="23" spans="1:36" s="259" customFormat="1" ht="15" customHeight="1">
      <c r="A23" s="816" t="s">
        <v>616</v>
      </c>
      <c r="B23" s="816"/>
      <c r="C23" s="816"/>
      <c r="D23" s="816"/>
      <c r="E23" s="816"/>
      <c r="F23" s="816"/>
      <c r="G23" s="816"/>
      <c r="H23" s="816"/>
      <c r="I23" s="816"/>
      <c r="J23" s="816"/>
      <c r="K23" s="816"/>
      <c r="L23" s="816"/>
      <c r="M23" s="816"/>
      <c r="N23" s="816"/>
      <c r="O23" s="816"/>
      <c r="P23" s="816"/>
      <c r="Q23" s="816"/>
      <c r="R23" s="816"/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790">
        <v>10</v>
      </c>
      <c r="AD23" s="791"/>
      <c r="AE23" s="801"/>
      <c r="AF23" s="797"/>
      <c r="AG23" s="797"/>
      <c r="AH23" s="797"/>
      <c r="AI23" s="797"/>
      <c r="AJ23" s="798"/>
    </row>
    <row r="24" spans="1:36" s="259" customFormat="1" ht="12" customHeight="1">
      <c r="A24" s="824" t="s">
        <v>617</v>
      </c>
      <c r="B24" s="824"/>
      <c r="C24" s="824"/>
      <c r="D24" s="824"/>
      <c r="E24" s="824"/>
      <c r="F24" s="824"/>
      <c r="G24" s="824"/>
      <c r="H24" s="824"/>
      <c r="I24" s="824"/>
      <c r="J24" s="824"/>
      <c r="K24" s="824"/>
      <c r="L24" s="824"/>
      <c r="M24" s="824"/>
      <c r="N24" s="824"/>
      <c r="O24" s="824"/>
      <c r="P24" s="824"/>
      <c r="Q24" s="824"/>
      <c r="R24" s="824"/>
      <c r="S24" s="824"/>
      <c r="T24" s="824"/>
      <c r="U24" s="824"/>
      <c r="V24" s="824"/>
      <c r="W24" s="824"/>
      <c r="X24" s="824"/>
      <c r="Y24" s="824"/>
      <c r="Z24" s="824"/>
      <c r="AA24" s="824"/>
      <c r="AB24" s="824"/>
      <c r="AC24" s="792"/>
      <c r="AD24" s="793"/>
      <c r="AE24" s="802"/>
      <c r="AF24" s="799"/>
      <c r="AG24" s="799"/>
      <c r="AH24" s="799"/>
      <c r="AI24" s="799"/>
      <c r="AJ24" s="800"/>
    </row>
    <row r="25" spans="1:36" s="259" customFormat="1" ht="18" customHeight="1">
      <c r="A25" s="826" t="s">
        <v>618</v>
      </c>
      <c r="B25" s="826"/>
      <c r="C25" s="826"/>
      <c r="D25" s="826"/>
      <c r="E25" s="826"/>
      <c r="F25" s="826"/>
      <c r="G25" s="826"/>
      <c r="H25" s="826"/>
      <c r="I25" s="826"/>
      <c r="J25" s="826"/>
      <c r="K25" s="826"/>
      <c r="L25" s="826"/>
      <c r="M25" s="826"/>
      <c r="N25" s="826"/>
      <c r="O25" s="826"/>
      <c r="P25" s="826"/>
      <c r="Q25" s="826"/>
      <c r="R25" s="826"/>
      <c r="S25" s="826"/>
      <c r="T25" s="826"/>
      <c r="U25" s="826"/>
      <c r="V25" s="826"/>
      <c r="W25" s="826"/>
      <c r="X25" s="826"/>
      <c r="Y25" s="826"/>
      <c r="Z25" s="826"/>
      <c r="AA25" s="826"/>
      <c r="AB25" s="826"/>
      <c r="AC25" s="811">
        <v>11</v>
      </c>
      <c r="AD25" s="811"/>
      <c r="AE25" s="812">
        <v>36327</v>
      </c>
      <c r="AF25" s="812"/>
      <c r="AG25" s="812"/>
      <c r="AH25" s="812"/>
      <c r="AI25" s="812"/>
      <c r="AJ25" s="812"/>
    </row>
    <row r="26" spans="1:36" s="259" customFormat="1" ht="18" customHeight="1">
      <c r="A26" s="826" t="s">
        <v>619</v>
      </c>
      <c r="B26" s="826"/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826"/>
      <c r="U26" s="826"/>
      <c r="V26" s="826"/>
      <c r="W26" s="826"/>
      <c r="X26" s="826"/>
      <c r="Y26" s="826"/>
      <c r="Z26" s="826"/>
      <c r="AA26" s="826"/>
      <c r="AB26" s="826"/>
      <c r="AC26" s="811">
        <v>12</v>
      </c>
      <c r="AD26" s="811"/>
      <c r="AE26" s="812">
        <v>113185</v>
      </c>
      <c r="AF26" s="812"/>
      <c r="AG26" s="812"/>
      <c r="AH26" s="812"/>
      <c r="AI26" s="812"/>
      <c r="AJ26" s="812"/>
    </row>
    <row r="27" spans="1:36" s="259" customFormat="1" ht="27.75" customHeight="1">
      <c r="A27" s="848" t="s">
        <v>620</v>
      </c>
      <c r="B27" s="848"/>
      <c r="C27" s="848"/>
      <c r="D27" s="848"/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48"/>
      <c r="X27" s="848"/>
      <c r="Y27" s="848"/>
      <c r="Z27" s="848"/>
      <c r="AA27" s="848"/>
      <c r="AB27" s="848"/>
      <c r="AC27" s="811">
        <v>13</v>
      </c>
      <c r="AD27" s="811"/>
      <c r="AE27" s="812"/>
      <c r="AF27" s="812"/>
      <c r="AG27" s="812"/>
      <c r="AH27" s="812"/>
      <c r="AI27" s="812"/>
      <c r="AJ27" s="812"/>
    </row>
    <row r="28" spans="1:36" s="259" customFormat="1" ht="18" customHeight="1">
      <c r="A28" s="816" t="s">
        <v>621</v>
      </c>
      <c r="B28" s="816"/>
      <c r="C28" s="816"/>
      <c r="D28" s="816"/>
      <c r="E28" s="816"/>
      <c r="F28" s="816"/>
      <c r="G28" s="816"/>
      <c r="H28" s="816"/>
      <c r="I28" s="816"/>
      <c r="J28" s="816"/>
      <c r="K28" s="816"/>
      <c r="L28" s="816"/>
      <c r="M28" s="816"/>
      <c r="N28" s="816"/>
      <c r="O28" s="816"/>
      <c r="P28" s="816"/>
      <c r="Q28" s="816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6"/>
      <c r="AC28" s="790">
        <v>14</v>
      </c>
      <c r="AD28" s="791"/>
      <c r="AE28" s="801"/>
      <c r="AF28" s="797"/>
      <c r="AG28" s="797"/>
      <c r="AH28" s="797"/>
      <c r="AI28" s="797"/>
      <c r="AJ28" s="798"/>
    </row>
    <row r="29" spans="1:36" s="259" customFormat="1" ht="11.25" customHeight="1">
      <c r="A29" s="824" t="s">
        <v>622</v>
      </c>
      <c r="B29" s="824"/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824"/>
      <c r="Q29" s="824"/>
      <c r="R29" s="824"/>
      <c r="S29" s="824"/>
      <c r="T29" s="824"/>
      <c r="U29" s="824"/>
      <c r="V29" s="824"/>
      <c r="W29" s="824"/>
      <c r="X29" s="824"/>
      <c r="Y29" s="824"/>
      <c r="Z29" s="824"/>
      <c r="AA29" s="824"/>
      <c r="AB29" s="824"/>
      <c r="AC29" s="792"/>
      <c r="AD29" s="793"/>
      <c r="AE29" s="802"/>
      <c r="AF29" s="799"/>
      <c r="AG29" s="799"/>
      <c r="AH29" s="799"/>
      <c r="AI29" s="799"/>
      <c r="AJ29" s="800"/>
    </row>
    <row r="30" spans="1:36" s="259" customFormat="1" ht="16.5" customHeight="1">
      <c r="A30" s="826" t="s">
        <v>623</v>
      </c>
      <c r="B30" s="826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6"/>
      <c r="Y30" s="826"/>
      <c r="Z30" s="826"/>
      <c r="AA30" s="826"/>
      <c r="AB30" s="826"/>
      <c r="AC30" s="811">
        <v>15</v>
      </c>
      <c r="AD30" s="811"/>
      <c r="AE30" s="812">
        <v>2654</v>
      </c>
      <c r="AF30" s="812"/>
      <c r="AG30" s="812"/>
      <c r="AH30" s="812"/>
      <c r="AI30" s="812"/>
      <c r="AJ30" s="812"/>
    </row>
    <row r="31" spans="1:36" s="259" customFormat="1" ht="18" customHeight="1">
      <c r="A31" s="826" t="s">
        <v>624</v>
      </c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6"/>
      <c r="Y31" s="826"/>
      <c r="Z31" s="826"/>
      <c r="AA31" s="826"/>
      <c r="AB31" s="826"/>
      <c r="AC31" s="811">
        <v>16</v>
      </c>
      <c r="AD31" s="811"/>
      <c r="AE31" s="812">
        <v>779</v>
      </c>
      <c r="AF31" s="812"/>
      <c r="AG31" s="812"/>
      <c r="AH31" s="812"/>
      <c r="AI31" s="812"/>
      <c r="AJ31" s="812"/>
    </row>
    <row r="32" spans="1:36" s="259" customFormat="1" ht="18" customHeight="1">
      <c r="A32" s="816" t="s">
        <v>625</v>
      </c>
      <c r="B32" s="816"/>
      <c r="C32" s="816"/>
      <c r="D32" s="816"/>
      <c r="E32" s="816"/>
      <c r="F32" s="816"/>
      <c r="G32" s="816"/>
      <c r="H32" s="816"/>
      <c r="I32" s="816"/>
      <c r="J32" s="816"/>
      <c r="K32" s="816"/>
      <c r="L32" s="816"/>
      <c r="M32" s="816"/>
      <c r="N32" s="816"/>
      <c r="O32" s="816"/>
      <c r="P32" s="816"/>
      <c r="Q32" s="816"/>
      <c r="R32" s="816"/>
      <c r="S32" s="816"/>
      <c r="T32" s="816"/>
      <c r="U32" s="816"/>
      <c r="V32" s="816"/>
      <c r="W32" s="816"/>
      <c r="X32" s="816"/>
      <c r="Y32" s="816"/>
      <c r="Z32" s="816"/>
      <c r="AA32" s="816"/>
      <c r="AB32" s="816"/>
      <c r="AC32" s="790">
        <v>17</v>
      </c>
      <c r="AD32" s="791"/>
      <c r="AE32" s="801">
        <v>56203</v>
      </c>
      <c r="AF32" s="797"/>
      <c r="AG32" s="797"/>
      <c r="AH32" s="797"/>
      <c r="AI32" s="797"/>
      <c r="AJ32" s="798"/>
    </row>
    <row r="33" spans="1:36" s="259" customFormat="1" ht="39.75" customHeight="1">
      <c r="A33" s="824" t="s">
        <v>626</v>
      </c>
      <c r="B33" s="824"/>
      <c r="C33" s="824"/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4"/>
      <c r="W33" s="824"/>
      <c r="X33" s="824"/>
      <c r="Y33" s="824"/>
      <c r="Z33" s="824"/>
      <c r="AA33" s="824"/>
      <c r="AB33" s="824"/>
      <c r="AC33" s="792"/>
      <c r="AD33" s="793"/>
      <c r="AE33" s="802"/>
      <c r="AF33" s="799"/>
      <c r="AG33" s="799"/>
      <c r="AH33" s="799"/>
      <c r="AI33" s="799"/>
      <c r="AJ33" s="800"/>
    </row>
    <row r="34" spans="1:36" s="259" customFormat="1" ht="44.25" customHeight="1">
      <c r="A34" s="815" t="s">
        <v>627</v>
      </c>
      <c r="B34" s="815"/>
      <c r="C34" s="815"/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  <c r="AA34" s="815"/>
      <c r="AB34" s="815"/>
      <c r="AC34" s="811">
        <v>18</v>
      </c>
      <c r="AD34" s="811"/>
      <c r="AE34" s="812"/>
      <c r="AF34" s="812"/>
      <c r="AG34" s="812"/>
      <c r="AH34" s="812"/>
      <c r="AI34" s="812"/>
      <c r="AJ34" s="812"/>
    </row>
    <row r="35" spans="1:36" s="259" customFormat="1" ht="42" customHeight="1">
      <c r="A35" s="852" t="s">
        <v>628</v>
      </c>
      <c r="B35" s="853"/>
      <c r="C35" s="853"/>
      <c r="D35" s="853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3"/>
      <c r="P35" s="853"/>
      <c r="Q35" s="853"/>
      <c r="R35" s="853"/>
      <c r="S35" s="853"/>
      <c r="T35" s="853"/>
      <c r="U35" s="853"/>
      <c r="V35" s="853"/>
      <c r="W35" s="853"/>
      <c r="X35" s="853"/>
      <c r="Y35" s="853"/>
      <c r="Z35" s="853"/>
      <c r="AA35" s="853"/>
      <c r="AB35" s="854"/>
      <c r="AC35" s="811">
        <v>19</v>
      </c>
      <c r="AD35" s="811"/>
      <c r="AE35" s="805">
        <v>56227</v>
      </c>
      <c r="AF35" s="806"/>
      <c r="AG35" s="806"/>
      <c r="AH35" s="806"/>
      <c r="AI35" s="806"/>
      <c r="AJ35" s="807"/>
    </row>
    <row r="36" spans="1:36" s="259" customFormat="1" ht="48.75" customHeight="1">
      <c r="A36" s="808" t="s">
        <v>629</v>
      </c>
      <c r="B36" s="809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10"/>
      <c r="AC36" s="811">
        <v>20</v>
      </c>
      <c r="AD36" s="811"/>
      <c r="AE36" s="805" t="s">
        <v>630</v>
      </c>
      <c r="AF36" s="806"/>
      <c r="AG36" s="806"/>
      <c r="AH36" s="806"/>
      <c r="AI36" s="806"/>
      <c r="AJ36" s="807"/>
    </row>
    <row r="37" spans="1:36" s="259" customFormat="1" ht="12" customHeight="1">
      <c r="A37" s="816" t="s">
        <v>631</v>
      </c>
      <c r="B37" s="816"/>
      <c r="C37" s="816"/>
      <c r="D37" s="816"/>
      <c r="E37" s="816"/>
      <c r="F37" s="816"/>
      <c r="G37" s="816"/>
      <c r="H37" s="816"/>
      <c r="I37" s="816"/>
      <c r="J37" s="816"/>
      <c r="K37" s="816"/>
      <c r="L37" s="816"/>
      <c r="M37" s="816"/>
      <c r="N37" s="816"/>
      <c r="O37" s="816"/>
      <c r="P37" s="816"/>
      <c r="Q37" s="816"/>
      <c r="R37" s="816"/>
      <c r="S37" s="816"/>
      <c r="T37" s="816"/>
      <c r="U37" s="816"/>
      <c r="V37" s="816"/>
      <c r="W37" s="816"/>
      <c r="X37" s="816"/>
      <c r="Y37" s="816"/>
      <c r="Z37" s="816"/>
      <c r="AA37" s="816"/>
      <c r="AB37" s="827"/>
      <c r="AC37" s="790">
        <v>21</v>
      </c>
      <c r="AD37" s="794"/>
      <c r="AE37" s="797">
        <v>15130</v>
      </c>
      <c r="AF37" s="797"/>
      <c r="AG37" s="797"/>
      <c r="AH37" s="797"/>
      <c r="AI37" s="797"/>
      <c r="AJ37" s="798"/>
    </row>
    <row r="38" spans="1:36" s="259" customFormat="1" ht="45.75" customHeight="1">
      <c r="A38" s="824" t="s">
        <v>693</v>
      </c>
      <c r="B38" s="824"/>
      <c r="C38" s="824"/>
      <c r="D38" s="824"/>
      <c r="E38" s="824"/>
      <c r="F38" s="824"/>
      <c r="G38" s="824"/>
      <c r="H38" s="824"/>
      <c r="I38" s="824"/>
      <c r="J38" s="824"/>
      <c r="K38" s="824"/>
      <c r="L38" s="824"/>
      <c r="M38" s="824"/>
      <c r="N38" s="824"/>
      <c r="O38" s="824"/>
      <c r="P38" s="824"/>
      <c r="Q38" s="824"/>
      <c r="R38" s="824"/>
      <c r="S38" s="824"/>
      <c r="T38" s="824"/>
      <c r="U38" s="824"/>
      <c r="V38" s="824"/>
      <c r="W38" s="824"/>
      <c r="X38" s="824"/>
      <c r="Y38" s="824"/>
      <c r="Z38" s="824"/>
      <c r="AA38" s="824"/>
      <c r="AB38" s="825"/>
      <c r="AC38" s="795"/>
      <c r="AD38" s="796"/>
      <c r="AE38" s="799"/>
      <c r="AF38" s="799"/>
      <c r="AG38" s="799"/>
      <c r="AH38" s="799"/>
      <c r="AI38" s="799"/>
      <c r="AJ38" s="800"/>
    </row>
    <row r="39" spans="1:36" s="259" customFormat="1" ht="40.5" customHeight="1">
      <c r="A39" s="815" t="s">
        <v>632</v>
      </c>
      <c r="B39" s="815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  <c r="AA39" s="815"/>
      <c r="AB39" s="815"/>
      <c r="AC39" s="814">
        <v>22</v>
      </c>
      <c r="AD39" s="814"/>
      <c r="AE39" s="812"/>
      <c r="AF39" s="812"/>
      <c r="AG39" s="812"/>
      <c r="AH39" s="812"/>
      <c r="AI39" s="812"/>
      <c r="AJ39" s="812"/>
    </row>
    <row r="40" spans="1:36" s="259" customFormat="1" ht="37.5" customHeight="1">
      <c r="A40" s="813" t="s">
        <v>633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6"/>
      <c r="AC40" s="814">
        <v>23</v>
      </c>
      <c r="AD40" s="814"/>
      <c r="AE40" s="805">
        <v>14550</v>
      </c>
      <c r="AF40" s="806"/>
      <c r="AG40" s="806"/>
      <c r="AH40" s="806"/>
      <c r="AI40" s="806"/>
      <c r="AJ40" s="807"/>
    </row>
    <row r="41" spans="1:36" s="259" customFormat="1" ht="30.75" customHeight="1">
      <c r="A41" s="808" t="s">
        <v>634</v>
      </c>
      <c r="B41" s="809"/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810"/>
      <c r="AC41" s="814">
        <v>24</v>
      </c>
      <c r="AD41" s="814"/>
      <c r="AE41" s="805" t="s">
        <v>630</v>
      </c>
      <c r="AF41" s="806"/>
      <c r="AG41" s="806"/>
      <c r="AH41" s="806"/>
      <c r="AI41" s="806"/>
      <c r="AJ41" s="807"/>
    </row>
    <row r="42" spans="1:36" s="259" customFormat="1" ht="13.5" customHeight="1">
      <c r="A42" s="816" t="s">
        <v>635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790">
        <v>25</v>
      </c>
      <c r="AD42" s="791"/>
      <c r="AE42" s="801">
        <v>1303</v>
      </c>
      <c r="AF42" s="797"/>
      <c r="AG42" s="797"/>
      <c r="AH42" s="797"/>
      <c r="AI42" s="797"/>
      <c r="AJ42" s="798"/>
    </row>
    <row r="43" spans="1:36" s="259" customFormat="1" ht="27.75" customHeight="1">
      <c r="A43" s="824" t="s">
        <v>636</v>
      </c>
      <c r="B43" s="824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  <c r="AA43" s="824"/>
      <c r="AB43" s="824"/>
      <c r="AC43" s="792"/>
      <c r="AD43" s="793"/>
      <c r="AE43" s="802"/>
      <c r="AF43" s="799"/>
      <c r="AG43" s="799"/>
      <c r="AH43" s="799"/>
      <c r="AI43" s="799"/>
      <c r="AJ43" s="800"/>
    </row>
    <row r="44" spans="1:36" s="259" customFormat="1" ht="12" customHeight="1">
      <c r="A44" s="816" t="s">
        <v>637</v>
      </c>
      <c r="B44" s="816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27"/>
      <c r="AC44" s="790">
        <v>26</v>
      </c>
      <c r="AD44" s="794"/>
      <c r="AE44" s="797">
        <v>490</v>
      </c>
      <c r="AF44" s="797"/>
      <c r="AG44" s="797"/>
      <c r="AH44" s="797"/>
      <c r="AI44" s="797"/>
      <c r="AJ44" s="798"/>
    </row>
    <row r="45" spans="1:36" s="259" customFormat="1" ht="27.75" customHeight="1">
      <c r="A45" s="824" t="s">
        <v>638</v>
      </c>
      <c r="B45" s="824"/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4"/>
      <c r="Q45" s="824"/>
      <c r="R45" s="824"/>
      <c r="S45" s="824"/>
      <c r="T45" s="824"/>
      <c r="U45" s="824"/>
      <c r="V45" s="824"/>
      <c r="W45" s="824"/>
      <c r="X45" s="824"/>
      <c r="Y45" s="824"/>
      <c r="Z45" s="824"/>
      <c r="AA45" s="824"/>
      <c r="AB45" s="825"/>
      <c r="AC45" s="795"/>
      <c r="AD45" s="796"/>
      <c r="AE45" s="799"/>
      <c r="AF45" s="799"/>
      <c r="AG45" s="799"/>
      <c r="AH45" s="799"/>
      <c r="AI45" s="799"/>
      <c r="AJ45" s="800"/>
    </row>
    <row r="46" spans="1:36" s="259" customFormat="1" ht="15" customHeight="1">
      <c r="A46" s="816" t="s">
        <v>639</v>
      </c>
      <c r="B46" s="816"/>
      <c r="C46" s="816"/>
      <c r="D46" s="816"/>
      <c r="E46" s="816"/>
      <c r="F46" s="816"/>
      <c r="G46" s="816"/>
      <c r="H46" s="816"/>
      <c r="I46" s="816"/>
      <c r="J46" s="816"/>
      <c r="K46" s="816"/>
      <c r="L46" s="816"/>
      <c r="M46" s="816"/>
      <c r="N46" s="816"/>
      <c r="O46" s="816"/>
      <c r="P46" s="816"/>
      <c r="Q46" s="816"/>
      <c r="R46" s="816"/>
      <c r="S46" s="816"/>
      <c r="T46" s="816"/>
      <c r="U46" s="816"/>
      <c r="V46" s="816"/>
      <c r="W46" s="816"/>
      <c r="X46" s="816"/>
      <c r="Y46" s="816"/>
      <c r="Z46" s="816"/>
      <c r="AA46" s="816"/>
      <c r="AB46" s="816"/>
      <c r="AC46" s="790">
        <v>27</v>
      </c>
      <c r="AD46" s="791"/>
      <c r="AE46" s="801"/>
      <c r="AF46" s="797"/>
      <c r="AG46" s="797"/>
      <c r="AH46" s="797"/>
      <c r="AI46" s="797"/>
      <c r="AJ46" s="798"/>
    </row>
    <row r="47" spans="1:36" s="259" customFormat="1" ht="18" customHeight="1">
      <c r="A47" s="824" t="s">
        <v>640</v>
      </c>
      <c r="B47" s="824"/>
      <c r="C47" s="824"/>
      <c r="D47" s="824"/>
      <c r="E47" s="824"/>
      <c r="F47" s="824"/>
      <c r="G47" s="824"/>
      <c r="H47" s="824"/>
      <c r="I47" s="824"/>
      <c r="J47" s="824"/>
      <c r="K47" s="824"/>
      <c r="L47" s="824"/>
      <c r="M47" s="824"/>
      <c r="N47" s="824"/>
      <c r="O47" s="824"/>
      <c r="P47" s="824"/>
      <c r="Q47" s="824"/>
      <c r="R47" s="824"/>
      <c r="S47" s="824"/>
      <c r="T47" s="824"/>
      <c r="U47" s="824"/>
      <c r="V47" s="824"/>
      <c r="W47" s="824"/>
      <c r="X47" s="824"/>
      <c r="Y47" s="824"/>
      <c r="Z47" s="824"/>
      <c r="AA47" s="824"/>
      <c r="AB47" s="824"/>
      <c r="AC47" s="792"/>
      <c r="AD47" s="793"/>
      <c r="AE47" s="802"/>
      <c r="AF47" s="799"/>
      <c r="AG47" s="799"/>
      <c r="AH47" s="799"/>
      <c r="AI47" s="799"/>
      <c r="AJ47" s="800"/>
    </row>
    <row r="48" spans="1:36" s="259" customFormat="1" ht="18" customHeight="1">
      <c r="A48" s="826" t="s">
        <v>641</v>
      </c>
      <c r="B48" s="826"/>
      <c r="C48" s="826"/>
      <c r="D48" s="826"/>
      <c r="E48" s="826"/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58">
        <v>28</v>
      </c>
      <c r="AD48" s="858"/>
      <c r="AE48" s="812"/>
      <c r="AF48" s="812"/>
      <c r="AG48" s="812"/>
      <c r="AH48" s="812"/>
      <c r="AI48" s="812"/>
      <c r="AJ48" s="812"/>
    </row>
    <row r="49" spans="1:36" s="259" customFormat="1" ht="16.5" customHeight="1">
      <c r="A49" s="816" t="s">
        <v>642</v>
      </c>
      <c r="B49" s="816"/>
      <c r="C49" s="816"/>
      <c r="D49" s="816"/>
      <c r="E49" s="816"/>
      <c r="F49" s="816"/>
      <c r="G49" s="816"/>
      <c r="H49" s="816"/>
      <c r="I49" s="816"/>
      <c r="J49" s="816"/>
      <c r="K49" s="816"/>
      <c r="L49" s="816"/>
      <c r="M49" s="816"/>
      <c r="N49" s="816"/>
      <c r="O49" s="816"/>
      <c r="P49" s="816"/>
      <c r="Q49" s="816"/>
      <c r="R49" s="816"/>
      <c r="S49" s="816"/>
      <c r="T49" s="816"/>
      <c r="U49" s="816"/>
      <c r="V49" s="816"/>
      <c r="W49" s="816"/>
      <c r="X49" s="816"/>
      <c r="Y49" s="816"/>
      <c r="Z49" s="816"/>
      <c r="AA49" s="816"/>
      <c r="AB49" s="827"/>
      <c r="AC49" s="790">
        <v>29</v>
      </c>
      <c r="AD49" s="794"/>
      <c r="AE49" s="797"/>
      <c r="AF49" s="797"/>
      <c r="AG49" s="797"/>
      <c r="AH49" s="797"/>
      <c r="AI49" s="797"/>
      <c r="AJ49" s="798"/>
    </row>
    <row r="50" spans="1:36" s="259" customFormat="1" ht="24.75" customHeight="1">
      <c r="A50" s="824" t="s">
        <v>643</v>
      </c>
      <c r="B50" s="824"/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M50" s="824"/>
      <c r="N50" s="824"/>
      <c r="O50" s="824"/>
      <c r="P50" s="824"/>
      <c r="Q50" s="824"/>
      <c r="R50" s="824"/>
      <c r="S50" s="824"/>
      <c r="T50" s="824"/>
      <c r="U50" s="824"/>
      <c r="V50" s="824"/>
      <c r="W50" s="824"/>
      <c r="X50" s="824"/>
      <c r="Y50" s="824"/>
      <c r="Z50" s="824"/>
      <c r="AA50" s="824"/>
      <c r="AB50" s="825"/>
      <c r="AC50" s="795"/>
      <c r="AD50" s="796"/>
      <c r="AE50" s="799"/>
      <c r="AF50" s="799"/>
      <c r="AG50" s="799"/>
      <c r="AH50" s="799"/>
      <c r="AI50" s="799"/>
      <c r="AJ50" s="800"/>
    </row>
    <row r="51" spans="1:36" s="259" customFormat="1" ht="15" customHeight="1">
      <c r="A51" s="826" t="s">
        <v>644</v>
      </c>
      <c r="B51" s="826"/>
      <c r="C51" s="826"/>
      <c r="D51" s="826"/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826"/>
      <c r="P51" s="826"/>
      <c r="Q51" s="826"/>
      <c r="R51" s="826"/>
      <c r="S51" s="826"/>
      <c r="T51" s="826"/>
      <c r="U51" s="826"/>
      <c r="V51" s="826"/>
      <c r="W51" s="826"/>
      <c r="X51" s="826"/>
      <c r="Y51" s="826"/>
      <c r="Z51" s="826"/>
      <c r="AA51" s="826"/>
      <c r="AB51" s="826"/>
      <c r="AC51" s="814">
        <v>30</v>
      </c>
      <c r="AD51" s="814"/>
      <c r="AE51" s="812"/>
      <c r="AF51" s="812"/>
      <c r="AG51" s="812"/>
      <c r="AH51" s="812"/>
      <c r="AI51" s="812"/>
      <c r="AJ51" s="812"/>
    </row>
    <row r="52" spans="1:36" s="259" customFormat="1" ht="27.75" customHeight="1">
      <c r="A52" s="826" t="s">
        <v>645</v>
      </c>
      <c r="B52" s="826"/>
      <c r="C52" s="826"/>
      <c r="D52" s="826"/>
      <c r="E52" s="826"/>
      <c r="F52" s="826"/>
      <c r="G52" s="826"/>
      <c r="H52" s="826"/>
      <c r="I52" s="826"/>
      <c r="J52" s="826"/>
      <c r="K52" s="826"/>
      <c r="L52" s="826"/>
      <c r="M52" s="826"/>
      <c r="N52" s="826"/>
      <c r="O52" s="826"/>
      <c r="P52" s="826"/>
      <c r="Q52" s="826"/>
      <c r="R52" s="826"/>
      <c r="S52" s="826"/>
      <c r="T52" s="826"/>
      <c r="U52" s="826"/>
      <c r="V52" s="826"/>
      <c r="W52" s="826"/>
      <c r="X52" s="826"/>
      <c r="Y52" s="826"/>
      <c r="Z52" s="826"/>
      <c r="AA52" s="826"/>
      <c r="AB52" s="826"/>
      <c r="AC52" s="814">
        <v>31</v>
      </c>
      <c r="AD52" s="814"/>
      <c r="AE52" s="812"/>
      <c r="AF52" s="812"/>
      <c r="AG52" s="812"/>
      <c r="AH52" s="812"/>
      <c r="AI52" s="812"/>
      <c r="AJ52" s="812"/>
    </row>
    <row r="53" spans="1:36" s="259" customFormat="1" ht="18" customHeight="1">
      <c r="A53" s="848" t="s">
        <v>646</v>
      </c>
      <c r="B53" s="848"/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848"/>
      <c r="Q53" s="848"/>
      <c r="R53" s="848"/>
      <c r="S53" s="848"/>
      <c r="T53" s="848"/>
      <c r="U53" s="848"/>
      <c r="V53" s="848"/>
      <c r="W53" s="848"/>
      <c r="X53" s="848"/>
      <c r="Y53" s="848"/>
      <c r="Z53" s="848"/>
      <c r="AA53" s="848"/>
      <c r="AB53" s="848"/>
      <c r="AC53" s="814">
        <v>32</v>
      </c>
      <c r="AD53" s="814"/>
      <c r="AE53" s="812"/>
      <c r="AF53" s="812"/>
      <c r="AG53" s="812"/>
      <c r="AH53" s="812"/>
      <c r="AI53" s="812"/>
      <c r="AJ53" s="812"/>
    </row>
    <row r="54" spans="1:36" s="259" customFormat="1" ht="27.75" customHeight="1">
      <c r="A54" s="826" t="s">
        <v>647</v>
      </c>
      <c r="B54" s="826"/>
      <c r="C54" s="826"/>
      <c r="D54" s="826"/>
      <c r="E54" s="826"/>
      <c r="F54" s="826"/>
      <c r="G54" s="826"/>
      <c r="H54" s="826"/>
      <c r="I54" s="826"/>
      <c r="J54" s="826"/>
      <c r="K54" s="826"/>
      <c r="L54" s="826"/>
      <c r="M54" s="826"/>
      <c r="N54" s="826"/>
      <c r="O54" s="826"/>
      <c r="P54" s="826"/>
      <c r="Q54" s="826"/>
      <c r="R54" s="826"/>
      <c r="S54" s="826"/>
      <c r="T54" s="826"/>
      <c r="U54" s="826"/>
      <c r="V54" s="826"/>
      <c r="W54" s="826"/>
      <c r="X54" s="826"/>
      <c r="Y54" s="826"/>
      <c r="Z54" s="826"/>
      <c r="AA54" s="826"/>
      <c r="AB54" s="826"/>
      <c r="AC54" s="814">
        <v>33</v>
      </c>
      <c r="AD54" s="814"/>
      <c r="AE54" s="859" t="s">
        <v>630</v>
      </c>
      <c r="AF54" s="860"/>
      <c r="AG54" s="860"/>
      <c r="AH54" s="860"/>
      <c r="AI54" s="860"/>
      <c r="AJ54" s="861"/>
    </row>
    <row r="55" spans="1:36" s="259" customFormat="1" ht="18" customHeight="1">
      <c r="A55" s="848" t="s">
        <v>648</v>
      </c>
      <c r="B55" s="848"/>
      <c r="C55" s="848"/>
      <c r="D55" s="848"/>
      <c r="E55" s="848"/>
      <c r="F55" s="848"/>
      <c r="G55" s="848"/>
      <c r="H55" s="848"/>
      <c r="I55" s="848"/>
      <c r="J55" s="848"/>
      <c r="K55" s="848"/>
      <c r="L55" s="848"/>
      <c r="M55" s="848"/>
      <c r="N55" s="848"/>
      <c r="O55" s="848"/>
      <c r="P55" s="848"/>
      <c r="Q55" s="848"/>
      <c r="R55" s="848"/>
      <c r="S55" s="848"/>
      <c r="T55" s="848"/>
      <c r="U55" s="848"/>
      <c r="V55" s="848"/>
      <c r="W55" s="848"/>
      <c r="X55" s="848"/>
      <c r="Y55" s="848"/>
      <c r="Z55" s="848"/>
      <c r="AA55" s="848"/>
      <c r="AB55" s="848"/>
      <c r="AC55" s="814">
        <v>34</v>
      </c>
      <c r="AD55" s="814"/>
      <c r="AE55" s="877">
        <v>1</v>
      </c>
      <c r="AF55" s="877"/>
      <c r="AG55" s="877"/>
      <c r="AH55" s="877"/>
      <c r="AI55" s="877"/>
      <c r="AJ55" s="877"/>
    </row>
    <row r="56" spans="1:36" s="259" customFormat="1" ht="27.75" customHeight="1">
      <c r="A56" s="826" t="s">
        <v>649</v>
      </c>
      <c r="B56" s="826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14">
        <v>35</v>
      </c>
      <c r="AD56" s="814"/>
      <c r="AE56" s="859"/>
      <c r="AF56" s="860"/>
      <c r="AG56" s="860"/>
      <c r="AH56" s="860"/>
      <c r="AI56" s="860"/>
      <c r="AJ56" s="861"/>
    </row>
    <row r="57" spans="1:36" s="259" customFormat="1" ht="18" customHeight="1">
      <c r="A57" s="864" t="s">
        <v>650</v>
      </c>
      <c r="B57" s="865"/>
      <c r="C57" s="865"/>
      <c r="D57" s="865"/>
      <c r="E57" s="865"/>
      <c r="F57" s="865"/>
      <c r="G57" s="865"/>
      <c r="H57" s="865"/>
      <c r="I57" s="865"/>
      <c r="J57" s="865"/>
      <c r="K57" s="865"/>
      <c r="L57" s="865"/>
      <c r="M57" s="865"/>
      <c r="N57" s="865"/>
      <c r="O57" s="865"/>
      <c r="P57" s="865"/>
      <c r="Q57" s="865"/>
      <c r="R57" s="865"/>
      <c r="S57" s="865"/>
      <c r="T57" s="865"/>
      <c r="U57" s="865"/>
      <c r="V57" s="865"/>
      <c r="W57" s="865"/>
      <c r="X57" s="862" t="s">
        <v>651</v>
      </c>
      <c r="Y57" s="862"/>
      <c r="Z57" s="862"/>
      <c r="AA57" s="862"/>
      <c r="AB57" s="863"/>
      <c r="AC57" s="814">
        <v>36</v>
      </c>
      <c r="AD57" s="814"/>
      <c r="AE57" s="812">
        <f>SUM(AE58:AJ64)</f>
        <v>2180170</v>
      </c>
      <c r="AF57" s="812"/>
      <c r="AG57" s="812"/>
      <c r="AH57" s="812"/>
      <c r="AI57" s="812"/>
      <c r="AJ57" s="812"/>
    </row>
    <row r="58" spans="1:36" s="259" customFormat="1" ht="18" customHeight="1">
      <c r="A58" s="818" t="s">
        <v>652</v>
      </c>
      <c r="B58" s="819"/>
      <c r="C58" s="819"/>
      <c r="D58" s="817" t="s">
        <v>653</v>
      </c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09"/>
      <c r="X58" s="809"/>
      <c r="Y58" s="809"/>
      <c r="Z58" s="809"/>
      <c r="AA58" s="809"/>
      <c r="AB58" s="810"/>
      <c r="AC58" s="814">
        <v>37</v>
      </c>
      <c r="AD58" s="814"/>
      <c r="AE58" s="812">
        <v>81878</v>
      </c>
      <c r="AF58" s="812"/>
      <c r="AG58" s="812"/>
      <c r="AH58" s="812"/>
      <c r="AI58" s="812"/>
      <c r="AJ58" s="812"/>
    </row>
    <row r="59" spans="1:36" s="259" customFormat="1" ht="18" customHeight="1">
      <c r="A59" s="260"/>
      <c r="B59" s="261"/>
      <c r="C59" s="261"/>
      <c r="D59" s="817" t="s">
        <v>654</v>
      </c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809"/>
      <c r="AA59" s="809"/>
      <c r="AB59" s="810"/>
      <c r="AC59" s="814">
        <v>38</v>
      </c>
      <c r="AD59" s="814"/>
      <c r="AE59" s="812">
        <v>245</v>
      </c>
      <c r="AF59" s="812"/>
      <c r="AG59" s="812"/>
      <c r="AH59" s="812"/>
      <c r="AI59" s="812"/>
      <c r="AJ59" s="812"/>
    </row>
    <row r="60" spans="1:36" s="259" customFormat="1" ht="18" customHeight="1">
      <c r="A60" s="260"/>
      <c r="B60" s="261"/>
      <c r="C60" s="261"/>
      <c r="D60" s="817" t="s">
        <v>655</v>
      </c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A60" s="817"/>
      <c r="AB60" s="820"/>
      <c r="AC60" s="814">
        <v>39</v>
      </c>
      <c r="AD60" s="814"/>
      <c r="AE60" s="805">
        <v>3246</v>
      </c>
      <c r="AF60" s="806"/>
      <c r="AG60" s="806"/>
      <c r="AH60" s="806"/>
      <c r="AI60" s="806"/>
      <c r="AJ60" s="807"/>
    </row>
    <row r="61" spans="1:36" s="259" customFormat="1" ht="18" customHeight="1">
      <c r="A61" s="260"/>
      <c r="B61" s="261"/>
      <c r="C61" s="261"/>
      <c r="D61" s="817" t="s">
        <v>656</v>
      </c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20"/>
      <c r="AC61" s="814">
        <v>40</v>
      </c>
      <c r="AD61" s="814"/>
      <c r="AE61" s="805">
        <v>6390</v>
      </c>
      <c r="AF61" s="806"/>
      <c r="AG61" s="806"/>
      <c r="AH61" s="806"/>
      <c r="AI61" s="806"/>
      <c r="AJ61" s="807"/>
    </row>
    <row r="62" spans="1:36" s="259" customFormat="1" ht="18" customHeight="1">
      <c r="A62" s="260"/>
      <c r="B62" s="261"/>
      <c r="C62" s="261"/>
      <c r="D62" s="821" t="s">
        <v>657</v>
      </c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822"/>
      <c r="P62" s="822"/>
      <c r="Q62" s="822"/>
      <c r="R62" s="822"/>
      <c r="S62" s="822"/>
      <c r="T62" s="822"/>
      <c r="U62" s="822"/>
      <c r="V62" s="822"/>
      <c r="W62" s="822"/>
      <c r="X62" s="822"/>
      <c r="Y62" s="822"/>
      <c r="Z62" s="822"/>
      <c r="AA62" s="822"/>
      <c r="AB62" s="823"/>
      <c r="AC62" s="814">
        <v>41</v>
      </c>
      <c r="AD62" s="814"/>
      <c r="AE62" s="805">
        <v>2088411</v>
      </c>
      <c r="AF62" s="869"/>
      <c r="AG62" s="869"/>
      <c r="AH62" s="869"/>
      <c r="AI62" s="869"/>
      <c r="AJ62" s="870"/>
    </row>
    <row r="63" spans="1:36" s="259" customFormat="1" ht="18" customHeight="1">
      <c r="A63" s="262"/>
      <c r="B63" s="261"/>
      <c r="C63" s="261"/>
      <c r="D63" s="817" t="s">
        <v>658</v>
      </c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10"/>
      <c r="AC63" s="814">
        <v>42</v>
      </c>
      <c r="AD63" s="814"/>
      <c r="AE63" s="805"/>
      <c r="AF63" s="806"/>
      <c r="AG63" s="806"/>
      <c r="AH63" s="806"/>
      <c r="AI63" s="806"/>
      <c r="AJ63" s="807"/>
    </row>
    <row r="64" spans="1:36" s="259" customFormat="1" ht="18" customHeight="1">
      <c r="A64" s="262"/>
      <c r="B64" s="261"/>
      <c r="C64" s="261"/>
      <c r="D64" s="817" t="s">
        <v>659</v>
      </c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809"/>
      <c r="AA64" s="809"/>
      <c r="AB64" s="810"/>
      <c r="AC64" s="814">
        <v>43</v>
      </c>
      <c r="AD64" s="814"/>
      <c r="AE64" s="805"/>
      <c r="AF64" s="806"/>
      <c r="AG64" s="806"/>
      <c r="AH64" s="806"/>
      <c r="AI64" s="806"/>
      <c r="AJ64" s="807"/>
    </row>
    <row r="65" spans="1:36" s="259" customFormat="1" ht="18" customHeight="1">
      <c r="A65" s="848" t="s">
        <v>660</v>
      </c>
      <c r="B65" s="848"/>
      <c r="C65" s="848"/>
      <c r="D65" s="848"/>
      <c r="E65" s="848"/>
      <c r="F65" s="848"/>
      <c r="G65" s="848"/>
      <c r="H65" s="848"/>
      <c r="I65" s="848"/>
      <c r="J65" s="848"/>
      <c r="K65" s="848"/>
      <c r="L65" s="848"/>
      <c r="M65" s="848"/>
      <c r="N65" s="848"/>
      <c r="O65" s="848"/>
      <c r="P65" s="848"/>
      <c r="Q65" s="848"/>
      <c r="R65" s="848"/>
      <c r="S65" s="848"/>
      <c r="T65" s="848"/>
      <c r="U65" s="848"/>
      <c r="V65" s="848"/>
      <c r="W65" s="848"/>
      <c r="X65" s="848"/>
      <c r="Y65" s="848"/>
      <c r="Z65" s="848"/>
      <c r="AA65" s="848"/>
      <c r="AB65" s="848"/>
      <c r="AC65" s="814">
        <v>44</v>
      </c>
      <c r="AD65" s="814"/>
      <c r="AE65" s="812">
        <v>83949</v>
      </c>
      <c r="AF65" s="812"/>
      <c r="AG65" s="812"/>
      <c r="AH65" s="812"/>
      <c r="AI65" s="812"/>
      <c r="AJ65" s="812"/>
    </row>
    <row r="66" spans="1:36" s="259" customFormat="1" ht="18" customHeight="1">
      <c r="A66" s="826" t="s">
        <v>661</v>
      </c>
      <c r="B66" s="826"/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6"/>
      <c r="AB66" s="826"/>
      <c r="AC66" s="814">
        <v>45</v>
      </c>
      <c r="AD66" s="814"/>
      <c r="AE66" s="812">
        <v>81315</v>
      </c>
      <c r="AF66" s="812"/>
      <c r="AG66" s="812"/>
      <c r="AH66" s="812"/>
      <c r="AI66" s="812"/>
      <c r="AJ66" s="812"/>
    </row>
    <row r="67" spans="1:36" s="259" customFormat="1" ht="27.75" customHeight="1">
      <c r="A67" s="848" t="s">
        <v>662</v>
      </c>
      <c r="B67" s="848"/>
      <c r="C67" s="848"/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8"/>
      <c r="Y67" s="848"/>
      <c r="Z67" s="848"/>
      <c r="AA67" s="848"/>
      <c r="AB67" s="848"/>
      <c r="AC67" s="814">
        <v>46</v>
      </c>
      <c r="AD67" s="814"/>
      <c r="AE67" s="812"/>
      <c r="AF67" s="812"/>
      <c r="AG67" s="812"/>
      <c r="AH67" s="812"/>
      <c r="AI67" s="812"/>
      <c r="AJ67" s="812"/>
    </row>
    <row r="68" spans="1:36" s="259" customFormat="1" ht="27.75" customHeight="1">
      <c r="A68" s="848" t="s">
        <v>663</v>
      </c>
      <c r="B68" s="848"/>
      <c r="C68" s="848"/>
      <c r="D68" s="848"/>
      <c r="E68" s="848"/>
      <c r="F68" s="848"/>
      <c r="G68" s="848"/>
      <c r="H68" s="848"/>
      <c r="I68" s="848"/>
      <c r="J68" s="848"/>
      <c r="K68" s="848"/>
      <c r="L68" s="848"/>
      <c r="M68" s="848"/>
      <c r="N68" s="848"/>
      <c r="O68" s="848"/>
      <c r="P68" s="848"/>
      <c r="Q68" s="848"/>
      <c r="R68" s="848"/>
      <c r="S68" s="848"/>
      <c r="T68" s="848"/>
      <c r="U68" s="848"/>
      <c r="V68" s="848"/>
      <c r="W68" s="848"/>
      <c r="X68" s="848"/>
      <c r="Y68" s="848"/>
      <c r="Z68" s="848"/>
      <c r="AA68" s="848"/>
      <c r="AB68" s="848"/>
      <c r="AC68" s="814">
        <v>47</v>
      </c>
      <c r="AD68" s="814"/>
      <c r="AE68" s="812"/>
      <c r="AF68" s="812"/>
      <c r="AG68" s="812"/>
      <c r="AH68" s="812"/>
      <c r="AI68" s="812"/>
      <c r="AJ68" s="812"/>
    </row>
    <row r="69" spans="1:36" s="259" customFormat="1" ht="27.75" customHeight="1">
      <c r="A69" s="848" t="s">
        <v>664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14">
        <v>48</v>
      </c>
      <c r="AD69" s="814"/>
      <c r="AE69" s="812"/>
      <c r="AF69" s="812"/>
      <c r="AG69" s="812"/>
      <c r="AH69" s="812"/>
      <c r="AI69" s="812"/>
      <c r="AJ69" s="812"/>
    </row>
    <row r="70" spans="1:36" s="259" customFormat="1" ht="27.75" customHeight="1">
      <c r="A70" s="848" t="s">
        <v>665</v>
      </c>
      <c r="B70" s="848"/>
      <c r="C70" s="848"/>
      <c r="D70" s="848"/>
      <c r="E70" s="848"/>
      <c r="F70" s="848"/>
      <c r="G70" s="848"/>
      <c r="H70" s="848"/>
      <c r="I70" s="848"/>
      <c r="J70" s="848"/>
      <c r="K70" s="848"/>
      <c r="L70" s="848"/>
      <c r="M70" s="848"/>
      <c r="N70" s="848"/>
      <c r="O70" s="848"/>
      <c r="P70" s="848"/>
      <c r="Q70" s="848"/>
      <c r="R70" s="848"/>
      <c r="S70" s="848"/>
      <c r="T70" s="848"/>
      <c r="U70" s="848"/>
      <c r="V70" s="848"/>
      <c r="W70" s="848"/>
      <c r="X70" s="848"/>
      <c r="Y70" s="848"/>
      <c r="Z70" s="848"/>
      <c r="AA70" s="848"/>
      <c r="AB70" s="848"/>
      <c r="AC70" s="814">
        <v>49</v>
      </c>
      <c r="AD70" s="814"/>
      <c r="AE70" s="812"/>
      <c r="AF70" s="812"/>
      <c r="AG70" s="812"/>
      <c r="AH70" s="812"/>
      <c r="AI70" s="812"/>
      <c r="AJ70" s="812"/>
    </row>
    <row r="71" spans="1:36" s="259" customFormat="1" ht="27.75" customHeight="1">
      <c r="A71" s="848" t="s">
        <v>666</v>
      </c>
      <c r="B71" s="848"/>
      <c r="C71" s="848"/>
      <c r="D71" s="848"/>
      <c r="E71" s="848"/>
      <c r="F71" s="848"/>
      <c r="G71" s="848"/>
      <c r="H71" s="848"/>
      <c r="I71" s="848"/>
      <c r="J71" s="848"/>
      <c r="K71" s="848"/>
      <c r="L71" s="848"/>
      <c r="M71" s="848"/>
      <c r="N71" s="848"/>
      <c r="O71" s="848"/>
      <c r="P71" s="848"/>
      <c r="Q71" s="848"/>
      <c r="R71" s="848"/>
      <c r="S71" s="848"/>
      <c r="T71" s="848"/>
      <c r="U71" s="848"/>
      <c r="V71" s="848"/>
      <c r="W71" s="848"/>
      <c r="X71" s="848"/>
      <c r="Y71" s="848"/>
      <c r="Z71" s="848"/>
      <c r="AA71" s="848"/>
      <c r="AB71" s="848"/>
      <c r="AC71" s="814">
        <v>50</v>
      </c>
      <c r="AD71" s="814"/>
      <c r="AE71" s="812"/>
      <c r="AF71" s="812"/>
      <c r="AG71" s="812"/>
      <c r="AH71" s="812"/>
      <c r="AI71" s="812"/>
      <c r="AJ71" s="812"/>
    </row>
    <row r="72" spans="1:36" s="259" customFormat="1" ht="27.75" customHeight="1">
      <c r="A72" s="848" t="s">
        <v>667</v>
      </c>
      <c r="B72" s="848"/>
      <c r="C72" s="848"/>
      <c r="D72" s="848"/>
      <c r="E72" s="848"/>
      <c r="F72" s="848"/>
      <c r="G72" s="848"/>
      <c r="H72" s="848"/>
      <c r="I72" s="848"/>
      <c r="J72" s="848"/>
      <c r="K72" s="848"/>
      <c r="L72" s="848"/>
      <c r="M72" s="848"/>
      <c r="N72" s="848"/>
      <c r="O72" s="848"/>
      <c r="P72" s="848"/>
      <c r="Q72" s="848"/>
      <c r="R72" s="848"/>
      <c r="S72" s="848"/>
      <c r="T72" s="848"/>
      <c r="U72" s="848"/>
      <c r="V72" s="848"/>
      <c r="W72" s="848"/>
      <c r="X72" s="848"/>
      <c r="Y72" s="848"/>
      <c r="Z72" s="848"/>
      <c r="AA72" s="848"/>
      <c r="AB72" s="848"/>
      <c r="AC72" s="814">
        <v>51</v>
      </c>
      <c r="AD72" s="814"/>
      <c r="AE72" s="812"/>
      <c r="AF72" s="812"/>
      <c r="AG72" s="812"/>
      <c r="AH72" s="812"/>
      <c r="AI72" s="812"/>
      <c r="AJ72" s="812"/>
    </row>
    <row r="73" spans="1:36" s="259" customFormat="1" ht="27.75" customHeight="1">
      <c r="A73" s="848" t="s">
        <v>668</v>
      </c>
      <c r="B73" s="848"/>
      <c r="C73" s="848"/>
      <c r="D73" s="848"/>
      <c r="E73" s="848"/>
      <c r="F73" s="848"/>
      <c r="G73" s="848"/>
      <c r="H73" s="848"/>
      <c r="I73" s="848"/>
      <c r="J73" s="848"/>
      <c r="K73" s="848"/>
      <c r="L73" s="848"/>
      <c r="M73" s="848"/>
      <c r="N73" s="848"/>
      <c r="O73" s="848"/>
      <c r="P73" s="848"/>
      <c r="Q73" s="848"/>
      <c r="R73" s="848"/>
      <c r="S73" s="848"/>
      <c r="T73" s="848"/>
      <c r="U73" s="848"/>
      <c r="V73" s="848"/>
      <c r="W73" s="848"/>
      <c r="X73" s="848"/>
      <c r="Y73" s="848"/>
      <c r="Z73" s="848"/>
      <c r="AA73" s="848"/>
      <c r="AB73" s="848"/>
      <c r="AC73" s="814">
        <v>52</v>
      </c>
      <c r="AD73" s="814"/>
      <c r="AE73" s="812"/>
      <c r="AF73" s="812"/>
      <c r="AG73" s="812"/>
      <c r="AH73" s="812"/>
      <c r="AI73" s="812"/>
      <c r="AJ73" s="812"/>
    </row>
    <row r="74" spans="1:36" s="259" customFormat="1" ht="27.75" customHeight="1">
      <c r="A74" s="848" t="s">
        <v>669</v>
      </c>
      <c r="B74" s="848"/>
      <c r="C74" s="848"/>
      <c r="D74" s="848"/>
      <c r="E74" s="848"/>
      <c r="F74" s="848"/>
      <c r="G74" s="848"/>
      <c r="H74" s="848"/>
      <c r="I74" s="848"/>
      <c r="J74" s="848"/>
      <c r="K74" s="848"/>
      <c r="L74" s="848"/>
      <c r="M74" s="848"/>
      <c r="N74" s="848"/>
      <c r="O74" s="848"/>
      <c r="P74" s="848"/>
      <c r="Q74" s="848"/>
      <c r="R74" s="848"/>
      <c r="S74" s="848"/>
      <c r="T74" s="848"/>
      <c r="U74" s="848"/>
      <c r="V74" s="848"/>
      <c r="W74" s="848"/>
      <c r="X74" s="848"/>
      <c r="Y74" s="848"/>
      <c r="Z74" s="848"/>
      <c r="AA74" s="848"/>
      <c r="AB74" s="848"/>
      <c r="AC74" s="814">
        <v>53</v>
      </c>
      <c r="AD74" s="814"/>
      <c r="AE74" s="812"/>
      <c r="AF74" s="812"/>
      <c r="AG74" s="812"/>
      <c r="AH74" s="812"/>
      <c r="AI74" s="812"/>
      <c r="AJ74" s="812"/>
    </row>
    <row r="75" spans="1:36" s="259" customFormat="1" ht="27.75" customHeight="1">
      <c r="A75" s="827" t="s">
        <v>670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7"/>
      <c r="R75" s="837"/>
      <c r="S75" s="837"/>
      <c r="T75" s="837"/>
      <c r="U75" s="837"/>
      <c r="V75" s="837"/>
      <c r="W75" s="837"/>
      <c r="X75" s="837"/>
      <c r="Y75" s="837"/>
      <c r="Z75" s="837"/>
      <c r="AA75" s="837"/>
      <c r="AB75" s="838"/>
      <c r="AC75" s="814">
        <v>54</v>
      </c>
      <c r="AD75" s="814"/>
      <c r="AE75" s="805"/>
      <c r="AF75" s="806"/>
      <c r="AG75" s="806"/>
      <c r="AH75" s="806"/>
      <c r="AI75" s="806"/>
      <c r="AJ75" s="807"/>
    </row>
    <row r="76" spans="1:36" s="259" customFormat="1" ht="27.75" customHeight="1">
      <c r="A76" s="827" t="s">
        <v>671</v>
      </c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  <c r="Q76" s="837"/>
      <c r="R76" s="837"/>
      <c r="S76" s="837"/>
      <c r="T76" s="837"/>
      <c r="U76" s="837"/>
      <c r="V76" s="837"/>
      <c r="W76" s="837"/>
      <c r="X76" s="837"/>
      <c r="Y76" s="837"/>
      <c r="Z76" s="837"/>
      <c r="AA76" s="837"/>
      <c r="AB76" s="838"/>
      <c r="AC76" s="814">
        <v>55</v>
      </c>
      <c r="AD76" s="814"/>
      <c r="AE76" s="805"/>
      <c r="AF76" s="806"/>
      <c r="AG76" s="806"/>
      <c r="AH76" s="806"/>
      <c r="AI76" s="806"/>
      <c r="AJ76" s="807"/>
    </row>
    <row r="77" spans="1:36" s="259" customFormat="1" ht="27.75" customHeight="1">
      <c r="A77" s="827" t="s">
        <v>672</v>
      </c>
      <c r="B77" s="837"/>
      <c r="C77" s="837"/>
      <c r="D77" s="837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7"/>
      <c r="P77" s="837"/>
      <c r="Q77" s="837"/>
      <c r="R77" s="837"/>
      <c r="S77" s="837"/>
      <c r="T77" s="837"/>
      <c r="U77" s="837"/>
      <c r="V77" s="837"/>
      <c r="W77" s="837"/>
      <c r="X77" s="837"/>
      <c r="Y77" s="837"/>
      <c r="Z77" s="837"/>
      <c r="AA77" s="837"/>
      <c r="AB77" s="838"/>
      <c r="AC77" s="814">
        <v>56</v>
      </c>
      <c r="AD77" s="814"/>
      <c r="AE77" s="805"/>
      <c r="AF77" s="806"/>
      <c r="AG77" s="806"/>
      <c r="AH77" s="806"/>
      <c r="AI77" s="806"/>
      <c r="AJ77" s="807"/>
    </row>
    <row r="78" spans="1:36" s="259" customFormat="1" ht="15" customHeight="1">
      <c r="A78" s="827" t="s">
        <v>673</v>
      </c>
      <c r="B78" s="837"/>
      <c r="C78" s="837"/>
      <c r="D78" s="837"/>
      <c r="E78" s="837"/>
      <c r="F78" s="837"/>
      <c r="G78" s="837"/>
      <c r="H78" s="837"/>
      <c r="I78" s="837"/>
      <c r="J78" s="837"/>
      <c r="K78" s="837"/>
      <c r="L78" s="837"/>
      <c r="M78" s="837"/>
      <c r="N78" s="837"/>
      <c r="O78" s="837"/>
      <c r="P78" s="837"/>
      <c r="Q78" s="837"/>
      <c r="R78" s="837"/>
      <c r="S78" s="837"/>
      <c r="T78" s="837"/>
      <c r="U78" s="837"/>
      <c r="V78" s="837"/>
      <c r="W78" s="837"/>
      <c r="X78" s="837"/>
      <c r="Y78" s="837"/>
      <c r="Z78" s="837"/>
      <c r="AA78" s="837"/>
      <c r="AB78" s="838"/>
      <c r="AC78" s="790">
        <v>57</v>
      </c>
      <c r="AD78" s="791"/>
      <c r="AE78" s="801"/>
      <c r="AF78" s="797"/>
      <c r="AG78" s="797"/>
      <c r="AH78" s="797"/>
      <c r="AI78" s="797"/>
      <c r="AJ78" s="798"/>
    </row>
    <row r="79" spans="1:36" s="259" customFormat="1" ht="15" customHeight="1">
      <c r="A79" s="845" t="s">
        <v>674</v>
      </c>
      <c r="B79" s="846"/>
      <c r="C79" s="846"/>
      <c r="D79" s="846"/>
      <c r="E79" s="846"/>
      <c r="F79" s="846"/>
      <c r="G79" s="846"/>
      <c r="H79" s="846"/>
      <c r="I79" s="846"/>
      <c r="J79" s="846"/>
      <c r="K79" s="846"/>
      <c r="L79" s="846"/>
      <c r="M79" s="846"/>
      <c r="N79" s="846"/>
      <c r="O79" s="846"/>
      <c r="P79" s="846"/>
      <c r="Q79" s="846"/>
      <c r="R79" s="846"/>
      <c r="S79" s="846"/>
      <c r="T79" s="846"/>
      <c r="U79" s="846"/>
      <c r="V79" s="846"/>
      <c r="W79" s="846"/>
      <c r="X79" s="846"/>
      <c r="Y79" s="846"/>
      <c r="Z79" s="846"/>
      <c r="AA79" s="846"/>
      <c r="AB79" s="847"/>
      <c r="AC79" s="792"/>
      <c r="AD79" s="793"/>
      <c r="AE79" s="802"/>
      <c r="AF79" s="799"/>
      <c r="AG79" s="799"/>
      <c r="AH79" s="799"/>
      <c r="AI79" s="799"/>
      <c r="AJ79" s="800"/>
    </row>
    <row r="80" spans="1:36" s="259" customFormat="1" ht="18" customHeight="1">
      <c r="A80" s="842" t="s">
        <v>675</v>
      </c>
      <c r="B80" s="843"/>
      <c r="C80" s="843"/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3"/>
      <c r="Q80" s="843"/>
      <c r="R80" s="843"/>
      <c r="S80" s="843"/>
      <c r="T80" s="843"/>
      <c r="U80" s="843"/>
      <c r="V80" s="843"/>
      <c r="W80" s="843"/>
      <c r="X80" s="843"/>
      <c r="Y80" s="843"/>
      <c r="Z80" s="843"/>
      <c r="AA80" s="843"/>
      <c r="AB80" s="844"/>
      <c r="AC80" s="818">
        <v>58</v>
      </c>
      <c r="AD80" s="839"/>
      <c r="AE80" s="805"/>
      <c r="AF80" s="806"/>
      <c r="AG80" s="806"/>
      <c r="AH80" s="806"/>
      <c r="AI80" s="806"/>
      <c r="AJ80" s="807"/>
    </row>
    <row r="81" spans="1:36" s="259" customFormat="1" ht="18" customHeight="1">
      <c r="A81" s="842" t="s">
        <v>676</v>
      </c>
      <c r="B81" s="843"/>
      <c r="C81" s="843"/>
      <c r="D81" s="843"/>
      <c r="E81" s="843"/>
      <c r="F81" s="843"/>
      <c r="G81" s="843"/>
      <c r="H81" s="843"/>
      <c r="I81" s="843"/>
      <c r="J81" s="843"/>
      <c r="K81" s="843"/>
      <c r="L81" s="843"/>
      <c r="M81" s="843"/>
      <c r="N81" s="843"/>
      <c r="O81" s="843"/>
      <c r="P81" s="843"/>
      <c r="Q81" s="843"/>
      <c r="R81" s="843"/>
      <c r="S81" s="843"/>
      <c r="T81" s="843"/>
      <c r="U81" s="843"/>
      <c r="V81" s="843"/>
      <c r="W81" s="843"/>
      <c r="X81" s="843"/>
      <c r="Y81" s="843"/>
      <c r="Z81" s="843"/>
      <c r="AA81" s="843"/>
      <c r="AB81" s="844"/>
      <c r="AC81" s="818">
        <v>59</v>
      </c>
      <c r="AD81" s="839"/>
      <c r="AE81" s="805"/>
      <c r="AF81" s="806"/>
      <c r="AG81" s="806"/>
      <c r="AH81" s="806"/>
      <c r="AI81" s="806"/>
      <c r="AJ81" s="807"/>
    </row>
    <row r="82" spans="1:36" s="259" customFormat="1" ht="18" customHeight="1">
      <c r="A82" s="842" t="s">
        <v>677</v>
      </c>
      <c r="B82" s="843"/>
      <c r="C82" s="843"/>
      <c r="D82" s="843"/>
      <c r="E82" s="843"/>
      <c r="F82" s="843"/>
      <c r="G82" s="843"/>
      <c r="H82" s="843"/>
      <c r="I82" s="843"/>
      <c r="J82" s="843"/>
      <c r="K82" s="843"/>
      <c r="L82" s="843"/>
      <c r="M82" s="843"/>
      <c r="N82" s="843"/>
      <c r="O82" s="843"/>
      <c r="P82" s="843"/>
      <c r="Q82" s="843"/>
      <c r="R82" s="843"/>
      <c r="S82" s="843"/>
      <c r="T82" s="843"/>
      <c r="U82" s="843"/>
      <c r="V82" s="843"/>
      <c r="W82" s="843"/>
      <c r="X82" s="843"/>
      <c r="Y82" s="843"/>
      <c r="Z82" s="843"/>
      <c r="AA82" s="843"/>
      <c r="AB82" s="844"/>
      <c r="AC82" s="818">
        <v>60</v>
      </c>
      <c r="AD82" s="839"/>
      <c r="AE82" s="805"/>
      <c r="AF82" s="806"/>
      <c r="AG82" s="806"/>
      <c r="AH82" s="806"/>
      <c r="AI82" s="806"/>
      <c r="AJ82" s="807"/>
    </row>
    <row r="83" spans="1:36" s="259" customFormat="1" ht="27" customHeight="1">
      <c r="A83" s="827" t="s">
        <v>678</v>
      </c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  <c r="Q83" s="837"/>
      <c r="R83" s="837"/>
      <c r="S83" s="837"/>
      <c r="T83" s="837"/>
      <c r="U83" s="837"/>
      <c r="V83" s="837"/>
      <c r="W83" s="837"/>
      <c r="X83" s="837"/>
      <c r="Y83" s="837"/>
      <c r="Z83" s="837"/>
      <c r="AA83" s="837"/>
      <c r="AB83" s="838"/>
      <c r="AC83" s="790">
        <v>61</v>
      </c>
      <c r="AD83" s="791"/>
      <c r="AE83" s="801"/>
      <c r="AF83" s="797"/>
      <c r="AG83" s="797"/>
      <c r="AH83" s="797"/>
      <c r="AI83" s="797"/>
      <c r="AJ83" s="798"/>
    </row>
    <row r="84" spans="1:36" s="259" customFormat="1" ht="15" customHeight="1">
      <c r="A84" s="845" t="s">
        <v>679</v>
      </c>
      <c r="B84" s="846"/>
      <c r="C84" s="846"/>
      <c r="D84" s="846"/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6"/>
      <c r="P84" s="846"/>
      <c r="Q84" s="846"/>
      <c r="R84" s="846"/>
      <c r="S84" s="846"/>
      <c r="T84" s="846"/>
      <c r="U84" s="846"/>
      <c r="V84" s="846"/>
      <c r="W84" s="846"/>
      <c r="X84" s="846"/>
      <c r="Y84" s="846"/>
      <c r="Z84" s="846"/>
      <c r="AA84" s="846"/>
      <c r="AB84" s="847"/>
      <c r="AC84" s="792"/>
      <c r="AD84" s="793"/>
      <c r="AE84" s="802"/>
      <c r="AF84" s="799"/>
      <c r="AG84" s="799"/>
      <c r="AH84" s="799"/>
      <c r="AI84" s="799"/>
      <c r="AJ84" s="800"/>
    </row>
    <row r="85" spans="1:36" s="259" customFormat="1" ht="18" customHeight="1">
      <c r="A85" s="842" t="s">
        <v>680</v>
      </c>
      <c r="B85" s="843"/>
      <c r="C85" s="843"/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3"/>
      <c r="AA85" s="843"/>
      <c r="AB85" s="844"/>
      <c r="AC85" s="818">
        <v>62</v>
      </c>
      <c r="AD85" s="839"/>
      <c r="AE85" s="805"/>
      <c r="AF85" s="806"/>
      <c r="AG85" s="806"/>
      <c r="AH85" s="806"/>
      <c r="AI85" s="806"/>
      <c r="AJ85" s="807"/>
    </row>
    <row r="86" spans="1:36" s="259" customFormat="1" ht="27" customHeight="1">
      <c r="A86" s="827" t="s">
        <v>681</v>
      </c>
      <c r="B86" s="837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  <c r="Q86" s="837"/>
      <c r="R86" s="837"/>
      <c r="S86" s="837"/>
      <c r="T86" s="837"/>
      <c r="U86" s="837"/>
      <c r="V86" s="837"/>
      <c r="W86" s="837"/>
      <c r="X86" s="837"/>
      <c r="Y86" s="837"/>
      <c r="Z86" s="837"/>
      <c r="AA86" s="837"/>
      <c r="AB86" s="838"/>
      <c r="AC86" s="790">
        <v>63</v>
      </c>
      <c r="AD86" s="791"/>
      <c r="AE86" s="801">
        <v>2447593</v>
      </c>
      <c r="AF86" s="797"/>
      <c r="AG86" s="797"/>
      <c r="AH86" s="797"/>
      <c r="AI86" s="797"/>
      <c r="AJ86" s="798"/>
    </row>
    <row r="87" spans="1:36" s="259" customFormat="1" ht="15" customHeight="1">
      <c r="A87" s="825" t="s">
        <v>679</v>
      </c>
      <c r="B87" s="840"/>
      <c r="C87" s="840"/>
      <c r="D87" s="840"/>
      <c r="E87" s="840"/>
      <c r="F87" s="840"/>
      <c r="G87" s="840"/>
      <c r="H87" s="840"/>
      <c r="I87" s="840"/>
      <c r="J87" s="840"/>
      <c r="K87" s="840"/>
      <c r="L87" s="840"/>
      <c r="M87" s="840"/>
      <c r="N87" s="840"/>
      <c r="O87" s="840"/>
      <c r="P87" s="840"/>
      <c r="Q87" s="840"/>
      <c r="R87" s="840"/>
      <c r="S87" s="840"/>
      <c r="T87" s="840"/>
      <c r="U87" s="840"/>
      <c r="V87" s="840"/>
      <c r="W87" s="840"/>
      <c r="X87" s="840"/>
      <c r="Y87" s="840"/>
      <c r="Z87" s="840"/>
      <c r="AA87" s="840"/>
      <c r="AB87" s="841"/>
      <c r="AC87" s="792"/>
      <c r="AD87" s="793"/>
      <c r="AE87" s="802"/>
      <c r="AF87" s="799"/>
      <c r="AG87" s="799"/>
      <c r="AH87" s="799"/>
      <c r="AI87" s="799"/>
      <c r="AJ87" s="800"/>
    </row>
    <row r="88" spans="1:36" s="259" customFormat="1" ht="18" customHeight="1">
      <c r="A88" s="842" t="s">
        <v>680</v>
      </c>
      <c r="B88" s="843"/>
      <c r="C88" s="843"/>
      <c r="D88" s="843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3"/>
      <c r="R88" s="843"/>
      <c r="S88" s="843"/>
      <c r="T88" s="843"/>
      <c r="U88" s="843"/>
      <c r="V88" s="843"/>
      <c r="W88" s="843"/>
      <c r="X88" s="843"/>
      <c r="Y88" s="843"/>
      <c r="Z88" s="843"/>
      <c r="AA88" s="843"/>
      <c r="AB88" s="844"/>
      <c r="AC88" s="818">
        <v>64</v>
      </c>
      <c r="AD88" s="839"/>
      <c r="AE88" s="805">
        <v>181561</v>
      </c>
      <c r="AF88" s="806"/>
      <c r="AG88" s="806"/>
      <c r="AH88" s="806"/>
      <c r="AI88" s="806"/>
      <c r="AJ88" s="807"/>
    </row>
    <row r="89" spans="1:36" s="259" customFormat="1" ht="27.75" customHeight="1">
      <c r="A89" s="827" t="s">
        <v>682</v>
      </c>
      <c r="B89" s="837"/>
      <c r="C89" s="837"/>
      <c r="D89" s="837"/>
      <c r="E89" s="837"/>
      <c r="F89" s="837"/>
      <c r="G89" s="837"/>
      <c r="H89" s="837"/>
      <c r="I89" s="837"/>
      <c r="J89" s="837"/>
      <c r="K89" s="837"/>
      <c r="L89" s="837"/>
      <c r="M89" s="837"/>
      <c r="N89" s="837"/>
      <c r="O89" s="837"/>
      <c r="P89" s="837"/>
      <c r="Q89" s="837"/>
      <c r="R89" s="837"/>
      <c r="S89" s="837"/>
      <c r="T89" s="837"/>
      <c r="U89" s="837"/>
      <c r="V89" s="837"/>
      <c r="W89" s="837"/>
      <c r="X89" s="837"/>
      <c r="Y89" s="837"/>
      <c r="Z89" s="837"/>
      <c r="AA89" s="837"/>
      <c r="AB89" s="838"/>
      <c r="AC89" s="818">
        <v>65</v>
      </c>
      <c r="AD89" s="839"/>
      <c r="AE89" s="805">
        <v>6228</v>
      </c>
      <c r="AF89" s="806"/>
      <c r="AG89" s="806"/>
      <c r="AH89" s="806"/>
      <c r="AI89" s="806"/>
      <c r="AJ89" s="807"/>
    </row>
    <row r="90" spans="1:36" s="259" customFormat="1" ht="27.75" customHeight="1">
      <c r="A90" s="855" t="s">
        <v>683</v>
      </c>
      <c r="B90" s="856"/>
      <c r="C90" s="856"/>
      <c r="D90" s="856"/>
      <c r="E90" s="856"/>
      <c r="F90" s="856"/>
      <c r="G90" s="856"/>
      <c r="H90" s="856"/>
      <c r="I90" s="856"/>
      <c r="J90" s="856"/>
      <c r="K90" s="856"/>
      <c r="L90" s="856"/>
      <c r="M90" s="856"/>
      <c r="N90" s="856"/>
      <c r="O90" s="856"/>
      <c r="P90" s="856"/>
      <c r="Q90" s="856"/>
      <c r="R90" s="856"/>
      <c r="S90" s="856"/>
      <c r="T90" s="856"/>
      <c r="U90" s="856"/>
      <c r="V90" s="856"/>
      <c r="W90" s="856"/>
      <c r="X90" s="856"/>
      <c r="Y90" s="856"/>
      <c r="Z90" s="856"/>
      <c r="AA90" s="856"/>
      <c r="AB90" s="857"/>
      <c r="AC90" s="818">
        <v>66</v>
      </c>
      <c r="AD90" s="839"/>
      <c r="AE90" s="805">
        <v>84457</v>
      </c>
      <c r="AF90" s="806"/>
      <c r="AG90" s="806"/>
      <c r="AH90" s="806"/>
      <c r="AI90" s="806"/>
      <c r="AJ90" s="807"/>
    </row>
    <row r="91" spans="1:36" s="259" customFormat="1" ht="45" customHeight="1">
      <c r="A91" s="855" t="s">
        <v>684</v>
      </c>
      <c r="B91" s="856"/>
      <c r="C91" s="856"/>
      <c r="D91" s="856"/>
      <c r="E91" s="856"/>
      <c r="F91" s="856"/>
      <c r="G91" s="856"/>
      <c r="H91" s="856"/>
      <c r="I91" s="856"/>
      <c r="J91" s="856"/>
      <c r="K91" s="856"/>
      <c r="L91" s="856"/>
      <c r="M91" s="856"/>
      <c r="N91" s="856"/>
      <c r="O91" s="856"/>
      <c r="P91" s="856"/>
      <c r="Q91" s="856"/>
      <c r="R91" s="856"/>
      <c r="S91" s="856"/>
      <c r="T91" s="856"/>
      <c r="U91" s="856"/>
      <c r="V91" s="856"/>
      <c r="W91" s="856"/>
      <c r="X91" s="856"/>
      <c r="Y91" s="856"/>
      <c r="Z91" s="856"/>
      <c r="AA91" s="856"/>
      <c r="AB91" s="857"/>
      <c r="AC91" s="818">
        <v>67</v>
      </c>
      <c r="AD91" s="839"/>
      <c r="AE91" s="805"/>
      <c r="AF91" s="806"/>
      <c r="AG91" s="806"/>
      <c r="AH91" s="806"/>
      <c r="AI91" s="806"/>
      <c r="AJ91" s="807"/>
    </row>
    <row r="92" spans="1:36" s="259" customFormat="1" ht="45" customHeight="1">
      <c r="A92" s="855" t="s">
        <v>685</v>
      </c>
      <c r="B92" s="856"/>
      <c r="C92" s="856"/>
      <c r="D92" s="856"/>
      <c r="E92" s="856"/>
      <c r="F92" s="856"/>
      <c r="G92" s="856"/>
      <c r="H92" s="856"/>
      <c r="I92" s="856"/>
      <c r="J92" s="856"/>
      <c r="K92" s="856"/>
      <c r="L92" s="856"/>
      <c r="M92" s="856"/>
      <c r="N92" s="856"/>
      <c r="O92" s="856"/>
      <c r="P92" s="856"/>
      <c r="Q92" s="856"/>
      <c r="R92" s="856"/>
      <c r="S92" s="856"/>
      <c r="T92" s="856"/>
      <c r="U92" s="856"/>
      <c r="V92" s="856"/>
      <c r="W92" s="856"/>
      <c r="X92" s="856"/>
      <c r="Y92" s="856"/>
      <c r="Z92" s="856"/>
      <c r="AA92" s="856"/>
      <c r="AB92" s="857"/>
      <c r="AC92" s="818">
        <v>68</v>
      </c>
      <c r="AD92" s="839"/>
      <c r="AE92" s="805"/>
      <c r="AF92" s="806"/>
      <c r="AG92" s="806"/>
      <c r="AH92" s="806"/>
      <c r="AI92" s="806"/>
      <c r="AJ92" s="807"/>
    </row>
    <row r="93" spans="1:36" s="259" customFormat="1" ht="27.75" customHeight="1">
      <c r="A93" s="855" t="s">
        <v>686</v>
      </c>
      <c r="B93" s="856"/>
      <c r="C93" s="856"/>
      <c r="D93" s="856"/>
      <c r="E93" s="856"/>
      <c r="F93" s="856"/>
      <c r="G93" s="856"/>
      <c r="H93" s="856"/>
      <c r="I93" s="856"/>
      <c r="J93" s="856"/>
      <c r="K93" s="856"/>
      <c r="L93" s="856"/>
      <c r="M93" s="856"/>
      <c r="N93" s="856"/>
      <c r="O93" s="856"/>
      <c r="P93" s="856"/>
      <c r="Q93" s="856"/>
      <c r="R93" s="856"/>
      <c r="S93" s="856"/>
      <c r="T93" s="856"/>
      <c r="U93" s="856"/>
      <c r="V93" s="856"/>
      <c r="W93" s="856"/>
      <c r="X93" s="856"/>
      <c r="Y93" s="856"/>
      <c r="Z93" s="856"/>
      <c r="AA93" s="856"/>
      <c r="AB93" s="857"/>
      <c r="AC93" s="818">
        <v>69</v>
      </c>
      <c r="AD93" s="839"/>
      <c r="AE93" s="805"/>
      <c r="AF93" s="806"/>
      <c r="AG93" s="806"/>
      <c r="AH93" s="806"/>
      <c r="AI93" s="806"/>
      <c r="AJ93" s="807"/>
    </row>
    <row r="94" spans="1:36" s="259" customFormat="1" ht="27.75" customHeight="1">
      <c r="A94" s="855" t="s">
        <v>687</v>
      </c>
      <c r="B94" s="856"/>
      <c r="C94" s="856"/>
      <c r="D94" s="856"/>
      <c r="E94" s="856"/>
      <c r="F94" s="856"/>
      <c r="G94" s="856"/>
      <c r="H94" s="856"/>
      <c r="I94" s="856"/>
      <c r="J94" s="856"/>
      <c r="K94" s="856"/>
      <c r="L94" s="856"/>
      <c r="M94" s="856"/>
      <c r="N94" s="856"/>
      <c r="O94" s="856"/>
      <c r="P94" s="856"/>
      <c r="Q94" s="856"/>
      <c r="R94" s="856"/>
      <c r="S94" s="856"/>
      <c r="T94" s="856"/>
      <c r="U94" s="856"/>
      <c r="V94" s="856"/>
      <c r="W94" s="856"/>
      <c r="X94" s="856"/>
      <c r="Y94" s="856"/>
      <c r="Z94" s="856"/>
      <c r="AA94" s="856"/>
      <c r="AB94" s="857"/>
      <c r="AC94" s="818">
        <v>70</v>
      </c>
      <c r="AD94" s="839"/>
      <c r="AE94" s="805"/>
      <c r="AF94" s="806"/>
      <c r="AG94" s="806"/>
      <c r="AH94" s="806"/>
      <c r="AI94" s="806"/>
      <c r="AJ94" s="807"/>
    </row>
    <row r="95" spans="1:36" s="263" customFormat="1" ht="30.75" customHeight="1">
      <c r="A95" s="871" t="s">
        <v>688</v>
      </c>
      <c r="B95" s="872"/>
      <c r="C95" s="872"/>
      <c r="D95" s="872"/>
      <c r="E95" s="872"/>
      <c r="F95" s="872"/>
      <c r="G95" s="872"/>
      <c r="H95" s="872"/>
      <c r="I95" s="872"/>
      <c r="J95" s="872"/>
      <c r="K95" s="872"/>
      <c r="L95" s="872"/>
      <c r="M95" s="872"/>
      <c r="N95" s="872"/>
      <c r="O95" s="872"/>
      <c r="P95" s="872"/>
      <c r="Q95" s="872"/>
      <c r="R95" s="872"/>
      <c r="S95" s="872"/>
      <c r="T95" s="872"/>
      <c r="U95" s="872"/>
      <c r="V95" s="872"/>
      <c r="W95" s="872"/>
      <c r="X95" s="872"/>
      <c r="Y95" s="872"/>
      <c r="Z95" s="872"/>
      <c r="AA95" s="872"/>
      <c r="AB95" s="873"/>
      <c r="AC95" s="803">
        <v>71</v>
      </c>
      <c r="AD95" s="804"/>
      <c r="AE95" s="787"/>
      <c r="AF95" s="788"/>
      <c r="AG95" s="788"/>
      <c r="AH95" s="788"/>
      <c r="AI95" s="788"/>
      <c r="AJ95" s="789"/>
    </row>
    <row r="96" spans="1:36" s="264" customFormat="1" ht="21" customHeight="1">
      <c r="A96" s="874" t="s">
        <v>689</v>
      </c>
      <c r="B96" s="875"/>
      <c r="C96" s="875"/>
      <c r="D96" s="875"/>
      <c r="E96" s="875"/>
      <c r="F96" s="875"/>
      <c r="G96" s="875"/>
      <c r="H96" s="875"/>
      <c r="I96" s="875"/>
      <c r="J96" s="875"/>
      <c r="K96" s="875"/>
      <c r="L96" s="875"/>
      <c r="M96" s="875"/>
      <c r="N96" s="875"/>
      <c r="O96" s="875"/>
      <c r="P96" s="875"/>
      <c r="Q96" s="875"/>
      <c r="R96" s="875"/>
      <c r="S96" s="875"/>
      <c r="T96" s="875"/>
      <c r="U96" s="875"/>
      <c r="V96" s="875"/>
      <c r="W96" s="875"/>
      <c r="X96" s="875"/>
      <c r="Y96" s="875"/>
      <c r="Z96" s="875"/>
      <c r="AA96" s="875"/>
      <c r="AB96" s="876"/>
      <c r="AC96" s="803">
        <v>72</v>
      </c>
      <c r="AD96" s="804"/>
      <c r="AE96" s="787"/>
      <c r="AF96" s="788"/>
      <c r="AG96" s="788"/>
      <c r="AH96" s="788"/>
      <c r="AI96" s="788"/>
      <c r="AJ96" s="789"/>
    </row>
    <row r="97" spans="1:36" s="264" customFormat="1" ht="23.25" customHeight="1">
      <c r="A97" s="882" t="s">
        <v>690</v>
      </c>
      <c r="B97" s="875"/>
      <c r="C97" s="875"/>
      <c r="D97" s="875"/>
      <c r="E97" s="875"/>
      <c r="F97" s="875"/>
      <c r="G97" s="875"/>
      <c r="H97" s="875"/>
      <c r="I97" s="875"/>
      <c r="J97" s="875"/>
      <c r="K97" s="875"/>
      <c r="L97" s="875"/>
      <c r="M97" s="875"/>
      <c r="N97" s="875"/>
      <c r="O97" s="875"/>
      <c r="P97" s="875"/>
      <c r="Q97" s="875"/>
      <c r="R97" s="875"/>
      <c r="S97" s="875"/>
      <c r="T97" s="875"/>
      <c r="U97" s="875"/>
      <c r="V97" s="875"/>
      <c r="W97" s="875"/>
      <c r="X97" s="875"/>
      <c r="Y97" s="875"/>
      <c r="Z97" s="875"/>
      <c r="AA97" s="875"/>
      <c r="AB97" s="876"/>
      <c r="AC97" s="803">
        <v>73</v>
      </c>
      <c r="AD97" s="804"/>
      <c r="AE97" s="787"/>
      <c r="AF97" s="788"/>
      <c r="AG97" s="788"/>
      <c r="AH97" s="788"/>
      <c r="AI97" s="788"/>
      <c r="AJ97" s="789"/>
    </row>
    <row r="98" spans="1:36" s="264" customFormat="1" ht="30" customHeight="1">
      <c r="A98" s="866" t="s">
        <v>691</v>
      </c>
      <c r="B98" s="867"/>
      <c r="C98" s="867"/>
      <c r="D98" s="867"/>
      <c r="E98" s="867"/>
      <c r="F98" s="867"/>
      <c r="G98" s="867"/>
      <c r="H98" s="867"/>
      <c r="I98" s="867"/>
      <c r="J98" s="867"/>
      <c r="K98" s="867"/>
      <c r="L98" s="867"/>
      <c r="M98" s="867"/>
      <c r="N98" s="867"/>
      <c r="O98" s="867"/>
      <c r="P98" s="867"/>
      <c r="Q98" s="867"/>
      <c r="R98" s="867"/>
      <c r="S98" s="867"/>
      <c r="T98" s="867"/>
      <c r="U98" s="867"/>
      <c r="V98" s="867"/>
      <c r="W98" s="867"/>
      <c r="X98" s="867"/>
      <c r="Y98" s="867"/>
      <c r="Z98" s="867"/>
      <c r="AA98" s="867"/>
      <c r="AB98" s="868"/>
      <c r="AC98" s="803">
        <v>74</v>
      </c>
      <c r="AD98" s="804"/>
      <c r="AE98" s="787"/>
      <c r="AF98" s="788"/>
      <c r="AG98" s="788"/>
      <c r="AH98" s="788"/>
      <c r="AI98" s="788"/>
      <c r="AJ98" s="789"/>
    </row>
    <row r="99" spans="1:36" s="264" customFormat="1" ht="31.5" customHeight="1">
      <c r="A99" s="879" t="s">
        <v>692</v>
      </c>
      <c r="B99" s="880"/>
      <c r="C99" s="880"/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80"/>
      <c r="Q99" s="880"/>
      <c r="R99" s="880"/>
      <c r="S99" s="880"/>
      <c r="T99" s="880"/>
      <c r="U99" s="880"/>
      <c r="V99" s="880"/>
      <c r="W99" s="880"/>
      <c r="X99" s="880"/>
      <c r="Y99" s="880"/>
      <c r="Z99" s="880"/>
      <c r="AA99" s="880"/>
      <c r="AB99" s="881"/>
      <c r="AC99" s="803">
        <v>75</v>
      </c>
      <c r="AD99" s="804"/>
      <c r="AE99" s="787"/>
      <c r="AF99" s="788"/>
      <c r="AG99" s="788"/>
      <c r="AH99" s="788"/>
      <c r="AI99" s="788"/>
      <c r="AJ99" s="789"/>
    </row>
  </sheetData>
  <mergeCells count="257">
    <mergeCell ref="AB4:AJ4"/>
    <mergeCell ref="A99:AB99"/>
    <mergeCell ref="AC62:AD62"/>
    <mergeCell ref="AC57:AD57"/>
    <mergeCell ref="A97:AB97"/>
    <mergeCell ref="AC97:AD97"/>
    <mergeCell ref="AC65:AD65"/>
    <mergeCell ref="A65:AB65"/>
    <mergeCell ref="A70:AB70"/>
    <mergeCell ref="AC70:AD70"/>
    <mergeCell ref="AC95:AD95"/>
    <mergeCell ref="A55:AB55"/>
    <mergeCell ref="AC55:AD55"/>
    <mergeCell ref="AE55:AJ55"/>
    <mergeCell ref="AE92:AJ92"/>
    <mergeCell ref="AE66:AJ66"/>
    <mergeCell ref="A67:AB67"/>
    <mergeCell ref="AC67:AD67"/>
    <mergeCell ref="AE67:AJ67"/>
    <mergeCell ref="A66:AB66"/>
    <mergeCell ref="A98:AB98"/>
    <mergeCell ref="AE62:AJ62"/>
    <mergeCell ref="AE57:AJ57"/>
    <mergeCell ref="AC58:AD58"/>
    <mergeCell ref="AE58:AJ58"/>
    <mergeCell ref="AE97:AJ97"/>
    <mergeCell ref="A95:AB95"/>
    <mergeCell ref="AE95:AJ95"/>
    <mergeCell ref="A96:AB96"/>
    <mergeCell ref="AC96:AD96"/>
    <mergeCell ref="AE96:AJ96"/>
    <mergeCell ref="AE90:AJ90"/>
    <mergeCell ref="AE93:AJ93"/>
    <mergeCell ref="A94:AB94"/>
    <mergeCell ref="AC94:AD94"/>
    <mergeCell ref="A90:AB90"/>
    <mergeCell ref="A93:AB93"/>
    <mergeCell ref="AC90:AD90"/>
    <mergeCell ref="AC93:AD93"/>
    <mergeCell ref="AE91:AJ91"/>
    <mergeCell ref="AC66:AD66"/>
    <mergeCell ref="AE65:AJ65"/>
    <mergeCell ref="AC59:AD59"/>
    <mergeCell ref="AE59:AJ59"/>
    <mergeCell ref="AC64:AD64"/>
    <mergeCell ref="AE64:AJ64"/>
    <mergeCell ref="D60:AB60"/>
    <mergeCell ref="AC60:AD60"/>
    <mergeCell ref="AC61:AD61"/>
    <mergeCell ref="AE60:AJ60"/>
    <mergeCell ref="AE61:AJ61"/>
    <mergeCell ref="A56:AB56"/>
    <mergeCell ref="AC56:AD56"/>
    <mergeCell ref="AE56:AJ56"/>
    <mergeCell ref="X57:AB57"/>
    <mergeCell ref="A57:W57"/>
    <mergeCell ref="AE53:AJ53"/>
    <mergeCell ref="A54:AB54"/>
    <mergeCell ref="AC54:AD54"/>
    <mergeCell ref="AE54:AJ54"/>
    <mergeCell ref="A53:AB53"/>
    <mergeCell ref="AC53:AD53"/>
    <mergeCell ref="A52:AB52"/>
    <mergeCell ref="AC52:AD52"/>
    <mergeCell ref="AE52:AJ52"/>
    <mergeCell ref="A51:AB51"/>
    <mergeCell ref="AC51:AD51"/>
    <mergeCell ref="A48:AB48"/>
    <mergeCell ref="AC48:AD48"/>
    <mergeCell ref="AE48:AJ48"/>
    <mergeCell ref="AE51:AJ51"/>
    <mergeCell ref="A41:AB41"/>
    <mergeCell ref="AC41:AD41"/>
    <mergeCell ref="A91:AB91"/>
    <mergeCell ref="A92:AB92"/>
    <mergeCell ref="AC91:AD91"/>
    <mergeCell ref="AC92:AD92"/>
    <mergeCell ref="A44:AB44"/>
    <mergeCell ref="A46:AB46"/>
    <mergeCell ref="A47:AB47"/>
    <mergeCell ref="A49:AB49"/>
    <mergeCell ref="A32:AB32"/>
    <mergeCell ref="AE35:AJ35"/>
    <mergeCell ref="A33:AB33"/>
    <mergeCell ref="AC32:AD33"/>
    <mergeCell ref="AE32:AJ33"/>
    <mergeCell ref="A34:AB34"/>
    <mergeCell ref="AC34:AD34"/>
    <mergeCell ref="AE34:AJ34"/>
    <mergeCell ref="A35:AB35"/>
    <mergeCell ref="A30:AB30"/>
    <mergeCell ref="AC30:AD30"/>
    <mergeCell ref="AE30:AJ30"/>
    <mergeCell ref="A31:AB31"/>
    <mergeCell ref="AC31:AD31"/>
    <mergeCell ref="AE31:AJ31"/>
    <mergeCell ref="A27:AB27"/>
    <mergeCell ref="AC27:AD27"/>
    <mergeCell ref="AE27:AJ27"/>
    <mergeCell ref="A28:AB28"/>
    <mergeCell ref="AC28:AD29"/>
    <mergeCell ref="AE28:AJ29"/>
    <mergeCell ref="A29:AB29"/>
    <mergeCell ref="A25:AB25"/>
    <mergeCell ref="AC25:AD25"/>
    <mergeCell ref="AE25:AJ25"/>
    <mergeCell ref="A26:AB26"/>
    <mergeCell ref="AC26:AD26"/>
    <mergeCell ref="AE26:AJ26"/>
    <mergeCell ref="A24:AB24"/>
    <mergeCell ref="A22:AB22"/>
    <mergeCell ref="AC23:AD24"/>
    <mergeCell ref="AE23:AJ24"/>
    <mergeCell ref="AC22:AD22"/>
    <mergeCell ref="AE22:AJ22"/>
    <mergeCell ref="AC19:AD19"/>
    <mergeCell ref="AE19:AJ19"/>
    <mergeCell ref="D20:AB20"/>
    <mergeCell ref="A23:AB23"/>
    <mergeCell ref="A19:C19"/>
    <mergeCell ref="D19:AB19"/>
    <mergeCell ref="D21:AB21"/>
    <mergeCell ref="AC21:AD21"/>
    <mergeCell ref="AE21:AJ21"/>
    <mergeCell ref="AE15:AJ16"/>
    <mergeCell ref="A16:AB16"/>
    <mergeCell ref="A17:AB17"/>
    <mergeCell ref="AC17:AD17"/>
    <mergeCell ref="AE17:AJ17"/>
    <mergeCell ref="A15:AB15"/>
    <mergeCell ref="AC15:AD16"/>
    <mergeCell ref="AE12:AJ13"/>
    <mergeCell ref="A14:AB14"/>
    <mergeCell ref="AC14:AD14"/>
    <mergeCell ref="AE14:AJ14"/>
    <mergeCell ref="A12:AB12"/>
    <mergeCell ref="A3:AK3"/>
    <mergeCell ref="AE10:AJ10"/>
    <mergeCell ref="AC10:AD10"/>
    <mergeCell ref="A10:AB10"/>
    <mergeCell ref="U8:Z8"/>
    <mergeCell ref="AB8:AC8"/>
    <mergeCell ref="AE8:AH8"/>
    <mergeCell ref="A8:F8"/>
    <mergeCell ref="H8:K8"/>
    <mergeCell ref="M8:N8"/>
    <mergeCell ref="AE68:AJ68"/>
    <mergeCell ref="A69:AB69"/>
    <mergeCell ref="AC69:AD69"/>
    <mergeCell ref="AE69:AJ69"/>
    <mergeCell ref="A68:AB68"/>
    <mergeCell ref="AC68:AD68"/>
    <mergeCell ref="AE70:AJ70"/>
    <mergeCell ref="A71:AB71"/>
    <mergeCell ref="AC71:AD71"/>
    <mergeCell ref="AE71:AJ71"/>
    <mergeCell ref="A72:AB72"/>
    <mergeCell ref="AC72:AD72"/>
    <mergeCell ref="AE72:AJ72"/>
    <mergeCell ref="A73:AB73"/>
    <mergeCell ref="AC73:AD73"/>
    <mergeCell ref="AE73:AJ73"/>
    <mergeCell ref="A74:AB74"/>
    <mergeCell ref="AC74:AD74"/>
    <mergeCell ref="AE74:AJ74"/>
    <mergeCell ref="A75:AB75"/>
    <mergeCell ref="AC75:AD75"/>
    <mergeCell ref="AE75:AJ75"/>
    <mergeCell ref="A79:AB79"/>
    <mergeCell ref="AC78:AD79"/>
    <mergeCell ref="AE78:AJ79"/>
    <mergeCell ref="A76:AB76"/>
    <mergeCell ref="AC76:AD76"/>
    <mergeCell ref="AE76:AJ76"/>
    <mergeCell ref="A77:AB77"/>
    <mergeCell ref="AC77:AD77"/>
    <mergeCell ref="AE77:AJ77"/>
    <mergeCell ref="A83:AB83"/>
    <mergeCell ref="A80:AB80"/>
    <mergeCell ref="AC80:AD80"/>
    <mergeCell ref="AE80:AJ80"/>
    <mergeCell ref="A81:AB81"/>
    <mergeCell ref="AC81:AD81"/>
    <mergeCell ref="AE81:AJ81"/>
    <mergeCell ref="AE83:AJ84"/>
    <mergeCell ref="A85:AB85"/>
    <mergeCell ref="AC85:AD85"/>
    <mergeCell ref="AE85:AJ85"/>
    <mergeCell ref="AC63:AD63"/>
    <mergeCell ref="A84:AB84"/>
    <mergeCell ref="AC83:AD84"/>
    <mergeCell ref="A82:AB82"/>
    <mergeCell ref="AC82:AD82"/>
    <mergeCell ref="A78:AB78"/>
    <mergeCell ref="AE63:AJ63"/>
    <mergeCell ref="A86:AB86"/>
    <mergeCell ref="A87:AB87"/>
    <mergeCell ref="A88:AB88"/>
    <mergeCell ref="AC88:AD88"/>
    <mergeCell ref="AE11:AJ11"/>
    <mergeCell ref="AF9:AJ9"/>
    <mergeCell ref="AE94:AJ94"/>
    <mergeCell ref="D59:AB59"/>
    <mergeCell ref="AE88:AJ88"/>
    <mergeCell ref="AC86:AD87"/>
    <mergeCell ref="AE86:AJ87"/>
    <mergeCell ref="A89:AB89"/>
    <mergeCell ref="AC89:AD89"/>
    <mergeCell ref="AE89:AJ89"/>
    <mergeCell ref="P8:S8"/>
    <mergeCell ref="A11:AB11"/>
    <mergeCell ref="AC11:AD11"/>
    <mergeCell ref="A13:AB13"/>
    <mergeCell ref="AC12:AD13"/>
    <mergeCell ref="A18:AB18"/>
    <mergeCell ref="A37:AB37"/>
    <mergeCell ref="AE37:AJ38"/>
    <mergeCell ref="A38:AB38"/>
    <mergeCell ref="AE36:AJ36"/>
    <mergeCell ref="AC20:AD20"/>
    <mergeCell ref="AE20:AJ20"/>
    <mergeCell ref="AC18:AD18"/>
    <mergeCell ref="AE18:AJ18"/>
    <mergeCell ref="AC35:AD35"/>
    <mergeCell ref="A42:AB42"/>
    <mergeCell ref="D64:AB64"/>
    <mergeCell ref="A58:C58"/>
    <mergeCell ref="D58:AB58"/>
    <mergeCell ref="D61:AB61"/>
    <mergeCell ref="D63:AB63"/>
    <mergeCell ref="D62:AB62"/>
    <mergeCell ref="A43:AB43"/>
    <mergeCell ref="A45:AB45"/>
    <mergeCell ref="A50:AB50"/>
    <mergeCell ref="A40:AB40"/>
    <mergeCell ref="AC40:AD40"/>
    <mergeCell ref="AE40:AJ40"/>
    <mergeCell ref="A39:AB39"/>
    <mergeCell ref="AC39:AD39"/>
    <mergeCell ref="A36:AB36"/>
    <mergeCell ref="AC36:AD36"/>
    <mergeCell ref="AC37:AD38"/>
    <mergeCell ref="AE39:AJ39"/>
    <mergeCell ref="AE41:AJ41"/>
    <mergeCell ref="AE42:AJ43"/>
    <mergeCell ref="AE44:AJ45"/>
    <mergeCell ref="AC44:AD45"/>
    <mergeCell ref="AE98:AJ98"/>
    <mergeCell ref="AE99:AJ99"/>
    <mergeCell ref="AC42:AD43"/>
    <mergeCell ref="AC49:AD50"/>
    <mergeCell ref="AE49:AJ50"/>
    <mergeCell ref="AC46:AD47"/>
    <mergeCell ref="AE46:AJ47"/>
    <mergeCell ref="AC98:AD98"/>
    <mergeCell ref="AC99:AD99"/>
    <mergeCell ref="AE82:AJ82"/>
  </mergeCells>
  <printOptions horizontalCentered="1"/>
  <pageMargins left="0.3937007874015748" right="0.1968503937007874" top="0.3937007874015748" bottom="0.3937007874015748" header="0.31496062992125984" footer="0.31496062992125984"/>
  <pageSetup fitToHeight="0" fitToWidth="1" horizontalDpi="360" verticalDpi="360" orientation="portrait" paperSize="9" scale="85" r:id="rId1"/>
  <rowBreaks count="2" manualBreakCount="2">
    <brk id="41" max="36" man="1"/>
    <brk id="74" max="3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71"/>
  <sheetViews>
    <sheetView zoomScale="75" zoomScaleNormal="75" workbookViewId="0" topLeftCell="A13">
      <selection activeCell="AO20" sqref="AO20"/>
    </sheetView>
  </sheetViews>
  <sheetFormatPr defaultColWidth="9.00390625" defaultRowHeight="12.75"/>
  <cols>
    <col min="1" max="26" width="3.375" style="5" customWidth="1"/>
    <col min="27" max="27" width="4.75390625" style="5" customWidth="1"/>
    <col min="28" max="35" width="3.375" style="5" customWidth="1"/>
    <col min="36" max="36" width="4.375" style="5" customWidth="1"/>
    <col min="37" max="16384" width="9.125" style="5" customWidth="1"/>
  </cols>
  <sheetData>
    <row r="1" spans="1:34" ht="12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</row>
    <row r="2" spans="1:34" ht="15.7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</row>
    <row r="3" spans="1:36" ht="1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6"/>
      <c r="AJ3" s="267"/>
    </row>
    <row r="4" spans="1:36" ht="62.25" customHeight="1">
      <c r="A4" s="959" t="s">
        <v>694</v>
      </c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59"/>
      <c r="AE4" s="959"/>
      <c r="AF4" s="959"/>
      <c r="AG4" s="959"/>
      <c r="AH4" s="959"/>
      <c r="AI4" s="959"/>
      <c r="AJ4" s="959"/>
    </row>
    <row r="5" spans="1:36" ht="12.75">
      <c r="A5" s="959"/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</row>
    <row r="6" spans="1:36" ht="12.7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883" t="s">
        <v>514</v>
      </c>
      <c r="AB6" s="883"/>
      <c r="AC6" s="883"/>
      <c r="AD6" s="883"/>
      <c r="AE6" s="883"/>
      <c r="AF6" s="883"/>
      <c r="AG6" s="883"/>
      <c r="AH6" s="883"/>
      <c r="AI6" s="883"/>
      <c r="AJ6" s="265"/>
    </row>
    <row r="7" spans="1:36" ht="12.75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8" t="s">
        <v>695</v>
      </c>
      <c r="AB7" s="268"/>
      <c r="AC7" s="268"/>
      <c r="AD7" s="268"/>
      <c r="AE7" s="268"/>
      <c r="AF7" s="268"/>
      <c r="AG7" s="268"/>
      <c r="AH7" s="268"/>
      <c r="AI7" s="268"/>
      <c r="AJ7" s="265"/>
    </row>
    <row r="8" spans="1:36" ht="13.5" thickBo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</row>
    <row r="9" spans="1:36" ht="24" customHeight="1" thickBot="1">
      <c r="A9" s="269">
        <v>7</v>
      </c>
      <c r="B9" s="270">
        <v>3</v>
      </c>
      <c r="C9" s="270">
        <v>5</v>
      </c>
      <c r="D9" s="270">
        <v>7</v>
      </c>
      <c r="E9" s="270">
        <v>6</v>
      </c>
      <c r="F9" s="271">
        <v>0</v>
      </c>
      <c r="H9" s="269">
        <v>1</v>
      </c>
      <c r="I9" s="270">
        <v>2</v>
      </c>
      <c r="J9" s="270">
        <v>5</v>
      </c>
      <c r="K9" s="271">
        <v>4</v>
      </c>
      <c r="M9" s="269">
        <v>0</v>
      </c>
      <c r="N9" s="271">
        <v>1</v>
      </c>
      <c r="P9" s="269">
        <v>2</v>
      </c>
      <c r="Q9" s="270">
        <v>8</v>
      </c>
      <c r="R9" s="270">
        <v>0</v>
      </c>
      <c r="S9" s="271">
        <v>0</v>
      </c>
      <c r="U9" s="269">
        <v>8</v>
      </c>
      <c r="V9" s="270">
        <v>4</v>
      </c>
      <c r="W9" s="270">
        <v>1</v>
      </c>
      <c r="X9" s="270">
        <v>1</v>
      </c>
      <c r="Y9" s="270">
        <v>0</v>
      </c>
      <c r="Z9" s="271">
        <v>5</v>
      </c>
      <c r="AB9" s="272">
        <v>5</v>
      </c>
      <c r="AC9" s="273">
        <v>5</v>
      </c>
      <c r="AE9" s="274">
        <v>2</v>
      </c>
      <c r="AF9" s="275">
        <v>0</v>
      </c>
      <c r="AG9" s="275">
        <v>1</v>
      </c>
      <c r="AH9" s="276">
        <v>0</v>
      </c>
      <c r="AJ9" s="277">
        <v>2</v>
      </c>
    </row>
    <row r="10" spans="1:36" ht="38.25" customHeight="1">
      <c r="A10" s="278" t="s">
        <v>405</v>
      </c>
      <c r="B10" s="278"/>
      <c r="C10" s="278"/>
      <c r="D10" s="278"/>
      <c r="E10" s="278"/>
      <c r="F10" s="278"/>
      <c r="G10" s="279"/>
      <c r="H10" s="278" t="s">
        <v>406</v>
      </c>
      <c r="I10" s="278"/>
      <c r="J10" s="278"/>
      <c r="K10" s="278"/>
      <c r="L10" s="279"/>
      <c r="M10" s="280" t="s">
        <v>696</v>
      </c>
      <c r="N10" s="278"/>
      <c r="O10" s="279"/>
      <c r="P10" s="280" t="s">
        <v>697</v>
      </c>
      <c r="Q10" s="280"/>
      <c r="R10" s="280"/>
      <c r="S10" s="280"/>
      <c r="T10" s="265"/>
      <c r="U10" s="278" t="s">
        <v>407</v>
      </c>
      <c r="V10" s="278"/>
      <c r="W10" s="278"/>
      <c r="X10" s="278"/>
      <c r="Y10" s="278"/>
      <c r="Z10" s="265"/>
      <c r="AA10" s="265"/>
      <c r="AB10" s="278" t="s">
        <v>412</v>
      </c>
      <c r="AC10" s="278"/>
      <c r="AD10" s="278" t="s">
        <v>408</v>
      </c>
      <c r="AE10" s="278"/>
      <c r="AF10" s="278"/>
      <c r="AG10" s="278"/>
      <c r="AH10" s="266"/>
      <c r="AI10" s="265"/>
      <c r="AJ10" s="278" t="s">
        <v>409</v>
      </c>
    </row>
    <row r="11" ht="15" thickBot="1">
      <c r="AJ11" s="281" t="s">
        <v>452</v>
      </c>
    </row>
    <row r="12" spans="1:41" s="283" customFormat="1" ht="24.75" customHeight="1">
      <c r="A12" s="963" t="s">
        <v>698</v>
      </c>
      <c r="B12" s="947"/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64"/>
      <c r="AC12" s="949" t="s">
        <v>552</v>
      </c>
      <c r="AD12" s="950"/>
      <c r="AE12" s="946" t="s">
        <v>603</v>
      </c>
      <c r="AF12" s="947"/>
      <c r="AG12" s="947"/>
      <c r="AH12" s="947"/>
      <c r="AI12" s="947"/>
      <c r="AJ12" s="948"/>
      <c r="AK12" s="282"/>
      <c r="AL12" s="282"/>
      <c r="AM12" s="282"/>
      <c r="AN12" s="282"/>
      <c r="AO12" s="282"/>
    </row>
    <row r="13" spans="1:41" ht="13.5" customHeight="1" thickBot="1">
      <c r="A13" s="965">
        <v>1</v>
      </c>
      <c r="B13" s="966"/>
      <c r="C13" s="966"/>
      <c r="D13" s="966"/>
      <c r="E13" s="966"/>
      <c r="F13" s="966"/>
      <c r="G13" s="966"/>
      <c r="H13" s="966"/>
      <c r="I13" s="966"/>
      <c r="J13" s="966"/>
      <c r="K13" s="966"/>
      <c r="L13" s="966"/>
      <c r="M13" s="966"/>
      <c r="N13" s="966"/>
      <c r="O13" s="966"/>
      <c r="P13" s="966"/>
      <c r="Q13" s="966"/>
      <c r="R13" s="966"/>
      <c r="S13" s="966"/>
      <c r="T13" s="966"/>
      <c r="U13" s="966"/>
      <c r="V13" s="966"/>
      <c r="W13" s="966"/>
      <c r="X13" s="966"/>
      <c r="Y13" s="966"/>
      <c r="Z13" s="966"/>
      <c r="AA13" s="966"/>
      <c r="AB13" s="906"/>
      <c r="AC13" s="905">
        <v>2</v>
      </c>
      <c r="AD13" s="906"/>
      <c r="AE13" s="905">
        <v>3</v>
      </c>
      <c r="AF13" s="966"/>
      <c r="AG13" s="966"/>
      <c r="AH13" s="966"/>
      <c r="AI13" s="966"/>
      <c r="AJ13" s="976"/>
      <c r="AK13" s="284"/>
      <c r="AL13" s="284"/>
      <c r="AM13" s="284"/>
      <c r="AN13" s="284"/>
      <c r="AO13" s="284"/>
    </row>
    <row r="14" spans="1:36" s="289" customFormat="1" ht="26.25" customHeight="1">
      <c r="A14" s="285" t="s">
        <v>699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7" t="s">
        <v>700</v>
      </c>
      <c r="Z14" s="288"/>
      <c r="AB14" s="288"/>
      <c r="AC14" s="968" t="s">
        <v>420</v>
      </c>
      <c r="AD14" s="969"/>
      <c r="AE14" s="927"/>
      <c r="AF14" s="928"/>
      <c r="AG14" s="928"/>
      <c r="AH14" s="928"/>
      <c r="AI14" s="928"/>
      <c r="AJ14" s="929"/>
    </row>
    <row r="15" spans="1:36" s="289" customFormat="1" ht="60" customHeight="1" thickBot="1">
      <c r="A15" s="970" t="s">
        <v>723</v>
      </c>
      <c r="B15" s="971"/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1"/>
      <c r="AB15" s="972"/>
      <c r="AC15" s="930" t="s">
        <v>421</v>
      </c>
      <c r="AD15" s="931"/>
      <c r="AE15" s="932"/>
      <c r="AF15" s="933"/>
      <c r="AG15" s="933"/>
      <c r="AH15" s="933"/>
      <c r="AI15" s="933"/>
      <c r="AJ15" s="934"/>
    </row>
    <row r="16" spans="1:36" s="289" customFormat="1" ht="60.75" customHeight="1" thickBot="1">
      <c r="A16" s="973" t="s">
        <v>701</v>
      </c>
      <c r="B16" s="974"/>
      <c r="C16" s="974"/>
      <c r="D16" s="974"/>
      <c r="E16" s="974"/>
      <c r="F16" s="974"/>
      <c r="G16" s="974"/>
      <c r="H16" s="974"/>
      <c r="I16" s="974"/>
      <c r="J16" s="974"/>
      <c r="K16" s="974"/>
      <c r="L16" s="974"/>
      <c r="M16" s="974"/>
      <c r="N16" s="974"/>
      <c r="O16" s="974"/>
      <c r="P16" s="974"/>
      <c r="Q16" s="974"/>
      <c r="R16" s="974"/>
      <c r="S16" s="974"/>
      <c r="T16" s="974"/>
      <c r="U16" s="974"/>
      <c r="V16" s="974"/>
      <c r="W16" s="974"/>
      <c r="X16" s="974"/>
      <c r="Y16" s="974"/>
      <c r="Z16" s="974"/>
      <c r="AA16" s="974"/>
      <c r="AB16" s="975"/>
      <c r="AC16" s="900" t="s">
        <v>422</v>
      </c>
      <c r="AD16" s="901"/>
      <c r="AE16" s="886"/>
      <c r="AF16" s="887"/>
      <c r="AG16" s="887"/>
      <c r="AH16" s="887"/>
      <c r="AI16" s="887"/>
      <c r="AJ16" s="888"/>
    </row>
    <row r="17" spans="1:36" s="289" customFormat="1" ht="78" customHeight="1" thickBot="1">
      <c r="A17" s="973" t="s">
        <v>702</v>
      </c>
      <c r="B17" s="974"/>
      <c r="C17" s="974"/>
      <c r="D17" s="974"/>
      <c r="E17" s="974"/>
      <c r="F17" s="974"/>
      <c r="G17" s="974"/>
      <c r="H17" s="974"/>
      <c r="I17" s="974"/>
      <c r="J17" s="974"/>
      <c r="K17" s="974"/>
      <c r="L17" s="974"/>
      <c r="M17" s="974"/>
      <c r="N17" s="974"/>
      <c r="O17" s="974"/>
      <c r="P17" s="974"/>
      <c r="Q17" s="974"/>
      <c r="R17" s="974"/>
      <c r="S17" s="974"/>
      <c r="T17" s="974"/>
      <c r="U17" s="974"/>
      <c r="V17" s="974"/>
      <c r="W17" s="974"/>
      <c r="X17" s="974"/>
      <c r="Y17" s="974"/>
      <c r="Z17" s="974"/>
      <c r="AA17" s="974"/>
      <c r="AB17" s="975"/>
      <c r="AC17" s="900" t="s">
        <v>423</v>
      </c>
      <c r="AD17" s="901"/>
      <c r="AE17" s="886"/>
      <c r="AF17" s="887"/>
      <c r="AG17" s="887"/>
      <c r="AH17" s="887"/>
      <c r="AI17" s="887"/>
      <c r="AJ17" s="888"/>
    </row>
    <row r="18" spans="1:36" s="289" customFormat="1" ht="29.25" customHeight="1" thickBot="1">
      <c r="A18" s="897" t="s">
        <v>724</v>
      </c>
      <c r="B18" s="898"/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9"/>
      <c r="AC18" s="900" t="s">
        <v>424</v>
      </c>
      <c r="AD18" s="901"/>
      <c r="AE18" s="902"/>
      <c r="AF18" s="903"/>
      <c r="AG18" s="903"/>
      <c r="AH18" s="903"/>
      <c r="AI18" s="903"/>
      <c r="AJ18" s="904"/>
    </row>
    <row r="19" spans="1:36" s="289" customFormat="1" ht="65.25" customHeight="1" thickBot="1">
      <c r="A19" s="967" t="s">
        <v>703</v>
      </c>
      <c r="B19" s="967"/>
      <c r="C19" s="967"/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7"/>
      <c r="V19" s="967"/>
      <c r="W19" s="967"/>
      <c r="X19" s="967"/>
      <c r="Y19" s="967"/>
      <c r="Z19" s="967"/>
      <c r="AA19" s="967"/>
      <c r="AB19" s="967"/>
      <c r="AC19" s="967"/>
      <c r="AD19" s="967"/>
      <c r="AE19" s="967"/>
      <c r="AF19" s="967"/>
      <c r="AG19" s="967"/>
      <c r="AH19" s="967"/>
      <c r="AI19" s="967"/>
      <c r="AJ19" s="967"/>
    </row>
    <row r="20" spans="1:36" s="290" customFormat="1" ht="31.5" customHeight="1">
      <c r="A20" s="889" t="s">
        <v>704</v>
      </c>
      <c r="B20" s="890"/>
      <c r="C20" s="890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1"/>
      <c r="AC20" s="892" t="s">
        <v>425</v>
      </c>
      <c r="AD20" s="893"/>
      <c r="AE20" s="894"/>
      <c r="AF20" s="895"/>
      <c r="AG20" s="895"/>
      <c r="AH20" s="895"/>
      <c r="AI20" s="895"/>
      <c r="AJ20" s="896"/>
    </row>
    <row r="21" spans="1:36" s="290" customFormat="1" ht="31.5" customHeight="1">
      <c r="A21" s="910" t="s">
        <v>705</v>
      </c>
      <c r="B21" s="911"/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911"/>
      <c r="AB21" s="912"/>
      <c r="AC21" s="913" t="s">
        <v>426</v>
      </c>
      <c r="AD21" s="914"/>
      <c r="AE21" s="907"/>
      <c r="AF21" s="908"/>
      <c r="AG21" s="908"/>
      <c r="AH21" s="908"/>
      <c r="AI21" s="908"/>
      <c r="AJ21" s="909"/>
    </row>
    <row r="22" spans="1:36" s="290" customFormat="1" ht="31.5" customHeight="1" thickBot="1">
      <c r="A22" s="954" t="s">
        <v>706</v>
      </c>
      <c r="B22" s="955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6"/>
      <c r="AC22" s="884" t="s">
        <v>427</v>
      </c>
      <c r="AD22" s="885"/>
      <c r="AE22" s="935"/>
      <c r="AF22" s="936"/>
      <c r="AG22" s="936"/>
      <c r="AH22" s="936"/>
      <c r="AI22" s="936"/>
      <c r="AJ22" s="937"/>
    </row>
    <row r="23" spans="1:36" s="290" customFormat="1" ht="31.5" customHeight="1">
      <c r="A23" s="889" t="s">
        <v>707</v>
      </c>
      <c r="B23" s="890"/>
      <c r="C23" s="890"/>
      <c r="D23" s="890"/>
      <c r="E23" s="890"/>
      <c r="F23" s="890"/>
      <c r="G23" s="890"/>
      <c r="H23" s="890"/>
      <c r="I23" s="890"/>
      <c r="J23" s="890"/>
      <c r="K23" s="890"/>
      <c r="L23" s="890"/>
      <c r="M23" s="890"/>
      <c r="N23" s="890"/>
      <c r="O23" s="890"/>
      <c r="P23" s="890"/>
      <c r="Q23" s="890"/>
      <c r="R23" s="890"/>
      <c r="S23" s="890"/>
      <c r="T23" s="890"/>
      <c r="U23" s="890"/>
      <c r="V23" s="890"/>
      <c r="W23" s="890"/>
      <c r="X23" s="890"/>
      <c r="Y23" s="890"/>
      <c r="Z23" s="890"/>
      <c r="AA23" s="890"/>
      <c r="AB23" s="891"/>
      <c r="AC23" s="892" t="s">
        <v>428</v>
      </c>
      <c r="AD23" s="893"/>
      <c r="AE23" s="894"/>
      <c r="AF23" s="895"/>
      <c r="AG23" s="895"/>
      <c r="AH23" s="895"/>
      <c r="AI23" s="895"/>
      <c r="AJ23" s="896"/>
    </row>
    <row r="24" spans="1:36" s="290" customFormat="1" ht="31.5" customHeight="1">
      <c r="A24" s="910" t="s">
        <v>708</v>
      </c>
      <c r="B24" s="911"/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1"/>
      <c r="P24" s="911"/>
      <c r="Q24" s="911"/>
      <c r="R24" s="911"/>
      <c r="S24" s="911"/>
      <c r="T24" s="911"/>
      <c r="U24" s="911"/>
      <c r="V24" s="911"/>
      <c r="W24" s="911"/>
      <c r="X24" s="911"/>
      <c r="Y24" s="911"/>
      <c r="Z24" s="911"/>
      <c r="AA24" s="911"/>
      <c r="AB24" s="912"/>
      <c r="AC24" s="913" t="s">
        <v>429</v>
      </c>
      <c r="AD24" s="914"/>
      <c r="AE24" s="907"/>
      <c r="AF24" s="908"/>
      <c r="AG24" s="908"/>
      <c r="AH24" s="908"/>
      <c r="AI24" s="908"/>
      <c r="AJ24" s="909"/>
    </row>
    <row r="25" spans="1:36" s="290" customFormat="1" ht="31.5" customHeight="1">
      <c r="A25" s="918" t="s">
        <v>709</v>
      </c>
      <c r="B25" s="919"/>
      <c r="C25" s="919"/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20"/>
      <c r="AC25" s="913" t="s">
        <v>430</v>
      </c>
      <c r="AD25" s="914"/>
      <c r="AE25" s="915"/>
      <c r="AF25" s="916"/>
      <c r="AG25" s="916"/>
      <c r="AH25" s="916"/>
      <c r="AI25" s="916"/>
      <c r="AJ25" s="917"/>
    </row>
    <row r="26" spans="1:36" s="290" customFormat="1" ht="31.5" customHeight="1">
      <c r="A26" s="910" t="s">
        <v>710</v>
      </c>
      <c r="B26" s="911"/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  <c r="Q26" s="911"/>
      <c r="R26" s="911"/>
      <c r="S26" s="911"/>
      <c r="T26" s="911"/>
      <c r="U26" s="911"/>
      <c r="V26" s="911"/>
      <c r="W26" s="911"/>
      <c r="X26" s="911"/>
      <c r="Y26" s="911"/>
      <c r="Z26" s="911"/>
      <c r="AA26" s="911"/>
      <c r="AB26" s="912"/>
      <c r="AC26" s="913" t="s">
        <v>431</v>
      </c>
      <c r="AD26" s="914"/>
      <c r="AE26" s="907"/>
      <c r="AF26" s="908"/>
      <c r="AG26" s="908"/>
      <c r="AH26" s="908"/>
      <c r="AI26" s="908"/>
      <c r="AJ26" s="909"/>
    </row>
    <row r="27" spans="1:36" s="290" customFormat="1" ht="31.5" customHeight="1">
      <c r="A27" s="910" t="s">
        <v>711</v>
      </c>
      <c r="B27" s="911"/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2"/>
      <c r="AC27" s="913" t="s">
        <v>432</v>
      </c>
      <c r="AD27" s="914"/>
      <c r="AE27" s="907"/>
      <c r="AF27" s="908"/>
      <c r="AG27" s="908"/>
      <c r="AH27" s="908"/>
      <c r="AI27" s="908"/>
      <c r="AJ27" s="909"/>
    </row>
    <row r="28" spans="1:36" s="290" customFormat="1" ht="31.5" customHeight="1">
      <c r="A28" s="918" t="s">
        <v>712</v>
      </c>
      <c r="B28" s="919"/>
      <c r="C28" s="919"/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919"/>
      <c r="V28" s="919"/>
      <c r="W28" s="919"/>
      <c r="X28" s="919"/>
      <c r="Y28" s="919"/>
      <c r="Z28" s="919"/>
      <c r="AA28" s="919"/>
      <c r="AB28" s="920"/>
      <c r="AC28" s="913" t="s">
        <v>433</v>
      </c>
      <c r="AD28" s="914"/>
      <c r="AE28" s="915"/>
      <c r="AF28" s="916"/>
      <c r="AG28" s="916"/>
      <c r="AH28" s="916"/>
      <c r="AI28" s="916"/>
      <c r="AJ28" s="917"/>
    </row>
    <row r="29" spans="1:36" s="290" customFormat="1" ht="31.5" customHeight="1">
      <c r="A29" s="910" t="s">
        <v>713</v>
      </c>
      <c r="B29" s="911"/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1"/>
      <c r="T29" s="911"/>
      <c r="U29" s="911"/>
      <c r="V29" s="911"/>
      <c r="W29" s="911"/>
      <c r="X29" s="911"/>
      <c r="Y29" s="911"/>
      <c r="Z29" s="911"/>
      <c r="AA29" s="911"/>
      <c r="AB29" s="912"/>
      <c r="AC29" s="913" t="s">
        <v>434</v>
      </c>
      <c r="AD29" s="914"/>
      <c r="AE29" s="907"/>
      <c r="AF29" s="908"/>
      <c r="AG29" s="908"/>
      <c r="AH29" s="908"/>
      <c r="AI29" s="908"/>
      <c r="AJ29" s="909"/>
    </row>
    <row r="30" spans="1:36" s="290" customFormat="1" ht="31.5" customHeight="1">
      <c r="A30" s="910" t="s">
        <v>714</v>
      </c>
      <c r="B30" s="911"/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  <c r="N30" s="911"/>
      <c r="O30" s="911"/>
      <c r="P30" s="911"/>
      <c r="Q30" s="911"/>
      <c r="R30" s="911"/>
      <c r="S30" s="911"/>
      <c r="T30" s="911"/>
      <c r="U30" s="911"/>
      <c r="V30" s="911"/>
      <c r="W30" s="911"/>
      <c r="X30" s="911"/>
      <c r="Y30" s="911"/>
      <c r="Z30" s="911"/>
      <c r="AA30" s="911"/>
      <c r="AB30" s="912"/>
      <c r="AC30" s="913" t="s">
        <v>435</v>
      </c>
      <c r="AD30" s="914"/>
      <c r="AE30" s="907"/>
      <c r="AF30" s="908"/>
      <c r="AG30" s="908"/>
      <c r="AH30" s="908"/>
      <c r="AI30" s="908"/>
      <c r="AJ30" s="909"/>
    </row>
    <row r="31" spans="1:36" s="290" customFormat="1" ht="31.5" customHeight="1" thickBot="1">
      <c r="A31" s="924" t="s">
        <v>715</v>
      </c>
      <c r="B31" s="925"/>
      <c r="C31" s="925"/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5"/>
      <c r="S31" s="925"/>
      <c r="T31" s="925"/>
      <c r="U31" s="925"/>
      <c r="V31" s="925"/>
      <c r="W31" s="925"/>
      <c r="X31" s="925"/>
      <c r="Y31" s="925"/>
      <c r="Z31" s="925"/>
      <c r="AA31" s="925"/>
      <c r="AB31" s="926"/>
      <c r="AC31" s="944" t="s">
        <v>436</v>
      </c>
      <c r="AD31" s="945"/>
      <c r="AE31" s="921"/>
      <c r="AF31" s="922"/>
      <c r="AG31" s="922"/>
      <c r="AH31" s="922"/>
      <c r="AI31" s="922"/>
      <c r="AJ31" s="923"/>
    </row>
    <row r="32" spans="1:36" s="290" customFormat="1" ht="31.5" customHeight="1" thickTop="1">
      <c r="A32" s="941" t="s">
        <v>716</v>
      </c>
      <c r="B32" s="942"/>
      <c r="C32" s="942"/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942"/>
      <c r="Q32" s="942"/>
      <c r="R32" s="942"/>
      <c r="S32" s="942"/>
      <c r="T32" s="942"/>
      <c r="U32" s="942"/>
      <c r="V32" s="942"/>
      <c r="W32" s="942"/>
      <c r="X32" s="942"/>
      <c r="Y32" s="942"/>
      <c r="Z32" s="942"/>
      <c r="AA32" s="942"/>
      <c r="AB32" s="943"/>
      <c r="AC32" s="957" t="s">
        <v>437</v>
      </c>
      <c r="AD32" s="958"/>
      <c r="AE32" s="938"/>
      <c r="AF32" s="939"/>
      <c r="AG32" s="939"/>
      <c r="AH32" s="939"/>
      <c r="AI32" s="939"/>
      <c r="AJ32" s="940"/>
    </row>
    <row r="33" spans="1:36" s="290" customFormat="1" ht="31.5" customHeight="1">
      <c r="A33" s="910" t="s">
        <v>717</v>
      </c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2"/>
      <c r="AC33" s="913" t="s">
        <v>438</v>
      </c>
      <c r="AD33" s="914"/>
      <c r="AE33" s="907"/>
      <c r="AF33" s="908"/>
      <c r="AG33" s="908"/>
      <c r="AH33" s="908"/>
      <c r="AI33" s="908"/>
      <c r="AJ33" s="909"/>
    </row>
    <row r="34" spans="1:36" s="290" customFormat="1" ht="31.5" customHeight="1">
      <c r="A34" s="910" t="s">
        <v>718</v>
      </c>
      <c r="B34" s="911"/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911"/>
      <c r="Y34" s="911"/>
      <c r="Z34" s="911"/>
      <c r="AA34" s="911"/>
      <c r="AB34" s="912"/>
      <c r="AC34" s="913" t="s">
        <v>439</v>
      </c>
      <c r="AD34" s="914"/>
      <c r="AE34" s="907"/>
      <c r="AF34" s="908"/>
      <c r="AG34" s="908"/>
      <c r="AH34" s="908"/>
      <c r="AI34" s="908"/>
      <c r="AJ34" s="909"/>
    </row>
    <row r="35" spans="1:36" s="290" customFormat="1" ht="31.5" customHeight="1">
      <c r="A35" s="918" t="s">
        <v>719</v>
      </c>
      <c r="B35" s="919"/>
      <c r="C35" s="919"/>
      <c r="D35" s="919"/>
      <c r="E35" s="919"/>
      <c r="F35" s="919"/>
      <c r="G35" s="919"/>
      <c r="H35" s="919"/>
      <c r="I35" s="919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  <c r="U35" s="919"/>
      <c r="V35" s="919"/>
      <c r="W35" s="919"/>
      <c r="X35" s="919"/>
      <c r="Y35" s="919"/>
      <c r="Z35" s="919"/>
      <c r="AA35" s="919"/>
      <c r="AB35" s="920"/>
      <c r="AC35" s="913" t="s">
        <v>440</v>
      </c>
      <c r="AD35" s="914"/>
      <c r="AE35" s="915"/>
      <c r="AF35" s="916"/>
      <c r="AG35" s="916"/>
      <c r="AH35" s="916"/>
      <c r="AI35" s="916"/>
      <c r="AJ35" s="917"/>
    </row>
    <row r="36" spans="1:36" s="290" customFormat="1" ht="31.5" customHeight="1">
      <c r="A36" s="910" t="s">
        <v>720</v>
      </c>
      <c r="B36" s="911"/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1"/>
      <c r="Y36" s="911"/>
      <c r="Z36" s="911"/>
      <c r="AA36" s="911"/>
      <c r="AB36" s="912"/>
      <c r="AC36" s="913" t="s">
        <v>441</v>
      </c>
      <c r="AD36" s="914"/>
      <c r="AE36" s="907"/>
      <c r="AF36" s="908"/>
      <c r="AG36" s="908"/>
      <c r="AH36" s="908"/>
      <c r="AI36" s="908"/>
      <c r="AJ36" s="909"/>
    </row>
    <row r="37" spans="1:36" s="290" customFormat="1" ht="31.5" customHeight="1">
      <c r="A37" s="910" t="s">
        <v>721</v>
      </c>
      <c r="B37" s="911"/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2"/>
      <c r="AC37" s="913" t="s">
        <v>442</v>
      </c>
      <c r="AD37" s="914"/>
      <c r="AE37" s="907"/>
      <c r="AF37" s="908"/>
      <c r="AG37" s="908"/>
      <c r="AH37" s="908"/>
      <c r="AI37" s="908"/>
      <c r="AJ37" s="909"/>
    </row>
    <row r="38" spans="1:36" s="290" customFormat="1" ht="31.5" customHeight="1" thickBot="1">
      <c r="A38" s="951" t="s">
        <v>722</v>
      </c>
      <c r="B38" s="952"/>
      <c r="C38" s="952"/>
      <c r="D38" s="952"/>
      <c r="E38" s="952"/>
      <c r="F38" s="952"/>
      <c r="G38" s="952"/>
      <c r="H38" s="952"/>
      <c r="I38" s="952"/>
      <c r="J38" s="952"/>
      <c r="K38" s="952"/>
      <c r="L38" s="952"/>
      <c r="M38" s="952"/>
      <c r="N38" s="952"/>
      <c r="O38" s="952"/>
      <c r="P38" s="952"/>
      <c r="Q38" s="952"/>
      <c r="R38" s="952"/>
      <c r="S38" s="952"/>
      <c r="T38" s="952"/>
      <c r="U38" s="952"/>
      <c r="V38" s="952"/>
      <c r="W38" s="952"/>
      <c r="X38" s="952"/>
      <c r="Y38" s="952"/>
      <c r="Z38" s="952"/>
      <c r="AA38" s="952"/>
      <c r="AB38" s="953"/>
      <c r="AC38" s="884" t="s">
        <v>443</v>
      </c>
      <c r="AD38" s="885"/>
      <c r="AE38" s="960"/>
      <c r="AF38" s="961"/>
      <c r="AG38" s="961"/>
      <c r="AH38" s="961"/>
      <c r="AI38" s="961"/>
      <c r="AJ38" s="962"/>
    </row>
    <row r="39" spans="1:37" s="292" customFormat="1" ht="21.7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91"/>
      <c r="AB39" s="291"/>
      <c r="AC39" s="289"/>
      <c r="AD39" s="289"/>
      <c r="AE39" s="289"/>
      <c r="AF39" s="289"/>
      <c r="AG39" s="289"/>
      <c r="AH39" s="289"/>
      <c r="AI39" s="289"/>
      <c r="AJ39" s="289"/>
      <c r="AK39" s="289"/>
    </row>
    <row r="40" spans="1:37" s="292" customFormat="1" ht="21.75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91"/>
      <c r="AB40" s="291"/>
      <c r="AC40" s="289"/>
      <c r="AD40" s="289"/>
      <c r="AE40" s="289"/>
      <c r="AF40" s="289"/>
      <c r="AG40" s="289"/>
      <c r="AH40" s="289"/>
      <c r="AI40" s="289"/>
      <c r="AJ40" s="289"/>
      <c r="AK40" s="289"/>
    </row>
    <row r="41" spans="1:37" s="292" customFormat="1" ht="21.75" customHeight="1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91"/>
      <c r="AB41" s="291"/>
      <c r="AC41" s="289"/>
      <c r="AD41" s="289"/>
      <c r="AE41" s="289"/>
      <c r="AF41" s="289"/>
      <c r="AG41" s="289"/>
      <c r="AH41" s="289"/>
      <c r="AI41" s="289"/>
      <c r="AJ41" s="289"/>
      <c r="AK41" s="289"/>
    </row>
    <row r="42" spans="27:28" s="289" customFormat="1" ht="21.75" customHeight="1">
      <c r="AA42" s="291"/>
      <c r="AB42" s="291"/>
    </row>
    <row r="43" spans="1:37" s="292" customFormat="1" ht="21.75" customHeight="1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91"/>
      <c r="AB43" s="291"/>
      <c r="AC43" s="289"/>
      <c r="AD43" s="289"/>
      <c r="AE43" s="289"/>
      <c r="AF43" s="289"/>
      <c r="AG43" s="289"/>
      <c r="AH43" s="289"/>
      <c r="AI43" s="289"/>
      <c r="AJ43" s="289"/>
      <c r="AK43" s="289"/>
    </row>
    <row r="44" spans="27:28" s="289" customFormat="1" ht="21.75" customHeight="1">
      <c r="AA44" s="291"/>
      <c r="AB44" s="291"/>
    </row>
    <row r="45" spans="1:37" s="292" customFormat="1" ht="21.75" customHeight="1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91"/>
      <c r="AB45" s="291"/>
      <c r="AC45" s="289"/>
      <c r="AD45" s="289"/>
      <c r="AE45" s="289"/>
      <c r="AF45" s="289"/>
      <c r="AG45" s="289"/>
      <c r="AH45" s="289"/>
      <c r="AI45" s="289"/>
      <c r="AJ45" s="289"/>
      <c r="AK45" s="289"/>
    </row>
    <row r="46" spans="1:37" s="292" customFormat="1" ht="21.75" customHeight="1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91"/>
      <c r="AB46" s="291"/>
      <c r="AC46" s="289"/>
      <c r="AD46" s="289"/>
      <c r="AE46" s="289"/>
      <c r="AF46" s="289"/>
      <c r="AG46" s="289"/>
      <c r="AH46" s="289"/>
      <c r="AI46" s="289"/>
      <c r="AJ46" s="289"/>
      <c r="AK46" s="289"/>
    </row>
    <row r="47" spans="27:28" s="289" customFormat="1" ht="21.75" customHeight="1">
      <c r="AA47" s="291"/>
      <c r="AB47" s="291"/>
    </row>
    <row r="48" spans="27:28" s="289" customFormat="1" ht="21.75" customHeight="1">
      <c r="AA48" s="291"/>
      <c r="AB48" s="291"/>
    </row>
    <row r="49" spans="27:28" s="289" customFormat="1" ht="21.75" customHeight="1">
      <c r="AA49" s="291"/>
      <c r="AB49" s="291"/>
    </row>
    <row r="50" spans="27:28" s="289" customFormat="1" ht="21.75" customHeight="1">
      <c r="AA50" s="291"/>
      <c r="AB50" s="291"/>
    </row>
    <row r="51" spans="27:28" s="289" customFormat="1" ht="21.75" customHeight="1">
      <c r="AA51" s="291"/>
      <c r="AB51" s="291"/>
    </row>
    <row r="52" spans="27:28" s="289" customFormat="1" ht="21.75" customHeight="1">
      <c r="AA52" s="291"/>
      <c r="AB52" s="291"/>
    </row>
    <row r="53" spans="27:28" s="293" customFormat="1" ht="17.25" customHeight="1">
      <c r="AA53" s="291"/>
      <c r="AB53" s="291"/>
    </row>
    <row r="54" spans="27:28" s="293" customFormat="1" ht="18" customHeight="1">
      <c r="AA54" s="291"/>
      <c r="AB54" s="291"/>
    </row>
    <row r="55" spans="27:28" s="293" customFormat="1" ht="21.75" customHeight="1">
      <c r="AA55" s="291"/>
      <c r="AB55" s="291"/>
    </row>
    <row r="56" spans="27:28" s="293" customFormat="1" ht="21.75" customHeight="1">
      <c r="AA56" s="291"/>
      <c r="AB56" s="291"/>
    </row>
    <row r="57" spans="27:28" s="293" customFormat="1" ht="21.75" customHeight="1">
      <c r="AA57" s="291"/>
      <c r="AB57" s="291"/>
    </row>
    <row r="58" spans="27:28" s="293" customFormat="1" ht="21.75" customHeight="1">
      <c r="AA58" s="291"/>
      <c r="AB58" s="291"/>
    </row>
    <row r="59" s="293" customFormat="1" ht="21.75" customHeight="1"/>
    <row r="60" s="293" customFormat="1" ht="21.75" customHeight="1"/>
    <row r="61" spans="1:37" s="294" customFormat="1" ht="21.75" customHeight="1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4" ht="21.75" customHeight="1">
      <c r="A85" s="295"/>
      <c r="B85" s="295"/>
      <c r="C85" s="295"/>
      <c r="D85" s="295"/>
    </row>
    <row r="86" spans="1:4" ht="21.75" customHeight="1">
      <c r="A86" s="295"/>
      <c r="B86" s="295"/>
      <c r="C86" s="295"/>
      <c r="D86" s="295"/>
    </row>
    <row r="87" spans="1:4" ht="21.75" customHeight="1">
      <c r="A87" s="295"/>
      <c r="B87" s="295"/>
      <c r="C87" s="295"/>
      <c r="D87" s="295"/>
    </row>
    <row r="88" spans="1:4" ht="21.75" customHeight="1">
      <c r="A88" s="295"/>
      <c r="B88" s="295"/>
      <c r="C88" s="295"/>
      <c r="D88" s="295"/>
    </row>
    <row r="89" spans="1:4" ht="21.75" customHeight="1">
      <c r="A89" s="295"/>
      <c r="B89" s="295"/>
      <c r="C89" s="295"/>
      <c r="D89" s="295"/>
    </row>
    <row r="90" spans="1:4" ht="21.75" customHeight="1">
      <c r="A90" s="295"/>
      <c r="B90" s="295"/>
      <c r="C90" s="295"/>
      <c r="D90" s="295"/>
    </row>
    <row r="91" spans="1:4" ht="21.75" customHeight="1">
      <c r="A91" s="295"/>
      <c r="B91" s="295"/>
      <c r="C91" s="295"/>
      <c r="D91" s="295"/>
    </row>
    <row r="92" spans="1:4" ht="21.75" customHeight="1">
      <c r="A92" s="295"/>
      <c r="B92" s="295"/>
      <c r="C92" s="295"/>
      <c r="D92" s="295"/>
    </row>
    <row r="93" spans="1:4" ht="21.75" customHeight="1">
      <c r="A93" s="295"/>
      <c r="B93" s="295"/>
      <c r="C93" s="295"/>
      <c r="D93" s="295"/>
    </row>
    <row r="94" spans="1:4" ht="21.75" customHeight="1">
      <c r="A94" s="295"/>
      <c r="B94" s="295"/>
      <c r="C94" s="295"/>
      <c r="D94" s="295"/>
    </row>
    <row r="95" spans="1:4" ht="21.75" customHeight="1">
      <c r="A95" s="295"/>
      <c r="B95" s="295"/>
      <c r="C95" s="295"/>
      <c r="D95" s="295"/>
    </row>
    <row r="96" spans="1:4" ht="21.75" customHeight="1">
      <c r="A96" s="295"/>
      <c r="B96" s="295"/>
      <c r="C96" s="295"/>
      <c r="D96" s="295"/>
    </row>
    <row r="97" spans="1:4" ht="21.75" customHeight="1">
      <c r="A97" s="295"/>
      <c r="B97" s="295"/>
      <c r="C97" s="295"/>
      <c r="D97" s="295"/>
    </row>
    <row r="98" spans="1:4" ht="21.75" customHeight="1">
      <c r="A98" s="295"/>
      <c r="B98" s="295"/>
      <c r="C98" s="295"/>
      <c r="D98" s="295"/>
    </row>
    <row r="99" spans="1:4" ht="21.75" customHeight="1">
      <c r="A99" s="295"/>
      <c r="B99" s="295"/>
      <c r="C99" s="295"/>
      <c r="D99" s="295"/>
    </row>
    <row r="100" spans="1:4" ht="21.75" customHeight="1">
      <c r="A100" s="295"/>
      <c r="B100" s="295"/>
      <c r="C100" s="295"/>
      <c r="D100" s="295"/>
    </row>
    <row r="101" spans="1:4" ht="21.75" customHeight="1">
      <c r="A101" s="295"/>
      <c r="B101" s="295"/>
      <c r="C101" s="295"/>
      <c r="D101" s="295"/>
    </row>
    <row r="102" spans="1:4" ht="21.75" customHeight="1">
      <c r="A102" s="295"/>
      <c r="B102" s="295"/>
      <c r="C102" s="295"/>
      <c r="D102" s="295"/>
    </row>
    <row r="103" spans="1:4" ht="21.75" customHeight="1">
      <c r="A103" s="295"/>
      <c r="B103" s="295"/>
      <c r="C103" s="295"/>
      <c r="D103" s="295"/>
    </row>
    <row r="104" spans="1:4" ht="21.75" customHeight="1">
      <c r="A104" s="295"/>
      <c r="B104" s="295"/>
      <c r="C104" s="295"/>
      <c r="D104" s="295"/>
    </row>
    <row r="105" spans="1:4" ht="21.75" customHeight="1">
      <c r="A105" s="295"/>
      <c r="B105" s="295"/>
      <c r="C105" s="295"/>
      <c r="D105" s="295"/>
    </row>
    <row r="106" spans="1:4" ht="21.75" customHeight="1">
      <c r="A106" s="295"/>
      <c r="B106" s="295"/>
      <c r="C106" s="295"/>
      <c r="D106" s="295"/>
    </row>
    <row r="107" spans="1:4" ht="21.75" customHeight="1">
      <c r="A107" s="295"/>
      <c r="B107" s="295"/>
      <c r="C107" s="295"/>
      <c r="D107" s="295"/>
    </row>
    <row r="108" spans="1:4" ht="21.75" customHeight="1">
      <c r="A108" s="295"/>
      <c r="B108" s="295"/>
      <c r="C108" s="295"/>
      <c r="D108" s="295"/>
    </row>
    <row r="109" spans="1:4" ht="21.75" customHeight="1">
      <c r="A109" s="295"/>
      <c r="B109" s="295"/>
      <c r="C109" s="295"/>
      <c r="D109" s="295"/>
    </row>
    <row r="110" spans="1:4" ht="21.75" customHeight="1">
      <c r="A110" s="295"/>
      <c r="B110" s="295"/>
      <c r="C110" s="295"/>
      <c r="D110" s="295"/>
    </row>
    <row r="111" spans="1:4" ht="21.75" customHeight="1">
      <c r="A111" s="295"/>
      <c r="B111" s="295"/>
      <c r="C111" s="295"/>
      <c r="D111" s="295"/>
    </row>
    <row r="112" spans="1:4" ht="21.75" customHeight="1">
      <c r="A112" s="295"/>
      <c r="B112" s="295"/>
      <c r="C112" s="295"/>
      <c r="D112" s="295"/>
    </row>
    <row r="113" spans="1:4" ht="21.75" customHeight="1">
      <c r="A113" s="295"/>
      <c r="B113" s="295"/>
      <c r="C113" s="295"/>
      <c r="D113" s="295"/>
    </row>
    <row r="114" spans="1:4" ht="21.75" customHeight="1">
      <c r="A114" s="295"/>
      <c r="B114" s="295"/>
      <c r="C114" s="295"/>
      <c r="D114" s="295"/>
    </row>
    <row r="115" spans="1:4" ht="21.75" customHeight="1">
      <c r="A115" s="295"/>
      <c r="B115" s="295"/>
      <c r="C115" s="295"/>
      <c r="D115" s="295"/>
    </row>
    <row r="116" spans="1:4" ht="21.75" customHeight="1">
      <c r="A116" s="295"/>
      <c r="B116" s="295"/>
      <c r="C116" s="295"/>
      <c r="D116" s="295"/>
    </row>
    <row r="117" spans="1:4" ht="21.75" customHeight="1">
      <c r="A117" s="295"/>
      <c r="B117" s="295"/>
      <c r="C117" s="295"/>
      <c r="D117" s="295"/>
    </row>
    <row r="118" spans="1:4" ht="21.75" customHeight="1">
      <c r="A118" s="295"/>
      <c r="B118" s="295"/>
      <c r="C118" s="295"/>
      <c r="D118" s="295"/>
    </row>
    <row r="119" spans="1:4" ht="21.75" customHeight="1">
      <c r="A119" s="295"/>
      <c r="B119" s="295"/>
      <c r="C119" s="295"/>
      <c r="D119" s="295"/>
    </row>
    <row r="120" spans="1:4" ht="21.75" customHeight="1">
      <c r="A120" s="295"/>
      <c r="B120" s="295"/>
      <c r="C120" s="295"/>
      <c r="D120" s="295"/>
    </row>
    <row r="121" spans="1:4" ht="21.75" customHeight="1">
      <c r="A121" s="295"/>
      <c r="B121" s="295"/>
      <c r="C121" s="295"/>
      <c r="D121" s="295"/>
    </row>
    <row r="122" spans="1:4" ht="21.75" customHeight="1">
      <c r="A122" s="295"/>
      <c r="B122" s="295"/>
      <c r="C122" s="295"/>
      <c r="D122" s="295"/>
    </row>
    <row r="123" spans="1:4" ht="21.75" customHeight="1">
      <c r="A123" s="295"/>
      <c r="B123" s="295"/>
      <c r="C123" s="295"/>
      <c r="D123" s="295"/>
    </row>
    <row r="124" spans="1:4" ht="21.75" customHeight="1">
      <c r="A124" s="295"/>
      <c r="B124" s="295"/>
      <c r="C124" s="295"/>
      <c r="D124" s="295"/>
    </row>
    <row r="125" spans="1:4" ht="21.75" customHeight="1">
      <c r="A125" s="295"/>
      <c r="B125" s="295"/>
      <c r="C125" s="295"/>
      <c r="D125" s="295"/>
    </row>
    <row r="126" spans="1:4" ht="21.75" customHeight="1">
      <c r="A126" s="295"/>
      <c r="B126" s="295"/>
      <c r="C126" s="295"/>
      <c r="D126" s="295"/>
    </row>
    <row r="127" spans="1:4" ht="21.75" customHeight="1">
      <c r="A127" s="295"/>
      <c r="B127" s="295"/>
      <c r="C127" s="295"/>
      <c r="D127" s="295"/>
    </row>
    <row r="128" spans="1:4" ht="21.75" customHeight="1">
      <c r="A128" s="295"/>
      <c r="B128" s="295"/>
      <c r="C128" s="295"/>
      <c r="D128" s="295"/>
    </row>
    <row r="129" spans="1:4" ht="21.75" customHeight="1">
      <c r="A129" s="295"/>
      <c r="B129" s="295"/>
      <c r="C129" s="295"/>
      <c r="D129" s="295"/>
    </row>
    <row r="130" spans="1:4" ht="21.75" customHeight="1">
      <c r="A130" s="295"/>
      <c r="B130" s="295"/>
      <c r="C130" s="295"/>
      <c r="D130" s="295"/>
    </row>
    <row r="131" spans="1:4" ht="21.75" customHeight="1">
      <c r="A131" s="295"/>
      <c r="B131" s="295"/>
      <c r="C131" s="295"/>
      <c r="D131" s="295"/>
    </row>
    <row r="132" spans="1:4" ht="21.75" customHeight="1">
      <c r="A132" s="295"/>
      <c r="B132" s="295"/>
      <c r="C132" s="295"/>
      <c r="D132" s="295"/>
    </row>
    <row r="133" spans="1:4" ht="21.75" customHeight="1">
      <c r="A133" s="295"/>
      <c r="B133" s="295"/>
      <c r="C133" s="295"/>
      <c r="D133" s="295"/>
    </row>
    <row r="134" spans="1:4" ht="21.75" customHeight="1">
      <c r="A134" s="295"/>
      <c r="B134" s="295"/>
      <c r="C134" s="295"/>
      <c r="D134" s="295"/>
    </row>
    <row r="135" spans="1:4" ht="21.75" customHeight="1">
      <c r="A135" s="295"/>
      <c r="B135" s="295"/>
      <c r="C135" s="295"/>
      <c r="D135" s="295"/>
    </row>
    <row r="136" spans="1:4" ht="21.75" customHeight="1">
      <c r="A136" s="295"/>
      <c r="B136" s="295"/>
      <c r="C136" s="295"/>
      <c r="D136" s="295"/>
    </row>
    <row r="137" spans="1:4" ht="21.75" customHeight="1">
      <c r="A137" s="295"/>
      <c r="B137" s="295"/>
      <c r="C137" s="295"/>
      <c r="D137" s="295"/>
    </row>
    <row r="138" spans="1:4" ht="21.75" customHeight="1">
      <c r="A138" s="295"/>
      <c r="B138" s="295"/>
      <c r="C138" s="295"/>
      <c r="D138" s="295"/>
    </row>
    <row r="139" spans="1:4" ht="21.75" customHeight="1">
      <c r="A139" s="295"/>
      <c r="B139" s="295"/>
      <c r="C139" s="295"/>
      <c r="D139" s="295"/>
    </row>
    <row r="140" spans="1:4" ht="21.75" customHeight="1">
      <c r="A140" s="295"/>
      <c r="B140" s="295"/>
      <c r="C140" s="295"/>
      <c r="D140" s="295"/>
    </row>
    <row r="141" spans="1:4" ht="21.75" customHeight="1">
      <c r="A141" s="295"/>
      <c r="B141" s="295"/>
      <c r="C141" s="295"/>
      <c r="D141" s="295"/>
    </row>
    <row r="142" spans="1:4" ht="21.75" customHeight="1">
      <c r="A142" s="295"/>
      <c r="B142" s="295"/>
      <c r="C142" s="295"/>
      <c r="D142" s="295"/>
    </row>
    <row r="143" spans="1:4" ht="21.75" customHeight="1">
      <c r="A143" s="295"/>
      <c r="B143" s="295"/>
      <c r="C143" s="295"/>
      <c r="D143" s="295"/>
    </row>
    <row r="144" spans="1:4" ht="21.75" customHeight="1">
      <c r="A144" s="295"/>
      <c r="B144" s="295"/>
      <c r="C144" s="295"/>
      <c r="D144" s="295"/>
    </row>
    <row r="145" spans="1:4" ht="21.75" customHeight="1">
      <c r="A145" s="295"/>
      <c r="B145" s="295"/>
      <c r="C145" s="295"/>
      <c r="D145" s="295"/>
    </row>
    <row r="146" spans="1:4" ht="21.75" customHeight="1">
      <c r="A146" s="295"/>
      <c r="B146" s="295"/>
      <c r="C146" s="295"/>
      <c r="D146" s="295"/>
    </row>
    <row r="147" spans="1:4" ht="21.75" customHeight="1">
      <c r="A147" s="295"/>
      <c r="B147" s="295"/>
      <c r="C147" s="295"/>
      <c r="D147" s="295"/>
    </row>
    <row r="148" spans="1:4" ht="21.75" customHeight="1">
      <c r="A148" s="295"/>
      <c r="B148" s="295"/>
      <c r="C148" s="295"/>
      <c r="D148" s="295"/>
    </row>
    <row r="149" spans="1:4" ht="21.75" customHeight="1">
      <c r="A149" s="295"/>
      <c r="B149" s="295"/>
      <c r="C149" s="295"/>
      <c r="D149" s="295"/>
    </row>
    <row r="150" spans="1:4" ht="21.75" customHeight="1">
      <c r="A150" s="295"/>
      <c r="B150" s="295"/>
      <c r="C150" s="295"/>
      <c r="D150" s="295"/>
    </row>
    <row r="151" spans="1:4" ht="21.75" customHeight="1">
      <c r="A151" s="295"/>
      <c r="B151" s="295"/>
      <c r="C151" s="295"/>
      <c r="D151" s="295"/>
    </row>
    <row r="152" spans="1:4" ht="21.75" customHeight="1">
      <c r="A152" s="295"/>
      <c r="B152" s="295"/>
      <c r="C152" s="295"/>
      <c r="D152" s="295"/>
    </row>
    <row r="153" spans="1:4" ht="21.75" customHeight="1">
      <c r="A153" s="295"/>
      <c r="B153" s="295"/>
      <c r="C153" s="295"/>
      <c r="D153" s="295"/>
    </row>
    <row r="154" spans="1:4" ht="21.75" customHeight="1">
      <c r="A154" s="295"/>
      <c r="B154" s="295"/>
      <c r="C154" s="295"/>
      <c r="D154" s="295"/>
    </row>
    <row r="155" spans="1:4" ht="21.75" customHeight="1">
      <c r="A155" s="295"/>
      <c r="B155" s="295"/>
      <c r="C155" s="295"/>
      <c r="D155" s="295"/>
    </row>
    <row r="156" spans="1:4" ht="21.75" customHeight="1">
      <c r="A156" s="295"/>
      <c r="B156" s="295"/>
      <c r="C156" s="295"/>
      <c r="D156" s="295"/>
    </row>
    <row r="157" spans="1:4" ht="21.75" customHeight="1">
      <c r="A157" s="295"/>
      <c r="B157" s="295"/>
      <c r="C157" s="295"/>
      <c r="D157" s="295"/>
    </row>
    <row r="158" spans="1:4" ht="21.75" customHeight="1">
      <c r="A158" s="295"/>
      <c r="B158" s="295"/>
      <c r="C158" s="295"/>
      <c r="D158" s="295"/>
    </row>
    <row r="159" spans="1:4" ht="21.75" customHeight="1">
      <c r="A159" s="295"/>
      <c r="B159" s="295"/>
      <c r="C159" s="295"/>
      <c r="D159" s="295"/>
    </row>
    <row r="160" spans="1:4" ht="21.75" customHeight="1">
      <c r="A160" s="295"/>
      <c r="B160" s="295"/>
      <c r="C160" s="295"/>
      <c r="D160" s="295"/>
    </row>
    <row r="161" spans="1:4" ht="21.75" customHeight="1">
      <c r="A161" s="295"/>
      <c r="B161" s="295"/>
      <c r="C161" s="295"/>
      <c r="D161" s="295"/>
    </row>
    <row r="162" spans="1:4" ht="21.75" customHeight="1">
      <c r="A162" s="295"/>
      <c r="B162" s="295"/>
      <c r="C162" s="295"/>
      <c r="D162" s="295"/>
    </row>
    <row r="163" spans="1:4" ht="21.75" customHeight="1">
      <c r="A163" s="295"/>
      <c r="B163" s="295"/>
      <c r="C163" s="295"/>
      <c r="D163" s="295"/>
    </row>
    <row r="164" spans="1:4" ht="21.75" customHeight="1">
      <c r="A164" s="295"/>
      <c r="B164" s="295"/>
      <c r="C164" s="295"/>
      <c r="D164" s="295"/>
    </row>
    <row r="165" spans="1:4" ht="12.75">
      <c r="A165" s="295"/>
      <c r="B165" s="295"/>
      <c r="C165" s="295"/>
      <c r="D165" s="295"/>
    </row>
    <row r="166" spans="1:4" ht="12.75">
      <c r="A166" s="295"/>
      <c r="B166" s="295"/>
      <c r="C166" s="295"/>
      <c r="D166" s="295"/>
    </row>
    <row r="167" spans="1:4" ht="12.75">
      <c r="A167" s="295"/>
      <c r="B167" s="295"/>
      <c r="C167" s="295"/>
      <c r="D167" s="295"/>
    </row>
    <row r="168" spans="1:4" ht="12.75">
      <c r="A168" s="295"/>
      <c r="B168" s="295"/>
      <c r="C168" s="295"/>
      <c r="D168" s="295"/>
    </row>
    <row r="169" spans="1:4" ht="12.75">
      <c r="A169" s="295"/>
      <c r="B169" s="295"/>
      <c r="C169" s="295"/>
      <c r="D169" s="295"/>
    </row>
    <row r="170" spans="1:4" ht="12.75">
      <c r="A170" s="295"/>
      <c r="B170" s="295"/>
      <c r="C170" s="295"/>
      <c r="D170" s="295"/>
    </row>
    <row r="171" spans="1:4" ht="12.75">
      <c r="A171" s="295"/>
      <c r="B171" s="295"/>
      <c r="C171" s="295"/>
      <c r="D171" s="295"/>
    </row>
  </sheetData>
  <mergeCells count="80">
    <mergeCell ref="A4:AJ5"/>
    <mergeCell ref="AE38:AJ38"/>
    <mergeCell ref="A12:AB12"/>
    <mergeCell ref="A13:AB13"/>
    <mergeCell ref="A19:AJ19"/>
    <mergeCell ref="AC14:AD14"/>
    <mergeCell ref="A15:AB15"/>
    <mergeCell ref="A16:AB16"/>
    <mergeCell ref="A17:AB17"/>
    <mergeCell ref="AE13:AJ13"/>
    <mergeCell ref="AE12:AJ12"/>
    <mergeCell ref="AC12:AD12"/>
    <mergeCell ref="A38:AB38"/>
    <mergeCell ref="A22:AB22"/>
    <mergeCell ref="AC32:AD32"/>
    <mergeCell ref="AC34:AD34"/>
    <mergeCell ref="AC36:AD36"/>
    <mergeCell ref="AC37:AD37"/>
    <mergeCell ref="AC38:AD38"/>
    <mergeCell ref="A26:AB26"/>
    <mergeCell ref="A27:AB27"/>
    <mergeCell ref="A32:AB32"/>
    <mergeCell ref="A33:AB33"/>
    <mergeCell ref="AC24:AD24"/>
    <mergeCell ref="A28:AB28"/>
    <mergeCell ref="AC31:AD31"/>
    <mergeCell ref="AE24:AJ24"/>
    <mergeCell ref="AC29:AD29"/>
    <mergeCell ref="AC28:AD28"/>
    <mergeCell ref="AE28:AJ28"/>
    <mergeCell ref="AE26:AJ26"/>
    <mergeCell ref="AE29:AJ29"/>
    <mergeCell ref="AE32:AJ32"/>
    <mergeCell ref="AC33:AD33"/>
    <mergeCell ref="AE33:AJ33"/>
    <mergeCell ref="A24:AB24"/>
    <mergeCell ref="A25:AB25"/>
    <mergeCell ref="AE27:AJ27"/>
    <mergeCell ref="AE25:AJ25"/>
    <mergeCell ref="AC27:AD27"/>
    <mergeCell ref="AC25:AD25"/>
    <mergeCell ref="AC26:AD26"/>
    <mergeCell ref="A23:AB23"/>
    <mergeCell ref="AC15:AD15"/>
    <mergeCell ref="AE15:AJ15"/>
    <mergeCell ref="AC17:AD17"/>
    <mergeCell ref="AE22:AJ22"/>
    <mergeCell ref="A21:AB21"/>
    <mergeCell ref="AC21:AD21"/>
    <mergeCell ref="AE21:AJ21"/>
    <mergeCell ref="AE14:AJ14"/>
    <mergeCell ref="AC16:AD16"/>
    <mergeCell ref="AE16:AJ16"/>
    <mergeCell ref="AC23:AD23"/>
    <mergeCell ref="AE23:AJ23"/>
    <mergeCell ref="AE31:AJ31"/>
    <mergeCell ref="A31:AB31"/>
    <mergeCell ref="AC30:AD30"/>
    <mergeCell ref="A29:AB29"/>
    <mergeCell ref="AE30:AJ30"/>
    <mergeCell ref="A30:AB30"/>
    <mergeCell ref="AE34:AJ34"/>
    <mergeCell ref="A34:AB34"/>
    <mergeCell ref="AC35:AD35"/>
    <mergeCell ref="AE35:AJ35"/>
    <mergeCell ref="A35:AB35"/>
    <mergeCell ref="AE37:AJ37"/>
    <mergeCell ref="A37:AB37"/>
    <mergeCell ref="AE36:AJ36"/>
    <mergeCell ref="A36:AB36"/>
    <mergeCell ref="AA6:AI6"/>
    <mergeCell ref="AC22:AD22"/>
    <mergeCell ref="AE17:AJ17"/>
    <mergeCell ref="A20:AB20"/>
    <mergeCell ref="AC20:AD20"/>
    <mergeCell ref="AE20:AJ20"/>
    <mergeCell ref="A18:AB18"/>
    <mergeCell ref="AC18:AD18"/>
    <mergeCell ref="AE18:AJ18"/>
    <mergeCell ref="AC13:AD13"/>
  </mergeCells>
  <printOptions horizontalCentered="1"/>
  <pageMargins left="0" right="0" top="0.1968503937007874" bottom="0" header="0.1968503937007874" footer="0"/>
  <pageSetup fitToHeight="0" horizontalDpi="600" verticalDpi="600" orientation="portrait" paperSize="9" scale="70" r:id="rId1"/>
  <colBreaks count="1" manualBreakCount="1">
    <brk id="3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28"/>
  <sheetViews>
    <sheetView workbookViewId="0" topLeftCell="I10">
      <selection activeCell="Q30" sqref="Q30"/>
    </sheetView>
  </sheetViews>
  <sheetFormatPr defaultColWidth="9.00390625" defaultRowHeight="12.75"/>
  <cols>
    <col min="1" max="46" width="3.375" style="296" customWidth="1"/>
    <col min="47" max="16384" width="9.125" style="296" customWidth="1"/>
  </cols>
  <sheetData>
    <row r="1" spans="45:46" ht="15.75" customHeight="1" thickBot="1">
      <c r="AS1" s="297">
        <v>0</v>
      </c>
      <c r="AT1" s="298">
        <v>1</v>
      </c>
    </row>
    <row r="2" spans="45:46" ht="21" customHeight="1">
      <c r="AS2" s="985" t="s">
        <v>518</v>
      </c>
      <c r="AT2" s="985"/>
    </row>
    <row r="3" spans="1:46" ht="42" customHeight="1">
      <c r="A3" s="989" t="s">
        <v>725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989"/>
      <c r="AJ3" s="989"/>
      <c r="AK3" s="989"/>
      <c r="AL3" s="989"/>
      <c r="AM3" s="989"/>
      <c r="AN3" s="989"/>
      <c r="AO3" s="989"/>
      <c r="AP3" s="989"/>
      <c r="AQ3" s="989"/>
      <c r="AR3" s="989"/>
      <c r="AS3" s="989"/>
      <c r="AT3" s="989"/>
    </row>
    <row r="4" spans="39:46" ht="20.25" customHeight="1">
      <c r="AM4" s="1008" t="s">
        <v>514</v>
      </c>
      <c r="AN4" s="1008"/>
      <c r="AO4" s="1008"/>
      <c r="AP4" s="1008"/>
      <c r="AQ4" s="1008"/>
      <c r="AR4" s="1008"/>
      <c r="AS4" s="1008"/>
      <c r="AT4" s="1008"/>
    </row>
    <row r="5" spans="39:46" ht="13.5" thickBot="1">
      <c r="AM5" s="978" t="s">
        <v>410</v>
      </c>
      <c r="AN5" s="978"/>
      <c r="AO5" s="978"/>
      <c r="AP5" s="978"/>
      <c r="AQ5" s="978"/>
      <c r="AR5" s="978"/>
      <c r="AS5" s="978"/>
      <c r="AT5" s="978"/>
    </row>
    <row r="6" spans="1:36" ht="16.5" customHeight="1" thickBot="1">
      <c r="A6" s="299">
        <v>7</v>
      </c>
      <c r="B6" s="300">
        <v>3</v>
      </c>
      <c r="C6" s="300">
        <v>5</v>
      </c>
      <c r="D6" s="300">
        <v>7</v>
      </c>
      <c r="E6" s="300">
        <v>6</v>
      </c>
      <c r="F6" s="301">
        <v>0</v>
      </c>
      <c r="H6" s="299">
        <v>1</v>
      </c>
      <c r="I6" s="300">
        <v>2</v>
      </c>
      <c r="J6" s="300">
        <v>5</v>
      </c>
      <c r="K6" s="301">
        <v>4</v>
      </c>
      <c r="M6" s="299">
        <v>0</v>
      </c>
      <c r="N6" s="301">
        <v>1</v>
      </c>
      <c r="O6" s="302"/>
      <c r="P6" s="299">
        <v>2</v>
      </c>
      <c r="Q6" s="300">
        <v>8</v>
      </c>
      <c r="R6" s="300">
        <v>0</v>
      </c>
      <c r="S6" s="301">
        <v>0</v>
      </c>
      <c r="U6" s="299">
        <v>8</v>
      </c>
      <c r="V6" s="300">
        <v>4</v>
      </c>
      <c r="W6" s="300">
        <v>1</v>
      </c>
      <c r="X6" s="300">
        <v>1</v>
      </c>
      <c r="Y6" s="300">
        <v>0</v>
      </c>
      <c r="Z6" s="301">
        <v>5</v>
      </c>
      <c r="AB6" s="303">
        <v>5</v>
      </c>
      <c r="AC6" s="304">
        <v>7</v>
      </c>
      <c r="AE6" s="305">
        <v>2</v>
      </c>
      <c r="AF6" s="306">
        <v>0</v>
      </c>
      <c r="AG6" s="306">
        <v>1</v>
      </c>
      <c r="AH6" s="307">
        <v>0</v>
      </c>
      <c r="AJ6" s="308">
        <v>2</v>
      </c>
    </row>
    <row r="7" spans="1:36" ht="25.5" customHeight="1">
      <c r="A7" s="309" t="s">
        <v>405</v>
      </c>
      <c r="B7" s="309"/>
      <c r="C7" s="309"/>
      <c r="D7" s="309"/>
      <c r="E7" s="309"/>
      <c r="F7" s="309"/>
      <c r="G7" s="310"/>
      <c r="H7" s="309" t="s">
        <v>406</v>
      </c>
      <c r="I7" s="309"/>
      <c r="J7" s="309"/>
      <c r="K7" s="309"/>
      <c r="L7" s="310"/>
      <c r="M7" s="311" t="s">
        <v>696</v>
      </c>
      <c r="N7" s="311"/>
      <c r="O7" s="310"/>
      <c r="P7" s="311" t="s">
        <v>411</v>
      </c>
      <c r="Q7" s="311"/>
      <c r="R7" s="311"/>
      <c r="S7" s="311"/>
      <c r="T7" s="310"/>
      <c r="U7" s="309" t="s">
        <v>407</v>
      </c>
      <c r="V7" s="309"/>
      <c r="W7" s="309"/>
      <c r="X7" s="309"/>
      <c r="Y7" s="309"/>
      <c r="Z7" s="312"/>
      <c r="AB7" s="309" t="s">
        <v>412</v>
      </c>
      <c r="AC7" s="309"/>
      <c r="AE7" s="309" t="s">
        <v>408</v>
      </c>
      <c r="AF7" s="309"/>
      <c r="AG7" s="309"/>
      <c r="AH7" s="309"/>
      <c r="AJ7" s="309" t="s">
        <v>409</v>
      </c>
    </row>
    <row r="8" spans="41:46" ht="12.75">
      <c r="AO8" s="313"/>
      <c r="AP8" s="313"/>
      <c r="AQ8" s="979" t="s">
        <v>726</v>
      </c>
      <c r="AR8" s="979"/>
      <c r="AS8" s="979"/>
      <c r="AT8" s="979"/>
    </row>
    <row r="9" spans="1:46" ht="33.75" customHeight="1">
      <c r="A9" s="994" t="s">
        <v>698</v>
      </c>
      <c r="B9" s="995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6"/>
      <c r="U9" s="994" t="s">
        <v>552</v>
      </c>
      <c r="V9" s="996"/>
      <c r="W9" s="990" t="s">
        <v>727</v>
      </c>
      <c r="X9" s="983"/>
      <c r="Y9" s="983"/>
      <c r="Z9" s="983"/>
      <c r="AA9" s="983"/>
      <c r="AB9" s="983"/>
      <c r="AC9" s="983"/>
      <c r="AD9" s="984"/>
      <c r="AE9" s="994" t="s">
        <v>728</v>
      </c>
      <c r="AF9" s="995"/>
      <c r="AG9" s="995"/>
      <c r="AH9" s="996"/>
      <c r="AI9" s="994" t="s">
        <v>729</v>
      </c>
      <c r="AJ9" s="995"/>
      <c r="AK9" s="995"/>
      <c r="AL9" s="996"/>
      <c r="AM9" s="990" t="s">
        <v>730</v>
      </c>
      <c r="AN9" s="983"/>
      <c r="AO9" s="983"/>
      <c r="AP9" s="983"/>
      <c r="AQ9" s="983"/>
      <c r="AR9" s="983"/>
      <c r="AS9" s="983"/>
      <c r="AT9" s="984"/>
    </row>
    <row r="10" spans="1:46" ht="44.25" customHeight="1">
      <c r="A10" s="997"/>
      <c r="B10" s="998"/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9"/>
      <c r="U10" s="997"/>
      <c r="V10" s="999"/>
      <c r="W10" s="991" t="s">
        <v>731</v>
      </c>
      <c r="X10" s="991"/>
      <c r="Y10" s="991"/>
      <c r="Z10" s="991"/>
      <c r="AA10" s="991" t="s">
        <v>732</v>
      </c>
      <c r="AB10" s="991"/>
      <c r="AC10" s="991"/>
      <c r="AD10" s="991"/>
      <c r="AE10" s="997"/>
      <c r="AF10" s="998"/>
      <c r="AG10" s="998"/>
      <c r="AH10" s="999"/>
      <c r="AI10" s="997"/>
      <c r="AJ10" s="998"/>
      <c r="AK10" s="998"/>
      <c r="AL10" s="999"/>
      <c r="AM10" s="990" t="s">
        <v>731</v>
      </c>
      <c r="AN10" s="983"/>
      <c r="AO10" s="983"/>
      <c r="AP10" s="984"/>
      <c r="AQ10" s="991" t="s">
        <v>733</v>
      </c>
      <c r="AR10" s="991"/>
      <c r="AS10" s="991"/>
      <c r="AT10" s="991"/>
    </row>
    <row r="11" spans="1:46" ht="14.25">
      <c r="A11" s="990">
        <v>1</v>
      </c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>
        <v>2</v>
      </c>
      <c r="R11" s="983"/>
      <c r="S11" s="983">
        <v>3</v>
      </c>
      <c r="T11" s="984"/>
      <c r="U11" s="983">
        <v>2</v>
      </c>
      <c r="V11" s="984">
        <v>6</v>
      </c>
      <c r="W11" s="991">
        <v>3</v>
      </c>
      <c r="X11" s="991"/>
      <c r="Y11" s="991">
        <v>7</v>
      </c>
      <c r="Z11" s="991"/>
      <c r="AA11" s="991">
        <v>4</v>
      </c>
      <c r="AB11" s="991">
        <v>7.78666666666666</v>
      </c>
      <c r="AC11" s="991">
        <v>8.37333333333333</v>
      </c>
      <c r="AD11" s="991">
        <v>8.96</v>
      </c>
      <c r="AE11" s="991">
        <v>5</v>
      </c>
      <c r="AF11" s="991">
        <v>10.1333333333333</v>
      </c>
      <c r="AG11" s="991">
        <v>10.72</v>
      </c>
      <c r="AH11" s="991"/>
      <c r="AI11" s="991">
        <v>6</v>
      </c>
      <c r="AJ11" s="991">
        <v>11.8933333333333</v>
      </c>
      <c r="AK11" s="991">
        <v>12.48</v>
      </c>
      <c r="AL11" s="991">
        <v>13.0666666666667</v>
      </c>
      <c r="AM11" s="990">
        <v>7</v>
      </c>
      <c r="AN11" s="983"/>
      <c r="AO11" s="983"/>
      <c r="AP11" s="984"/>
      <c r="AQ11" s="991">
        <v>8</v>
      </c>
      <c r="AR11" s="991">
        <v>18.3466666666666</v>
      </c>
      <c r="AS11" s="991">
        <v>18.9333333333333</v>
      </c>
      <c r="AT11" s="991"/>
    </row>
    <row r="12" spans="1:46" ht="18.75" customHeight="1">
      <c r="A12" s="980" t="s">
        <v>734</v>
      </c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2"/>
      <c r="U12" s="992" t="s">
        <v>420</v>
      </c>
      <c r="V12" s="993"/>
      <c r="W12" s="977"/>
      <c r="X12" s="977"/>
      <c r="Y12" s="977"/>
      <c r="Z12" s="977"/>
      <c r="AA12" s="977"/>
      <c r="AB12" s="977"/>
      <c r="AC12" s="977"/>
      <c r="AD12" s="977"/>
      <c r="AE12" s="977"/>
      <c r="AF12" s="977"/>
      <c r="AG12" s="977"/>
      <c r="AH12" s="977"/>
      <c r="AI12" s="977"/>
      <c r="AJ12" s="977"/>
      <c r="AK12" s="977"/>
      <c r="AL12" s="977"/>
      <c r="AM12" s="986"/>
      <c r="AN12" s="987"/>
      <c r="AO12" s="987"/>
      <c r="AP12" s="988"/>
      <c r="AQ12" s="977"/>
      <c r="AR12" s="977"/>
      <c r="AS12" s="977"/>
      <c r="AT12" s="977"/>
    </row>
    <row r="13" spans="1:46" ht="18.75" customHeight="1">
      <c r="A13" s="980" t="s">
        <v>735</v>
      </c>
      <c r="B13" s="981"/>
      <c r="C13" s="981"/>
      <c r="D13" s="981"/>
      <c r="E13" s="981"/>
      <c r="F13" s="981"/>
      <c r="G13" s="981"/>
      <c r="H13" s="981"/>
      <c r="I13" s="981"/>
      <c r="J13" s="981"/>
      <c r="K13" s="981"/>
      <c r="L13" s="981"/>
      <c r="M13" s="981"/>
      <c r="N13" s="981"/>
      <c r="O13" s="981"/>
      <c r="P13" s="981"/>
      <c r="Q13" s="981"/>
      <c r="R13" s="981"/>
      <c r="S13" s="981"/>
      <c r="T13" s="982"/>
      <c r="U13" s="992" t="s">
        <v>421</v>
      </c>
      <c r="V13" s="993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7"/>
      <c r="AI13" s="977"/>
      <c r="AJ13" s="977"/>
      <c r="AK13" s="977"/>
      <c r="AL13" s="977"/>
      <c r="AM13" s="986"/>
      <c r="AN13" s="987"/>
      <c r="AO13" s="987"/>
      <c r="AP13" s="988"/>
      <c r="AQ13" s="977"/>
      <c r="AR13" s="977"/>
      <c r="AS13" s="977"/>
      <c r="AT13" s="977"/>
    </row>
    <row r="14" spans="1:46" ht="18.75" customHeight="1">
      <c r="A14" s="980" t="s">
        <v>736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2"/>
      <c r="U14" s="992" t="s">
        <v>422</v>
      </c>
      <c r="V14" s="993"/>
      <c r="W14" s="977">
        <v>2322600</v>
      </c>
      <c r="X14" s="977"/>
      <c r="Y14" s="977"/>
      <c r="Z14" s="977"/>
      <c r="AA14" s="977"/>
      <c r="AB14" s="977"/>
      <c r="AC14" s="977"/>
      <c r="AD14" s="977"/>
      <c r="AE14" s="977">
        <v>520</v>
      </c>
      <c r="AF14" s="977"/>
      <c r="AG14" s="977"/>
      <c r="AH14" s="977"/>
      <c r="AI14" s="977"/>
      <c r="AJ14" s="977"/>
      <c r="AK14" s="977"/>
      <c r="AL14" s="977"/>
      <c r="AM14" s="986">
        <v>2322600</v>
      </c>
      <c r="AN14" s="987"/>
      <c r="AO14" s="987"/>
      <c r="AP14" s="988"/>
      <c r="AQ14" s="977">
        <v>520</v>
      </c>
      <c r="AR14" s="977"/>
      <c r="AS14" s="977"/>
      <c r="AT14" s="977"/>
    </row>
    <row r="15" spans="1:46" ht="18.75" customHeight="1">
      <c r="A15" s="980" t="s">
        <v>737</v>
      </c>
      <c r="B15" s="981"/>
      <c r="C15" s="981"/>
      <c r="D15" s="981"/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2"/>
      <c r="U15" s="992" t="s">
        <v>423</v>
      </c>
      <c r="V15" s="993"/>
      <c r="W15" s="977">
        <v>1907</v>
      </c>
      <c r="X15" s="977"/>
      <c r="Y15" s="977"/>
      <c r="Z15" s="977"/>
      <c r="AA15" s="977">
        <v>193</v>
      </c>
      <c r="AB15" s="977"/>
      <c r="AC15" s="977"/>
      <c r="AD15" s="977"/>
      <c r="AE15" s="977">
        <v>14</v>
      </c>
      <c r="AF15" s="977"/>
      <c r="AG15" s="977"/>
      <c r="AH15" s="977"/>
      <c r="AI15" s="977"/>
      <c r="AJ15" s="977"/>
      <c r="AK15" s="977"/>
      <c r="AL15" s="977"/>
      <c r="AM15" s="986">
        <v>1907</v>
      </c>
      <c r="AN15" s="987"/>
      <c r="AO15" s="987"/>
      <c r="AP15" s="988"/>
      <c r="AQ15" s="977">
        <v>207</v>
      </c>
      <c r="AR15" s="977"/>
      <c r="AS15" s="977"/>
      <c r="AT15" s="977"/>
    </row>
    <row r="16" spans="1:46" ht="18.75" customHeight="1">
      <c r="A16" s="980" t="s">
        <v>738</v>
      </c>
      <c r="B16" s="98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2"/>
      <c r="U16" s="992" t="s">
        <v>424</v>
      </c>
      <c r="V16" s="993"/>
      <c r="W16" s="977">
        <v>280735</v>
      </c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7"/>
      <c r="AI16" s="977"/>
      <c r="AJ16" s="977"/>
      <c r="AK16" s="977"/>
      <c r="AL16" s="977"/>
      <c r="AM16" s="986">
        <v>375267</v>
      </c>
      <c r="AN16" s="987"/>
      <c r="AO16" s="987"/>
      <c r="AP16" s="988"/>
      <c r="AQ16" s="977"/>
      <c r="AR16" s="977"/>
      <c r="AS16" s="977"/>
      <c r="AT16" s="977"/>
    </row>
    <row r="17" spans="1:46" ht="18.75" customHeight="1">
      <c r="A17" s="980" t="s">
        <v>739</v>
      </c>
      <c r="B17" s="981"/>
      <c r="C17" s="981"/>
      <c r="D17" s="981"/>
      <c r="E17" s="981"/>
      <c r="F17" s="981"/>
      <c r="G17" s="981"/>
      <c r="H17" s="981"/>
      <c r="I17" s="981"/>
      <c r="J17" s="981"/>
      <c r="K17" s="981"/>
      <c r="L17" s="981"/>
      <c r="M17" s="981"/>
      <c r="N17" s="981"/>
      <c r="O17" s="981"/>
      <c r="P17" s="981"/>
      <c r="Q17" s="981"/>
      <c r="R17" s="981"/>
      <c r="S17" s="981"/>
      <c r="T17" s="982"/>
      <c r="U17" s="992" t="s">
        <v>425</v>
      </c>
      <c r="V17" s="993"/>
      <c r="W17" s="977">
        <v>294017</v>
      </c>
      <c r="X17" s="977"/>
      <c r="Y17" s="977"/>
      <c r="Z17" s="977"/>
      <c r="AA17" s="977"/>
      <c r="AB17" s="977"/>
      <c r="AC17" s="977"/>
      <c r="AD17" s="977"/>
      <c r="AE17" s="977"/>
      <c r="AF17" s="977"/>
      <c r="AG17" s="977"/>
      <c r="AH17" s="977"/>
      <c r="AI17" s="977"/>
      <c r="AJ17" s="977"/>
      <c r="AK17" s="977"/>
      <c r="AL17" s="977"/>
      <c r="AM17" s="986">
        <v>227000</v>
      </c>
      <c r="AN17" s="987"/>
      <c r="AO17" s="987"/>
      <c r="AP17" s="988"/>
      <c r="AQ17" s="977"/>
      <c r="AR17" s="977"/>
      <c r="AS17" s="977"/>
      <c r="AT17" s="977"/>
    </row>
    <row r="18" spans="1:46" ht="18.75" customHeight="1">
      <c r="A18" s="1001" t="s">
        <v>740</v>
      </c>
      <c r="B18" s="1002"/>
      <c r="C18" s="1002"/>
      <c r="D18" s="1002"/>
      <c r="E18" s="1002"/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02"/>
      <c r="T18" s="1003"/>
      <c r="U18" s="1004" t="s">
        <v>426</v>
      </c>
      <c r="V18" s="1005"/>
      <c r="W18" s="1000">
        <f>SUM(W12:Z17)</f>
        <v>2899259</v>
      </c>
      <c r="X18" s="1000"/>
      <c r="Y18" s="1000"/>
      <c r="Z18" s="1000"/>
      <c r="AA18" s="1000">
        <f>SUM(AA12:AD17)</f>
        <v>193</v>
      </c>
      <c r="AB18" s="1000"/>
      <c r="AC18" s="1000"/>
      <c r="AD18" s="1000"/>
      <c r="AE18" s="1000">
        <f>SUM(AE12:AH17)</f>
        <v>534</v>
      </c>
      <c r="AF18" s="1000"/>
      <c r="AG18" s="1000"/>
      <c r="AH18" s="1000"/>
      <c r="AI18" s="1000">
        <f>SUM(AI12:AL17)</f>
        <v>0</v>
      </c>
      <c r="AJ18" s="1000"/>
      <c r="AK18" s="1000"/>
      <c r="AL18" s="1000"/>
      <c r="AM18" s="1000">
        <f>SUM(AM12:AP17)</f>
        <v>2926774</v>
      </c>
      <c r="AN18" s="1000"/>
      <c r="AO18" s="1000"/>
      <c r="AP18" s="1000"/>
      <c r="AQ18" s="1000">
        <f>SUM(AQ12:AT17)</f>
        <v>727</v>
      </c>
      <c r="AR18" s="1000"/>
      <c r="AS18" s="1000"/>
      <c r="AT18" s="1000"/>
    </row>
    <row r="19" spans="1:46" ht="18.75" customHeight="1">
      <c r="A19" s="980" t="s">
        <v>741</v>
      </c>
      <c r="B19" s="981"/>
      <c r="C19" s="981"/>
      <c r="D19" s="981"/>
      <c r="E19" s="981"/>
      <c r="F19" s="981"/>
      <c r="G19" s="981"/>
      <c r="H19" s="981"/>
      <c r="I19" s="981"/>
      <c r="J19" s="981"/>
      <c r="K19" s="981"/>
      <c r="L19" s="981"/>
      <c r="M19" s="981"/>
      <c r="N19" s="981"/>
      <c r="O19" s="981"/>
      <c r="P19" s="981"/>
      <c r="Q19" s="981"/>
      <c r="R19" s="981"/>
      <c r="S19" s="981"/>
      <c r="T19" s="982"/>
      <c r="U19" s="992" t="s">
        <v>427</v>
      </c>
      <c r="V19" s="993"/>
      <c r="W19" s="977">
        <v>87</v>
      </c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7"/>
      <c r="AI19" s="977"/>
      <c r="AJ19" s="977"/>
      <c r="AK19" s="977"/>
      <c r="AL19" s="977"/>
      <c r="AM19" s="986">
        <v>161</v>
      </c>
      <c r="AN19" s="987"/>
      <c r="AO19" s="987"/>
      <c r="AP19" s="988"/>
      <c r="AQ19" s="977"/>
      <c r="AR19" s="977"/>
      <c r="AS19" s="977"/>
      <c r="AT19" s="977"/>
    </row>
    <row r="20" spans="1:46" ht="18.75" customHeight="1">
      <c r="A20" s="980" t="s">
        <v>742</v>
      </c>
      <c r="B20" s="981"/>
      <c r="C20" s="981"/>
      <c r="D20" s="981"/>
      <c r="E20" s="981"/>
      <c r="F20" s="981"/>
      <c r="G20" s="981"/>
      <c r="H20" s="981"/>
      <c r="I20" s="981"/>
      <c r="J20" s="981"/>
      <c r="K20" s="981"/>
      <c r="L20" s="981"/>
      <c r="M20" s="981"/>
      <c r="N20" s="981"/>
      <c r="O20" s="981"/>
      <c r="P20" s="981"/>
      <c r="Q20" s="981"/>
      <c r="R20" s="981"/>
      <c r="S20" s="981"/>
      <c r="T20" s="982"/>
      <c r="U20" s="992" t="s">
        <v>428</v>
      </c>
      <c r="V20" s="993"/>
      <c r="W20" s="977">
        <v>163923</v>
      </c>
      <c r="X20" s="977"/>
      <c r="Y20" s="977"/>
      <c r="Z20" s="977"/>
      <c r="AA20" s="977">
        <v>105501</v>
      </c>
      <c r="AB20" s="977"/>
      <c r="AC20" s="977"/>
      <c r="AD20" s="977"/>
      <c r="AE20" s="977">
        <v>40201</v>
      </c>
      <c r="AF20" s="977"/>
      <c r="AG20" s="977"/>
      <c r="AH20" s="977"/>
      <c r="AI20" s="977">
        <v>15350</v>
      </c>
      <c r="AJ20" s="977"/>
      <c r="AK20" s="977"/>
      <c r="AL20" s="977"/>
      <c r="AM20" s="986">
        <v>175563</v>
      </c>
      <c r="AN20" s="987"/>
      <c r="AO20" s="987"/>
      <c r="AP20" s="988"/>
      <c r="AQ20" s="977">
        <v>130352</v>
      </c>
      <c r="AR20" s="977"/>
      <c r="AS20" s="977"/>
      <c r="AT20" s="977"/>
    </row>
    <row r="21" spans="1:46" ht="18.75" customHeight="1">
      <c r="A21" s="980" t="s">
        <v>743</v>
      </c>
      <c r="B21" s="981"/>
      <c r="C21" s="981"/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2"/>
      <c r="U21" s="983">
        <v>10</v>
      </c>
      <c r="V21" s="984"/>
      <c r="W21" s="977">
        <v>1492725</v>
      </c>
      <c r="X21" s="977"/>
      <c r="Y21" s="977"/>
      <c r="Z21" s="977"/>
      <c r="AA21" s="977">
        <v>885039</v>
      </c>
      <c r="AB21" s="977"/>
      <c r="AC21" s="977"/>
      <c r="AD21" s="977"/>
      <c r="AE21" s="977">
        <v>377932</v>
      </c>
      <c r="AF21" s="977"/>
      <c r="AG21" s="977"/>
      <c r="AH21" s="977"/>
      <c r="AI21" s="977">
        <v>28255</v>
      </c>
      <c r="AJ21" s="977"/>
      <c r="AK21" s="977"/>
      <c r="AL21" s="977"/>
      <c r="AM21" s="986">
        <v>1782388</v>
      </c>
      <c r="AN21" s="987"/>
      <c r="AO21" s="987"/>
      <c r="AP21" s="988"/>
      <c r="AQ21" s="977">
        <v>1234716</v>
      </c>
      <c r="AR21" s="977"/>
      <c r="AS21" s="977"/>
      <c r="AT21" s="977"/>
    </row>
    <row r="22" spans="1:46" ht="18.75" customHeight="1">
      <c r="A22" s="980" t="s">
        <v>744</v>
      </c>
      <c r="B22" s="981"/>
      <c r="C22" s="981"/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2"/>
      <c r="U22" s="983">
        <v>11</v>
      </c>
      <c r="V22" s="984"/>
      <c r="W22" s="977">
        <v>815112</v>
      </c>
      <c r="X22" s="977"/>
      <c r="Y22" s="977"/>
      <c r="Z22" s="977"/>
      <c r="AA22" s="977">
        <v>518909</v>
      </c>
      <c r="AB22" s="977"/>
      <c r="AC22" s="977"/>
      <c r="AD22" s="977"/>
      <c r="AE22" s="977">
        <v>70236</v>
      </c>
      <c r="AF22" s="977"/>
      <c r="AG22" s="977"/>
      <c r="AH22" s="977"/>
      <c r="AI22" s="977">
        <v>0</v>
      </c>
      <c r="AJ22" s="977"/>
      <c r="AK22" s="977"/>
      <c r="AL22" s="977"/>
      <c r="AM22" s="986">
        <v>1004997</v>
      </c>
      <c r="AN22" s="987"/>
      <c r="AO22" s="987"/>
      <c r="AP22" s="988"/>
      <c r="AQ22" s="977">
        <v>589145</v>
      </c>
      <c r="AR22" s="977"/>
      <c r="AS22" s="977"/>
      <c r="AT22" s="977"/>
    </row>
    <row r="23" spans="1:46" ht="18.75" customHeight="1">
      <c r="A23" s="980" t="s">
        <v>745</v>
      </c>
      <c r="B23" s="981"/>
      <c r="C23" s="981"/>
      <c r="D23" s="981"/>
      <c r="E23" s="981"/>
      <c r="F23" s="981"/>
      <c r="G23" s="981"/>
      <c r="H23" s="981"/>
      <c r="I23" s="981"/>
      <c r="J23" s="981"/>
      <c r="K23" s="981"/>
      <c r="L23" s="981"/>
      <c r="M23" s="981"/>
      <c r="N23" s="981"/>
      <c r="O23" s="981"/>
      <c r="P23" s="981"/>
      <c r="Q23" s="981"/>
      <c r="R23" s="981"/>
      <c r="S23" s="981"/>
      <c r="T23" s="982"/>
      <c r="U23" s="983">
        <v>12</v>
      </c>
      <c r="V23" s="984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7"/>
      <c r="AI23" s="977"/>
      <c r="AJ23" s="977"/>
      <c r="AK23" s="977"/>
      <c r="AL23" s="977"/>
      <c r="AM23" s="986"/>
      <c r="AN23" s="987"/>
      <c r="AO23" s="987"/>
      <c r="AP23" s="988"/>
      <c r="AQ23" s="977"/>
      <c r="AR23" s="977"/>
      <c r="AS23" s="977"/>
      <c r="AT23" s="977"/>
    </row>
    <row r="24" spans="1:46" ht="18.75" customHeight="1">
      <c r="A24" s="980" t="s">
        <v>746</v>
      </c>
      <c r="B24" s="981"/>
      <c r="C24" s="981"/>
      <c r="D24" s="981"/>
      <c r="E24" s="981"/>
      <c r="F24" s="981"/>
      <c r="G24" s="981"/>
      <c r="H24" s="981"/>
      <c r="I24" s="981"/>
      <c r="J24" s="981"/>
      <c r="K24" s="981"/>
      <c r="L24" s="981"/>
      <c r="M24" s="981"/>
      <c r="N24" s="981"/>
      <c r="O24" s="981"/>
      <c r="P24" s="981"/>
      <c r="Q24" s="981"/>
      <c r="R24" s="981"/>
      <c r="S24" s="981"/>
      <c r="T24" s="982"/>
      <c r="U24" s="983">
        <v>13</v>
      </c>
      <c r="V24" s="984"/>
      <c r="W24" s="977">
        <v>158192</v>
      </c>
      <c r="X24" s="977"/>
      <c r="Y24" s="977"/>
      <c r="Z24" s="977"/>
      <c r="AA24" s="977"/>
      <c r="AB24" s="977"/>
      <c r="AC24" s="977"/>
      <c r="AD24" s="977"/>
      <c r="AE24" s="977"/>
      <c r="AF24" s="977"/>
      <c r="AG24" s="977"/>
      <c r="AH24" s="977"/>
      <c r="AI24" s="977"/>
      <c r="AJ24" s="977"/>
      <c r="AK24" s="977"/>
      <c r="AL24" s="977"/>
      <c r="AM24" s="986">
        <v>219289</v>
      </c>
      <c r="AN24" s="987"/>
      <c r="AO24" s="987"/>
      <c r="AP24" s="988"/>
      <c r="AQ24" s="977"/>
      <c r="AR24" s="977"/>
      <c r="AS24" s="977"/>
      <c r="AT24" s="977"/>
    </row>
    <row r="25" spans="1:46" ht="18.75" customHeight="1">
      <c r="A25" s="980" t="s">
        <v>747</v>
      </c>
      <c r="B25" s="981"/>
      <c r="C25" s="981"/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2"/>
      <c r="U25" s="983">
        <v>14</v>
      </c>
      <c r="V25" s="984"/>
      <c r="W25" s="977"/>
      <c r="X25" s="977"/>
      <c r="Y25" s="977"/>
      <c r="Z25" s="977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977"/>
      <c r="AL25" s="977"/>
      <c r="AM25" s="986"/>
      <c r="AN25" s="987"/>
      <c r="AO25" s="987"/>
      <c r="AP25" s="988"/>
      <c r="AQ25" s="977"/>
      <c r="AR25" s="977"/>
      <c r="AS25" s="977"/>
      <c r="AT25" s="977"/>
    </row>
    <row r="26" spans="1:46" ht="18.75" customHeight="1">
      <c r="A26" s="980" t="s">
        <v>748</v>
      </c>
      <c r="B26" s="981"/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2"/>
      <c r="U26" s="983">
        <v>15</v>
      </c>
      <c r="V26" s="984"/>
      <c r="W26" s="977">
        <v>125000</v>
      </c>
      <c r="X26" s="977"/>
      <c r="Y26" s="977"/>
      <c r="Z26" s="9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977"/>
      <c r="AL26" s="977"/>
      <c r="AM26" s="986">
        <v>125000</v>
      </c>
      <c r="AN26" s="987"/>
      <c r="AO26" s="987"/>
      <c r="AP26" s="988"/>
      <c r="AQ26" s="977"/>
      <c r="AR26" s="977"/>
      <c r="AS26" s="977"/>
      <c r="AT26" s="977"/>
    </row>
    <row r="27" spans="1:46" ht="18.75" customHeight="1">
      <c r="A27" s="1001" t="s">
        <v>749</v>
      </c>
      <c r="B27" s="1002"/>
      <c r="C27" s="1002"/>
      <c r="D27" s="1002"/>
      <c r="E27" s="1002"/>
      <c r="F27" s="1002"/>
      <c r="G27" s="1002"/>
      <c r="H27" s="1002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  <c r="T27" s="1003"/>
      <c r="U27" s="1006">
        <v>16</v>
      </c>
      <c r="V27" s="1007"/>
      <c r="W27" s="1000">
        <f>SUM(W19+W20+W21+W23+W24+W25+W26)</f>
        <v>1939927</v>
      </c>
      <c r="X27" s="1000"/>
      <c r="Y27" s="1000"/>
      <c r="Z27" s="1000"/>
      <c r="AA27" s="1000">
        <f>SUM(AA19+AA20+AA21+AA23+AA24+AA25+AA26)</f>
        <v>990540</v>
      </c>
      <c r="AB27" s="1000"/>
      <c r="AC27" s="1000"/>
      <c r="AD27" s="1000"/>
      <c r="AE27" s="1000">
        <f>SUM(AE19+AE20+AE21+AE23+AE24+AE25+AE26)</f>
        <v>418133</v>
      </c>
      <c r="AF27" s="1000"/>
      <c r="AG27" s="1000"/>
      <c r="AH27" s="1000"/>
      <c r="AI27" s="1000">
        <f>SUM(AI19+AI20+AI21+AI23+AI24+AI25+AI26)</f>
        <v>43605</v>
      </c>
      <c r="AJ27" s="1000"/>
      <c r="AK27" s="1000"/>
      <c r="AL27" s="1000"/>
      <c r="AM27" s="1000">
        <f>SUM(AM19+AM20+AM21+AM23+AM24+AM25+AM26)</f>
        <v>2302401</v>
      </c>
      <c r="AN27" s="1000"/>
      <c r="AO27" s="1000"/>
      <c r="AP27" s="1000"/>
      <c r="AQ27" s="1000">
        <f>SUM(AQ19+AQ20+AQ21+AQ23+AQ24+AQ25+AQ26)</f>
        <v>1365068</v>
      </c>
      <c r="AR27" s="1000"/>
      <c r="AS27" s="1000"/>
      <c r="AT27" s="1000"/>
    </row>
    <row r="28" spans="1:46" ht="18.75" customHeight="1">
      <c r="A28" s="1001" t="s">
        <v>750</v>
      </c>
      <c r="B28" s="1002"/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  <c r="M28" s="1002"/>
      <c r="N28" s="1002"/>
      <c r="O28" s="1002"/>
      <c r="P28" s="1002"/>
      <c r="Q28" s="1002"/>
      <c r="R28" s="1002"/>
      <c r="S28" s="1002"/>
      <c r="T28" s="1003"/>
      <c r="U28" s="1006">
        <v>17</v>
      </c>
      <c r="V28" s="1007"/>
      <c r="W28" s="1000">
        <f>SUM(W18+W27)</f>
        <v>4839186</v>
      </c>
      <c r="X28" s="1000"/>
      <c r="Y28" s="1000"/>
      <c r="Z28" s="1000"/>
      <c r="AA28" s="1000">
        <f>SUM(AA18+AA27)</f>
        <v>990733</v>
      </c>
      <c r="AB28" s="1000"/>
      <c r="AC28" s="1000"/>
      <c r="AD28" s="1000"/>
      <c r="AE28" s="1000">
        <f>SUM(AE18+AE27)</f>
        <v>418667</v>
      </c>
      <c r="AF28" s="1000"/>
      <c r="AG28" s="1000"/>
      <c r="AH28" s="1000"/>
      <c r="AI28" s="1000">
        <f>SUM(AI18+AI27)</f>
        <v>43605</v>
      </c>
      <c r="AJ28" s="1000"/>
      <c r="AK28" s="1000"/>
      <c r="AL28" s="1000"/>
      <c r="AM28" s="1000">
        <f>SUM(AM18+AM27)</f>
        <v>5229175</v>
      </c>
      <c r="AN28" s="1000"/>
      <c r="AO28" s="1000"/>
      <c r="AP28" s="1000"/>
      <c r="AQ28" s="1000">
        <f>SUM(AQ18+AQ27)</f>
        <v>1365795</v>
      </c>
      <c r="AR28" s="1000"/>
      <c r="AS28" s="1000"/>
      <c r="AT28" s="1000"/>
    </row>
  </sheetData>
  <mergeCells count="159">
    <mergeCell ref="AM4:AT4"/>
    <mergeCell ref="AQ27:AT27"/>
    <mergeCell ref="A28:T28"/>
    <mergeCell ref="U28:V28"/>
    <mergeCell ref="W28:Z28"/>
    <mergeCell ref="AA28:AD28"/>
    <mergeCell ref="AE28:AH28"/>
    <mergeCell ref="AI28:AL28"/>
    <mergeCell ref="AM28:AP28"/>
    <mergeCell ref="AQ28:AT28"/>
    <mergeCell ref="AI26:AL26"/>
    <mergeCell ref="AM26:AP26"/>
    <mergeCell ref="AQ26:AT26"/>
    <mergeCell ref="A27:T27"/>
    <mergeCell ref="U27:V27"/>
    <mergeCell ref="W27:Z27"/>
    <mergeCell ref="AA27:AD27"/>
    <mergeCell ref="AE27:AH27"/>
    <mergeCell ref="AI27:AL27"/>
    <mergeCell ref="AM27:AP27"/>
    <mergeCell ref="AE25:AH25"/>
    <mergeCell ref="AI25:AL25"/>
    <mergeCell ref="AM25:AP25"/>
    <mergeCell ref="AQ25:AT25"/>
    <mergeCell ref="A25:T25"/>
    <mergeCell ref="U25:V25"/>
    <mergeCell ref="W25:Z25"/>
    <mergeCell ref="AA25:AD25"/>
    <mergeCell ref="AE24:AH24"/>
    <mergeCell ref="AI24:AL24"/>
    <mergeCell ref="AM24:AP24"/>
    <mergeCell ref="AQ24:AT24"/>
    <mergeCell ref="AE23:AH23"/>
    <mergeCell ref="AI23:AL23"/>
    <mergeCell ref="AM23:AP23"/>
    <mergeCell ref="AQ23:AT23"/>
    <mergeCell ref="AE22:AH22"/>
    <mergeCell ref="AI22:AL22"/>
    <mergeCell ref="AM22:AP22"/>
    <mergeCell ref="AQ22:AT22"/>
    <mergeCell ref="AE21:AH21"/>
    <mergeCell ref="AI21:AL21"/>
    <mergeCell ref="AM21:AP21"/>
    <mergeCell ref="AQ21:AT21"/>
    <mergeCell ref="A21:T21"/>
    <mergeCell ref="U21:V21"/>
    <mergeCell ref="W21:Z21"/>
    <mergeCell ref="AA21:AD21"/>
    <mergeCell ref="AA20:AD20"/>
    <mergeCell ref="AE20:AH20"/>
    <mergeCell ref="AQ18:AT18"/>
    <mergeCell ref="AE19:AH19"/>
    <mergeCell ref="AI19:AL19"/>
    <mergeCell ref="AM19:AP19"/>
    <mergeCell ref="AQ19:AT19"/>
    <mergeCell ref="AI20:AL20"/>
    <mergeCell ref="AM20:AP20"/>
    <mergeCell ref="AQ20:AT20"/>
    <mergeCell ref="A18:T18"/>
    <mergeCell ref="U18:V18"/>
    <mergeCell ref="W18:Z18"/>
    <mergeCell ref="W20:Z20"/>
    <mergeCell ref="U20:V20"/>
    <mergeCell ref="A19:T19"/>
    <mergeCell ref="U19:V19"/>
    <mergeCell ref="W19:Z19"/>
    <mergeCell ref="AA19:AD19"/>
    <mergeCell ref="AA18:AD18"/>
    <mergeCell ref="AE17:AH17"/>
    <mergeCell ref="AI17:AL17"/>
    <mergeCell ref="AM17:AP17"/>
    <mergeCell ref="AE18:AH18"/>
    <mergeCell ref="AI18:AL18"/>
    <mergeCell ref="AM18:AP18"/>
    <mergeCell ref="AQ17:AT17"/>
    <mergeCell ref="U15:V15"/>
    <mergeCell ref="U17:V17"/>
    <mergeCell ref="W17:Z17"/>
    <mergeCell ref="AA17:AD17"/>
    <mergeCell ref="AE16:AH16"/>
    <mergeCell ref="AI16:AL16"/>
    <mergeCell ref="AM16:AP16"/>
    <mergeCell ref="AQ16:AT16"/>
    <mergeCell ref="AA15:AD15"/>
    <mergeCell ref="A16:T16"/>
    <mergeCell ref="U16:V16"/>
    <mergeCell ref="W16:Z16"/>
    <mergeCell ref="AA16:AD16"/>
    <mergeCell ref="AE15:AH15"/>
    <mergeCell ref="AQ13:AT13"/>
    <mergeCell ref="AE14:AH14"/>
    <mergeCell ref="AI14:AL14"/>
    <mergeCell ref="AM14:AP14"/>
    <mergeCell ref="AQ14:AT14"/>
    <mergeCell ref="AQ15:AT15"/>
    <mergeCell ref="AE13:AH13"/>
    <mergeCell ref="A14:T14"/>
    <mergeCell ref="U14:V14"/>
    <mergeCell ref="W14:Z14"/>
    <mergeCell ref="AA14:AD14"/>
    <mergeCell ref="AI9:AL10"/>
    <mergeCell ref="AM9:AT9"/>
    <mergeCell ref="A12:T12"/>
    <mergeCell ref="U12:V12"/>
    <mergeCell ref="W12:Z12"/>
    <mergeCell ref="AA12:AD12"/>
    <mergeCell ref="AE12:AH12"/>
    <mergeCell ref="AI12:AL12"/>
    <mergeCell ref="AM12:AP12"/>
    <mergeCell ref="AQ12:AT12"/>
    <mergeCell ref="AQ11:AT11"/>
    <mergeCell ref="U11:V11"/>
    <mergeCell ref="W10:Z10"/>
    <mergeCell ref="A11:T11"/>
    <mergeCell ref="AM10:AP10"/>
    <mergeCell ref="AQ10:AT10"/>
    <mergeCell ref="A9:T10"/>
    <mergeCell ref="U9:V10"/>
    <mergeCell ref="W9:AD9"/>
    <mergeCell ref="AE9:AH10"/>
    <mergeCell ref="A17:T17"/>
    <mergeCell ref="A20:T20"/>
    <mergeCell ref="W11:Z11"/>
    <mergeCell ref="AA11:AD11"/>
    <mergeCell ref="A15:T15"/>
    <mergeCell ref="A13:T13"/>
    <mergeCell ref="U13:V13"/>
    <mergeCell ref="W13:Z13"/>
    <mergeCell ref="AA13:AD13"/>
    <mergeCell ref="W15:Z15"/>
    <mergeCell ref="AS2:AT2"/>
    <mergeCell ref="AI13:AL13"/>
    <mergeCell ref="AM13:AP13"/>
    <mergeCell ref="AI15:AL15"/>
    <mergeCell ref="AM15:AP15"/>
    <mergeCell ref="A3:AT3"/>
    <mergeCell ref="AM11:AP11"/>
    <mergeCell ref="AA10:AD10"/>
    <mergeCell ref="AE11:AH11"/>
    <mergeCell ref="AI11:AL11"/>
    <mergeCell ref="AA24:AD24"/>
    <mergeCell ref="A22:T22"/>
    <mergeCell ref="U22:V22"/>
    <mergeCell ref="W22:Z22"/>
    <mergeCell ref="AA22:AD22"/>
    <mergeCell ref="A23:T23"/>
    <mergeCell ref="U23:V23"/>
    <mergeCell ref="W23:Z23"/>
    <mergeCell ref="AA23:AD23"/>
    <mergeCell ref="AE26:AH26"/>
    <mergeCell ref="AM5:AT5"/>
    <mergeCell ref="AQ8:AT8"/>
    <mergeCell ref="A26:T26"/>
    <mergeCell ref="U26:V26"/>
    <mergeCell ref="W26:Z26"/>
    <mergeCell ref="AA26:AD26"/>
    <mergeCell ref="A24:T24"/>
    <mergeCell ref="U24:V24"/>
    <mergeCell ref="W24:Z24"/>
  </mergeCells>
  <printOptions horizontalCentered="1"/>
  <pageMargins left="0.6692913385826772" right="0.7086614173228347" top="0.7874015748031497" bottom="0.5118110236220472" header="0.5118110236220472" footer="0.3937007874015748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2"/>
  <sheetViews>
    <sheetView workbookViewId="0" topLeftCell="A4">
      <selection activeCell="R23" sqref="R23"/>
    </sheetView>
  </sheetViews>
  <sheetFormatPr defaultColWidth="9.00390625" defaultRowHeight="12.75"/>
  <cols>
    <col min="1" max="52" width="3.75390625" style="340" customWidth="1"/>
    <col min="53" max="16384" width="9.125" style="340" customWidth="1"/>
  </cols>
  <sheetData>
    <row r="1" spans="51:52" ht="13.5" thickBot="1">
      <c r="AY1" s="341">
        <v>0</v>
      </c>
      <c r="AZ1" s="342">
        <v>1</v>
      </c>
    </row>
    <row r="2" spans="51:52" ht="12.75">
      <c r="AY2" s="343" t="s">
        <v>518</v>
      </c>
      <c r="AZ2" s="344"/>
    </row>
    <row r="3" spans="2:52" ht="18">
      <c r="B3" s="1020" t="s">
        <v>751</v>
      </c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1020"/>
      <c r="Y3" s="1020"/>
      <c r="Z3" s="1020"/>
      <c r="AA3" s="1020"/>
      <c r="AB3" s="1020"/>
      <c r="AC3" s="1020"/>
      <c r="AD3" s="1020"/>
      <c r="AE3" s="1020"/>
      <c r="AF3" s="1020"/>
      <c r="AG3" s="1020"/>
      <c r="AH3" s="1020"/>
      <c r="AI3" s="1020"/>
      <c r="AJ3" s="1020"/>
      <c r="AK3" s="1020"/>
      <c r="AL3" s="1020"/>
      <c r="AM3" s="1020"/>
      <c r="AN3" s="1020"/>
      <c r="AO3" s="1020"/>
      <c r="AP3" s="1020"/>
      <c r="AQ3" s="1020"/>
      <c r="AR3" s="1020"/>
      <c r="AS3" s="1020"/>
      <c r="AT3" s="1020"/>
      <c r="AU3" s="1020"/>
      <c r="AV3" s="1020"/>
      <c r="AW3" s="1020"/>
      <c r="AX3" s="1020"/>
      <c r="AY3" s="1020"/>
      <c r="AZ3" s="1020"/>
    </row>
    <row r="4" spans="2:52" ht="16.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1040" t="s">
        <v>752</v>
      </c>
      <c r="AS4" s="1040"/>
      <c r="AT4" s="1040"/>
      <c r="AU4" s="1040"/>
      <c r="AV4" s="1040"/>
      <c r="AW4" s="1040"/>
      <c r="AX4" s="1040"/>
      <c r="AY4" s="1040"/>
      <c r="AZ4" s="1040"/>
    </row>
    <row r="5" spans="44:52" ht="12.75">
      <c r="AR5" s="346" t="s">
        <v>410</v>
      </c>
      <c r="AS5" s="346"/>
      <c r="AT5" s="346"/>
      <c r="AU5" s="346"/>
      <c r="AV5" s="346"/>
      <c r="AW5" s="346"/>
      <c r="AX5" s="346"/>
      <c r="AY5" s="346"/>
      <c r="AZ5" s="346"/>
    </row>
    <row r="6" ht="13.5" thickBot="1"/>
    <row r="7" spans="2:40" ht="18.75" customHeight="1" thickBot="1">
      <c r="B7" s="347">
        <v>7</v>
      </c>
      <c r="C7" s="348">
        <v>3</v>
      </c>
      <c r="D7" s="348">
        <v>5</v>
      </c>
      <c r="E7" s="348">
        <v>7</v>
      </c>
      <c r="F7" s="348">
        <v>6</v>
      </c>
      <c r="G7" s="349">
        <v>0</v>
      </c>
      <c r="I7" s="347">
        <v>1</v>
      </c>
      <c r="J7" s="348">
        <v>2</v>
      </c>
      <c r="K7" s="348">
        <v>5</v>
      </c>
      <c r="L7" s="349">
        <v>4</v>
      </c>
      <c r="N7" s="347">
        <v>0</v>
      </c>
      <c r="O7" s="349">
        <v>1</v>
      </c>
      <c r="P7" s="350"/>
      <c r="Q7" s="347">
        <v>2</v>
      </c>
      <c r="R7" s="348">
        <v>8</v>
      </c>
      <c r="S7" s="348">
        <v>0</v>
      </c>
      <c r="T7" s="349">
        <v>0</v>
      </c>
      <c r="V7" s="347">
        <v>8</v>
      </c>
      <c r="W7" s="348">
        <v>4</v>
      </c>
      <c r="X7" s="348">
        <v>1</v>
      </c>
      <c r="Y7" s="348">
        <v>1</v>
      </c>
      <c r="Z7" s="348">
        <v>0</v>
      </c>
      <c r="AA7" s="349">
        <v>5</v>
      </c>
      <c r="AB7" s="351"/>
      <c r="AD7" s="352">
        <v>5</v>
      </c>
      <c r="AE7" s="353">
        <v>8</v>
      </c>
      <c r="AF7" s="354"/>
      <c r="AG7" s="354"/>
      <c r="AI7" s="355">
        <v>2</v>
      </c>
      <c r="AJ7" s="356">
        <v>0</v>
      </c>
      <c r="AK7" s="356">
        <v>1</v>
      </c>
      <c r="AL7" s="357">
        <v>0</v>
      </c>
      <c r="AN7" s="358">
        <v>2</v>
      </c>
    </row>
    <row r="8" spans="2:40" ht="25.5" customHeight="1">
      <c r="B8" s="359" t="s">
        <v>405</v>
      </c>
      <c r="C8" s="359"/>
      <c r="D8" s="359"/>
      <c r="E8" s="359"/>
      <c r="F8" s="359"/>
      <c r="G8" s="359"/>
      <c r="H8" s="360"/>
      <c r="I8" s="359" t="s">
        <v>406</v>
      </c>
      <c r="J8" s="359"/>
      <c r="K8" s="359"/>
      <c r="L8" s="359"/>
      <c r="M8" s="360"/>
      <c r="N8" s="361" t="s">
        <v>696</v>
      </c>
      <c r="O8" s="361"/>
      <c r="P8" s="360"/>
      <c r="Q8" s="361" t="s">
        <v>411</v>
      </c>
      <c r="R8" s="361"/>
      <c r="S8" s="361"/>
      <c r="T8" s="361"/>
      <c r="U8" s="360"/>
      <c r="V8" s="359" t="s">
        <v>407</v>
      </c>
      <c r="W8" s="359"/>
      <c r="X8" s="359"/>
      <c r="Y8" s="359"/>
      <c r="Z8" s="359"/>
      <c r="AA8" s="343"/>
      <c r="AB8" s="343"/>
      <c r="AD8" s="359" t="s">
        <v>412</v>
      </c>
      <c r="AE8" s="359"/>
      <c r="AF8" s="359"/>
      <c r="AG8" s="359"/>
      <c r="AI8" s="359" t="s">
        <v>408</v>
      </c>
      <c r="AJ8" s="359"/>
      <c r="AK8" s="359"/>
      <c r="AL8" s="359"/>
      <c r="AN8" s="359" t="s">
        <v>409</v>
      </c>
    </row>
    <row r="9" ht="12.75">
      <c r="AW9" s="362" t="s">
        <v>726</v>
      </c>
    </row>
    <row r="10" spans="1:52" s="363" customFormat="1" ht="62.25" customHeight="1">
      <c r="A10" s="1015" t="s">
        <v>698</v>
      </c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5" t="s">
        <v>753</v>
      </c>
      <c r="P10" s="1016"/>
      <c r="Q10" s="1019" t="s">
        <v>754</v>
      </c>
      <c r="R10" s="1019"/>
      <c r="S10" s="1019"/>
      <c r="T10" s="1019" t="s">
        <v>755</v>
      </c>
      <c r="U10" s="1019"/>
      <c r="V10" s="1019"/>
      <c r="W10" s="1019" t="s">
        <v>756</v>
      </c>
      <c r="X10" s="1019"/>
      <c r="Y10" s="1019"/>
      <c r="Z10" s="1019" t="s">
        <v>757</v>
      </c>
      <c r="AA10" s="1019"/>
      <c r="AB10" s="1019"/>
      <c r="AC10" s="1019"/>
      <c r="AD10" s="1019"/>
      <c r="AE10" s="1019"/>
      <c r="AF10" s="1019" t="s">
        <v>758</v>
      </c>
      <c r="AG10" s="1019"/>
      <c r="AH10" s="1019"/>
      <c r="AI10" s="1019" t="s">
        <v>759</v>
      </c>
      <c r="AJ10" s="1019"/>
      <c r="AK10" s="1019"/>
      <c r="AL10" s="1019" t="s">
        <v>760</v>
      </c>
      <c r="AM10" s="1019"/>
      <c r="AN10" s="1019"/>
      <c r="AO10" s="1019"/>
      <c r="AP10" s="1019"/>
      <c r="AQ10" s="1019"/>
      <c r="AR10" s="1019" t="s">
        <v>761</v>
      </c>
      <c r="AS10" s="1019"/>
      <c r="AT10" s="1019"/>
      <c r="AU10" s="1019"/>
      <c r="AV10" s="1019"/>
      <c r="AW10" s="1019"/>
      <c r="AX10" s="1019"/>
      <c r="AY10" s="1019"/>
      <c r="AZ10" s="1019"/>
    </row>
    <row r="11" spans="1:52" s="363" customFormat="1" ht="57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7"/>
      <c r="P11" s="1018"/>
      <c r="Q11" s="1019"/>
      <c r="R11" s="1019"/>
      <c r="S11" s="1019"/>
      <c r="T11" s="1019"/>
      <c r="U11" s="1019"/>
      <c r="V11" s="1019"/>
      <c r="W11" s="1019"/>
      <c r="X11" s="1019"/>
      <c r="Y11" s="1019"/>
      <c r="Z11" s="1019" t="s">
        <v>762</v>
      </c>
      <c r="AA11" s="1019"/>
      <c r="AB11" s="1019"/>
      <c r="AC11" s="1019" t="s">
        <v>763</v>
      </c>
      <c r="AD11" s="1019"/>
      <c r="AE11" s="1019"/>
      <c r="AF11" s="1019"/>
      <c r="AG11" s="1019"/>
      <c r="AH11" s="1019"/>
      <c r="AI11" s="1019"/>
      <c r="AJ11" s="1019"/>
      <c r="AK11" s="1019"/>
      <c r="AL11" s="1019" t="s">
        <v>764</v>
      </c>
      <c r="AM11" s="1019"/>
      <c r="AN11" s="1019"/>
      <c r="AO11" s="1019" t="s">
        <v>765</v>
      </c>
      <c r="AP11" s="1019"/>
      <c r="AQ11" s="1019"/>
      <c r="AR11" s="1019" t="s">
        <v>766</v>
      </c>
      <c r="AS11" s="1019"/>
      <c r="AT11" s="1019"/>
      <c r="AU11" s="1019" t="s">
        <v>767</v>
      </c>
      <c r="AV11" s="1019"/>
      <c r="AW11" s="1019"/>
      <c r="AX11" s="1019" t="s">
        <v>768</v>
      </c>
      <c r="AY11" s="1019"/>
      <c r="AZ11" s="1019"/>
    </row>
    <row r="12" spans="1:52" ht="12.75">
      <c r="A12" s="1027">
        <v>1</v>
      </c>
      <c r="B12" s="1025"/>
      <c r="C12" s="1025"/>
      <c r="D12" s="1025"/>
      <c r="E12" s="1025"/>
      <c r="F12" s="1025"/>
      <c r="G12" s="1025"/>
      <c r="H12" s="1025"/>
      <c r="I12" s="1025"/>
      <c r="J12" s="1025"/>
      <c r="K12" s="1025"/>
      <c r="L12" s="1025"/>
      <c r="M12" s="1025"/>
      <c r="N12" s="1026"/>
      <c r="O12" s="1025">
        <v>2</v>
      </c>
      <c r="P12" s="1026"/>
      <c r="Q12" s="1022">
        <v>3</v>
      </c>
      <c r="R12" s="1022"/>
      <c r="S12" s="1022"/>
      <c r="T12" s="1022">
        <v>4</v>
      </c>
      <c r="U12" s="1022"/>
      <c r="V12" s="1022"/>
      <c r="W12" s="1022">
        <v>5</v>
      </c>
      <c r="X12" s="1022"/>
      <c r="Y12" s="1022"/>
      <c r="Z12" s="1022">
        <v>6</v>
      </c>
      <c r="AA12" s="1022"/>
      <c r="AB12" s="1022"/>
      <c r="AC12" s="1022">
        <v>7</v>
      </c>
      <c r="AD12" s="1022"/>
      <c r="AE12" s="1022"/>
      <c r="AF12" s="1022">
        <v>8</v>
      </c>
      <c r="AG12" s="1022"/>
      <c r="AH12" s="1022"/>
      <c r="AI12" s="1022">
        <v>9</v>
      </c>
      <c r="AJ12" s="1022"/>
      <c r="AK12" s="1022"/>
      <c r="AL12" s="1022">
        <v>10</v>
      </c>
      <c r="AM12" s="1022"/>
      <c r="AN12" s="1022"/>
      <c r="AO12" s="1022">
        <v>11</v>
      </c>
      <c r="AP12" s="1022"/>
      <c r="AQ12" s="1022"/>
      <c r="AR12" s="1022">
        <v>12</v>
      </c>
      <c r="AS12" s="1022"/>
      <c r="AT12" s="1022"/>
      <c r="AU12" s="1022">
        <v>13</v>
      </c>
      <c r="AV12" s="1022"/>
      <c r="AW12" s="1022"/>
      <c r="AX12" s="1022">
        <v>14</v>
      </c>
      <c r="AY12" s="1022"/>
      <c r="AZ12" s="1022"/>
    </row>
    <row r="13" spans="1:52" s="364" customFormat="1" ht="21" customHeight="1">
      <c r="A13" s="1028" t="s">
        <v>738</v>
      </c>
      <c r="B13" s="1029"/>
      <c r="C13" s="1029"/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30"/>
      <c r="O13" s="1031" t="s">
        <v>420</v>
      </c>
      <c r="P13" s="1032"/>
      <c r="Q13" s="1021">
        <v>280735</v>
      </c>
      <c r="R13" s="1021"/>
      <c r="S13" s="1021"/>
      <c r="T13" s="1021"/>
      <c r="U13" s="1021"/>
      <c r="V13" s="1021"/>
      <c r="W13" s="1021">
        <v>276778</v>
      </c>
      <c r="X13" s="1021"/>
      <c r="Y13" s="1021"/>
      <c r="Z13" s="1021">
        <v>-67367</v>
      </c>
      <c r="AA13" s="1021"/>
      <c r="AB13" s="1021"/>
      <c r="AC13" s="1021"/>
      <c r="AD13" s="1021"/>
      <c r="AE13" s="1021"/>
      <c r="AF13" s="1021">
        <v>490146</v>
      </c>
      <c r="AG13" s="1021"/>
      <c r="AH13" s="1021"/>
      <c r="AI13" s="1023"/>
      <c r="AJ13" s="1021"/>
      <c r="AK13" s="1021"/>
      <c r="AL13" s="1021">
        <v>98462</v>
      </c>
      <c r="AM13" s="1021"/>
      <c r="AN13" s="1021"/>
      <c r="AO13" s="1021">
        <v>16417</v>
      </c>
      <c r="AP13" s="1021"/>
      <c r="AQ13" s="1021"/>
      <c r="AR13" s="1021">
        <v>114906</v>
      </c>
      <c r="AS13" s="1021"/>
      <c r="AT13" s="1021"/>
      <c r="AU13" s="1021">
        <v>260361</v>
      </c>
      <c r="AV13" s="1021"/>
      <c r="AW13" s="1021"/>
      <c r="AX13" s="1021">
        <v>375267</v>
      </c>
      <c r="AY13" s="1021"/>
      <c r="AZ13" s="1021"/>
    </row>
    <row r="14" spans="1:52" s="365" customFormat="1" ht="20.25" customHeight="1">
      <c r="A14" s="1028" t="s">
        <v>739</v>
      </c>
      <c r="B14" s="1029"/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30"/>
      <c r="O14" s="1031" t="s">
        <v>421</v>
      </c>
      <c r="P14" s="1032"/>
      <c r="Q14" s="1033">
        <v>294017</v>
      </c>
      <c r="R14" s="1033"/>
      <c r="S14" s="1033"/>
      <c r="T14" s="1033">
        <v>-31785</v>
      </c>
      <c r="U14" s="1033"/>
      <c r="V14" s="1033"/>
      <c r="W14" s="1033">
        <v>56260</v>
      </c>
      <c r="X14" s="1033"/>
      <c r="Y14" s="1033"/>
      <c r="Z14" s="1021">
        <v>2000</v>
      </c>
      <c r="AA14" s="1021"/>
      <c r="AB14" s="1021"/>
      <c r="AC14" s="1021"/>
      <c r="AD14" s="1021"/>
      <c r="AE14" s="1021"/>
      <c r="AF14" s="1021">
        <v>320492</v>
      </c>
      <c r="AG14" s="1021"/>
      <c r="AH14" s="1021"/>
      <c r="AI14" s="1023"/>
      <c r="AJ14" s="1021"/>
      <c r="AK14" s="1021"/>
      <c r="AL14" s="1021">
        <v>59877</v>
      </c>
      <c r="AM14" s="1021"/>
      <c r="AN14" s="1021"/>
      <c r="AO14" s="1021">
        <v>33615</v>
      </c>
      <c r="AP14" s="1021"/>
      <c r="AQ14" s="1021"/>
      <c r="AR14" s="1021">
        <v>204355</v>
      </c>
      <c r="AS14" s="1021"/>
      <c r="AT14" s="1021"/>
      <c r="AU14" s="1021">
        <v>22645</v>
      </c>
      <c r="AV14" s="1021"/>
      <c r="AW14" s="1021"/>
      <c r="AX14" s="1021">
        <v>227000</v>
      </c>
      <c r="AY14" s="1021"/>
      <c r="AZ14" s="1021"/>
    </row>
    <row r="15" spans="1:52" s="365" customFormat="1" ht="30" customHeight="1">
      <c r="A15" s="1028" t="s">
        <v>769</v>
      </c>
      <c r="B15" s="1029"/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30"/>
      <c r="O15" s="1031" t="s">
        <v>422</v>
      </c>
      <c r="P15" s="1032"/>
      <c r="Q15" s="1033">
        <v>90871</v>
      </c>
      <c r="R15" s="1033"/>
      <c r="S15" s="1033"/>
      <c r="T15" s="1033">
        <v>-9537</v>
      </c>
      <c r="U15" s="1033"/>
      <c r="V15" s="1033"/>
      <c r="W15" s="1033">
        <v>745692</v>
      </c>
      <c r="X15" s="1033"/>
      <c r="Y15" s="1033"/>
      <c r="Z15" s="1021">
        <v>4942</v>
      </c>
      <c r="AA15" s="1021"/>
      <c r="AB15" s="1021"/>
      <c r="AC15" s="1021">
        <v>-36977</v>
      </c>
      <c r="AD15" s="1021"/>
      <c r="AE15" s="1021"/>
      <c r="AF15" s="1021">
        <v>794991</v>
      </c>
      <c r="AG15" s="1021"/>
      <c r="AH15" s="1021"/>
      <c r="AI15" s="1021"/>
      <c r="AJ15" s="1021"/>
      <c r="AK15" s="1021"/>
      <c r="AL15" s="1021">
        <v>64939</v>
      </c>
      <c r="AM15" s="1021"/>
      <c r="AN15" s="1021"/>
      <c r="AO15" s="1021">
        <v>662623</v>
      </c>
      <c r="AP15" s="1021"/>
      <c r="AQ15" s="1021"/>
      <c r="AR15" s="1021">
        <v>21337</v>
      </c>
      <c r="AS15" s="1021"/>
      <c r="AT15" s="1021"/>
      <c r="AU15" s="1021">
        <v>46092</v>
      </c>
      <c r="AV15" s="1021"/>
      <c r="AW15" s="1021"/>
      <c r="AX15" s="1021">
        <v>67429</v>
      </c>
      <c r="AY15" s="1021"/>
      <c r="AZ15" s="1021"/>
    </row>
    <row r="16" spans="1:52" s="365" customFormat="1" ht="29.25" customHeight="1">
      <c r="A16" s="1028" t="s">
        <v>770</v>
      </c>
      <c r="B16" s="1029"/>
      <c r="C16" s="1029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1030"/>
      <c r="O16" s="1031" t="s">
        <v>423</v>
      </c>
      <c r="P16" s="1032"/>
      <c r="Q16" s="1033">
        <v>575237</v>
      </c>
      <c r="R16" s="1033"/>
      <c r="S16" s="1033"/>
      <c r="T16" s="1033">
        <v>-187752</v>
      </c>
      <c r="U16" s="1033"/>
      <c r="V16" s="1033"/>
      <c r="W16" s="1033">
        <v>7241627</v>
      </c>
      <c r="X16" s="1033"/>
      <c r="Y16" s="1033"/>
      <c r="Z16" s="1021">
        <v>50606</v>
      </c>
      <c r="AA16" s="1021"/>
      <c r="AB16" s="1021"/>
      <c r="AC16" s="1021">
        <v>-393098</v>
      </c>
      <c r="AD16" s="1021"/>
      <c r="AE16" s="1021"/>
      <c r="AF16" s="1021">
        <v>7286620</v>
      </c>
      <c r="AG16" s="1021"/>
      <c r="AH16" s="1021"/>
      <c r="AI16" s="1021">
        <v>-36072</v>
      </c>
      <c r="AJ16" s="1021"/>
      <c r="AK16" s="1021"/>
      <c r="AL16" s="1021">
        <v>299111</v>
      </c>
      <c r="AM16" s="1021"/>
      <c r="AN16" s="1021"/>
      <c r="AO16" s="1021">
        <v>6425983</v>
      </c>
      <c r="AP16" s="1021"/>
      <c r="AQ16" s="1021"/>
      <c r="AR16" s="1021">
        <v>138980</v>
      </c>
      <c r="AS16" s="1021"/>
      <c r="AT16" s="1021"/>
      <c r="AU16" s="1021">
        <v>386474</v>
      </c>
      <c r="AV16" s="1021"/>
      <c r="AW16" s="1021"/>
      <c r="AX16" s="1021">
        <v>525454</v>
      </c>
      <c r="AY16" s="1021"/>
      <c r="AZ16" s="1021"/>
    </row>
    <row r="17" spans="1:52" s="365" customFormat="1" ht="21" customHeight="1">
      <c r="A17" s="1028" t="s">
        <v>771</v>
      </c>
      <c r="B17" s="1029"/>
      <c r="C17" s="1029"/>
      <c r="D17" s="1029"/>
      <c r="E17" s="1029"/>
      <c r="F17" s="1029"/>
      <c r="G17" s="1029"/>
      <c r="H17" s="1029"/>
      <c r="I17" s="1029"/>
      <c r="J17" s="1029"/>
      <c r="K17" s="1029"/>
      <c r="L17" s="1029"/>
      <c r="M17" s="1029"/>
      <c r="N17" s="1030"/>
      <c r="O17" s="1031" t="s">
        <v>424</v>
      </c>
      <c r="P17" s="1032"/>
      <c r="Q17" s="1033">
        <v>-525907</v>
      </c>
      <c r="R17" s="1033"/>
      <c r="S17" s="1033"/>
      <c r="T17" s="1033">
        <v>619570</v>
      </c>
      <c r="U17" s="1033"/>
      <c r="V17" s="1033"/>
      <c r="W17" s="1033">
        <v>1342451</v>
      </c>
      <c r="X17" s="1033"/>
      <c r="Y17" s="1033"/>
      <c r="Z17" s="1021">
        <v>31231</v>
      </c>
      <c r="AA17" s="1021"/>
      <c r="AB17" s="1021"/>
      <c r="AC17" s="1021">
        <v>-106799</v>
      </c>
      <c r="AD17" s="1021"/>
      <c r="AE17" s="1021"/>
      <c r="AF17" s="1021">
        <v>1360546</v>
      </c>
      <c r="AG17" s="1021"/>
      <c r="AH17" s="1021"/>
      <c r="AI17" s="1021">
        <v>-21556</v>
      </c>
      <c r="AJ17" s="1021"/>
      <c r="AK17" s="1021"/>
      <c r="AL17" s="1021">
        <v>73581</v>
      </c>
      <c r="AM17" s="1021"/>
      <c r="AN17" s="1021"/>
      <c r="AO17" s="1021">
        <v>1104875</v>
      </c>
      <c r="AP17" s="1021"/>
      <c r="AQ17" s="1021"/>
      <c r="AR17" s="1021">
        <v>51313</v>
      </c>
      <c r="AS17" s="1021"/>
      <c r="AT17" s="1021"/>
      <c r="AU17" s="1021">
        <v>109221</v>
      </c>
      <c r="AV17" s="1021"/>
      <c r="AW17" s="1021"/>
      <c r="AX17" s="1021">
        <v>160534</v>
      </c>
      <c r="AY17" s="1021"/>
      <c r="AZ17" s="1021"/>
    </row>
    <row r="18" spans="1:52" s="365" customFormat="1" ht="21.75" customHeight="1">
      <c r="A18" s="1028" t="s">
        <v>772</v>
      </c>
      <c r="B18" s="1029"/>
      <c r="C18" s="1029"/>
      <c r="D18" s="1029"/>
      <c r="E18" s="1029"/>
      <c r="F18" s="1029"/>
      <c r="G18" s="1029"/>
      <c r="H18" s="1029"/>
      <c r="I18" s="1029"/>
      <c r="J18" s="1029"/>
      <c r="K18" s="1029"/>
      <c r="L18" s="1029"/>
      <c r="M18" s="1029"/>
      <c r="N18" s="1030"/>
      <c r="O18" s="1039" t="s">
        <v>425</v>
      </c>
      <c r="P18" s="1032"/>
      <c r="Q18" s="1012">
        <v>260997</v>
      </c>
      <c r="R18" s="1013"/>
      <c r="S18" s="1014"/>
      <c r="T18" s="1012">
        <v>-70989</v>
      </c>
      <c r="U18" s="1013"/>
      <c r="V18" s="1014"/>
      <c r="W18" s="1012">
        <v>3141128</v>
      </c>
      <c r="X18" s="1013"/>
      <c r="Y18" s="1014"/>
      <c r="Z18" s="1009">
        <v>1388</v>
      </c>
      <c r="AA18" s="1010"/>
      <c r="AB18" s="1011"/>
      <c r="AC18" s="1009">
        <v>-97943</v>
      </c>
      <c r="AD18" s="1010"/>
      <c r="AE18" s="1011"/>
      <c r="AF18" s="1009">
        <v>3234581</v>
      </c>
      <c r="AG18" s="1010"/>
      <c r="AH18" s="1011"/>
      <c r="AI18" s="1009">
        <v>-14516</v>
      </c>
      <c r="AJ18" s="1010"/>
      <c r="AK18" s="1011"/>
      <c r="AL18" s="1009">
        <v>113076</v>
      </c>
      <c r="AM18" s="1010"/>
      <c r="AN18" s="1011"/>
      <c r="AO18" s="1009">
        <v>2851672</v>
      </c>
      <c r="AP18" s="1010"/>
      <c r="AQ18" s="1011"/>
      <c r="AR18" s="1009">
        <v>78320</v>
      </c>
      <c r="AS18" s="1010"/>
      <c r="AT18" s="1011"/>
      <c r="AU18" s="1009">
        <v>176997</v>
      </c>
      <c r="AV18" s="1010"/>
      <c r="AW18" s="1011"/>
      <c r="AX18" s="1009">
        <v>255317</v>
      </c>
      <c r="AY18" s="1010"/>
      <c r="AZ18" s="1011"/>
    </row>
    <row r="19" spans="1:52" s="365" customFormat="1" ht="20.25" customHeight="1">
      <c r="A19" s="1028" t="s">
        <v>773</v>
      </c>
      <c r="B19" s="1029"/>
      <c r="C19" s="1029"/>
      <c r="D19" s="1029"/>
      <c r="E19" s="1029"/>
      <c r="F19" s="1029"/>
      <c r="G19" s="1029"/>
      <c r="H19" s="1029"/>
      <c r="I19" s="1029"/>
      <c r="J19" s="1029"/>
      <c r="K19" s="1029"/>
      <c r="L19" s="1029"/>
      <c r="M19" s="1029"/>
      <c r="N19" s="1030"/>
      <c r="O19" s="1031" t="s">
        <v>426</v>
      </c>
      <c r="P19" s="1032"/>
      <c r="Q19" s="1033"/>
      <c r="R19" s="1033"/>
      <c r="S19" s="1033"/>
      <c r="T19" s="1033"/>
      <c r="U19" s="1033"/>
      <c r="V19" s="1033"/>
      <c r="W19" s="1033"/>
      <c r="X19" s="1033"/>
      <c r="Y19" s="1033"/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1023"/>
      <c r="AJ19" s="1021"/>
      <c r="AK19" s="1021"/>
      <c r="AL19" s="1021"/>
      <c r="AM19" s="1021"/>
      <c r="AN19" s="1021"/>
      <c r="AO19" s="1021"/>
      <c r="AP19" s="1021"/>
      <c r="AQ19" s="1021"/>
      <c r="AR19" s="1021"/>
      <c r="AS19" s="1021"/>
      <c r="AT19" s="1021"/>
      <c r="AU19" s="1021"/>
      <c r="AV19" s="1021"/>
      <c r="AW19" s="1021"/>
      <c r="AX19" s="1021"/>
      <c r="AY19" s="1021"/>
      <c r="AZ19" s="1021"/>
    </row>
    <row r="20" spans="1:52" s="365" customFormat="1" ht="21" customHeight="1">
      <c r="A20" s="1028" t="s">
        <v>745</v>
      </c>
      <c r="B20" s="1029"/>
      <c r="C20" s="1029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30"/>
      <c r="O20" s="1031" t="s">
        <v>427</v>
      </c>
      <c r="P20" s="1032"/>
      <c r="Q20" s="1033"/>
      <c r="R20" s="1033"/>
      <c r="S20" s="1033"/>
      <c r="T20" s="1033"/>
      <c r="U20" s="1033"/>
      <c r="V20" s="1033"/>
      <c r="W20" s="1033"/>
      <c r="X20" s="1033"/>
      <c r="Y20" s="1033"/>
      <c r="Z20" s="1021"/>
      <c r="AA20" s="1021"/>
      <c r="AB20" s="1021"/>
      <c r="AC20" s="1021"/>
      <c r="AD20" s="1021"/>
      <c r="AE20" s="1021"/>
      <c r="AF20" s="1021"/>
      <c r="AG20" s="1021"/>
      <c r="AH20" s="1021"/>
      <c r="AI20" s="1023"/>
      <c r="AJ20" s="1021"/>
      <c r="AK20" s="1021"/>
      <c r="AL20" s="1021"/>
      <c r="AM20" s="1021"/>
      <c r="AN20" s="1021"/>
      <c r="AO20" s="1021"/>
      <c r="AP20" s="1021"/>
      <c r="AQ20" s="1021"/>
      <c r="AR20" s="1021"/>
      <c r="AS20" s="1021"/>
      <c r="AT20" s="1021"/>
      <c r="AU20" s="1021"/>
      <c r="AV20" s="1021"/>
      <c r="AW20" s="1021"/>
      <c r="AX20" s="1021"/>
      <c r="AY20" s="1021"/>
      <c r="AZ20" s="1021"/>
    </row>
    <row r="21" spans="1:52" s="365" customFormat="1" ht="20.25" customHeight="1">
      <c r="A21" s="1028" t="s">
        <v>774</v>
      </c>
      <c r="B21" s="1029"/>
      <c r="C21" s="1029"/>
      <c r="D21" s="1029"/>
      <c r="E21" s="1029"/>
      <c r="F21" s="1029"/>
      <c r="G21" s="1029"/>
      <c r="H21" s="1029"/>
      <c r="I21" s="1029"/>
      <c r="J21" s="1029"/>
      <c r="K21" s="1029"/>
      <c r="L21" s="1029"/>
      <c r="M21" s="1029"/>
      <c r="N21" s="1030"/>
      <c r="O21" s="1031" t="s">
        <v>428</v>
      </c>
      <c r="P21" s="1032"/>
      <c r="Q21" s="1033">
        <v>158192</v>
      </c>
      <c r="R21" s="1033"/>
      <c r="S21" s="1033"/>
      <c r="T21" s="1033"/>
      <c r="U21" s="1033"/>
      <c r="V21" s="1033"/>
      <c r="W21" s="1033">
        <v>25222</v>
      </c>
      <c r="X21" s="1033"/>
      <c r="Y21" s="1033"/>
      <c r="Z21" s="1021">
        <v>65367</v>
      </c>
      <c r="AA21" s="1021"/>
      <c r="AB21" s="1021"/>
      <c r="AC21" s="1021"/>
      <c r="AD21" s="1021"/>
      <c r="AE21" s="1021"/>
      <c r="AF21" s="1021">
        <v>248781</v>
      </c>
      <c r="AG21" s="1021"/>
      <c r="AH21" s="1021"/>
      <c r="AI21" s="1023"/>
      <c r="AJ21" s="1021"/>
      <c r="AK21" s="1021"/>
      <c r="AL21" s="1021">
        <v>29492</v>
      </c>
      <c r="AM21" s="1021"/>
      <c r="AN21" s="1021"/>
      <c r="AO21" s="1021"/>
      <c r="AP21" s="1021"/>
      <c r="AQ21" s="1021"/>
      <c r="AR21" s="1021">
        <v>194067</v>
      </c>
      <c r="AS21" s="1021"/>
      <c r="AT21" s="1021"/>
      <c r="AU21" s="1021">
        <v>25222</v>
      </c>
      <c r="AV21" s="1021"/>
      <c r="AW21" s="1021"/>
      <c r="AX21" s="1021">
        <v>219289</v>
      </c>
      <c r="AY21" s="1021"/>
      <c r="AZ21" s="1021"/>
    </row>
    <row r="22" spans="1:52" s="365" customFormat="1" ht="23.25" customHeight="1">
      <c r="A22" s="1034" t="s">
        <v>775</v>
      </c>
      <c r="B22" s="1035"/>
      <c r="C22" s="1035"/>
      <c r="D22" s="1035"/>
      <c r="E22" s="1035"/>
      <c r="F22" s="1035"/>
      <c r="G22" s="1035"/>
      <c r="H22" s="1035"/>
      <c r="I22" s="1035"/>
      <c r="J22" s="1035"/>
      <c r="K22" s="1035"/>
      <c r="L22" s="1035"/>
      <c r="M22" s="1035"/>
      <c r="N22" s="1036"/>
      <c r="O22" s="1037">
        <v>10</v>
      </c>
      <c r="P22" s="1038"/>
      <c r="Q22" s="1024">
        <f>SUM(Q13+Q14+Q15+Q16+Q19+Q20+Q21)</f>
        <v>1399052</v>
      </c>
      <c r="R22" s="1024"/>
      <c r="S22" s="1024"/>
      <c r="T22" s="1024">
        <f>SUM(T13+T14+T15+T16+T19+T20+T21)</f>
        <v>-229074</v>
      </c>
      <c r="U22" s="1024"/>
      <c r="V22" s="1024"/>
      <c r="W22" s="1024">
        <f>SUM(W13+W14+W15+W16+W19+W20+W21)</f>
        <v>8345579</v>
      </c>
      <c r="X22" s="1024"/>
      <c r="Y22" s="1024"/>
      <c r="Z22" s="1024">
        <f>SUM(Z13+Z14+Z15+Z16+Z19+Z20+Z21)</f>
        <v>55548</v>
      </c>
      <c r="AA22" s="1024"/>
      <c r="AB22" s="1024"/>
      <c r="AC22" s="1024">
        <f>SUM(AC13+AC14+AC15+AC16+AC19+AC20+AC21)</f>
        <v>-430075</v>
      </c>
      <c r="AD22" s="1024"/>
      <c r="AE22" s="1024"/>
      <c r="AF22" s="1024">
        <f>SUM(AF13+AF14+AF15+AF16+AF19+AF20+AF21)</f>
        <v>9141030</v>
      </c>
      <c r="AG22" s="1024"/>
      <c r="AH22" s="1024"/>
      <c r="AI22" s="1024">
        <f>SUM(AI13+AI14+AI15+AI16+AI19+AI20+AI21)</f>
        <v>-36072</v>
      </c>
      <c r="AJ22" s="1024"/>
      <c r="AK22" s="1024"/>
      <c r="AL22" s="1024">
        <f>SUM(AL13+AL14+AL15+AL16+AL19+AL20+AL21)</f>
        <v>551881</v>
      </c>
      <c r="AM22" s="1024"/>
      <c r="AN22" s="1024"/>
      <c r="AO22" s="1024">
        <f>SUM(AO13+AO14+AO15+AO16+AO19+AO20+AO21)</f>
        <v>7138638</v>
      </c>
      <c r="AP22" s="1024"/>
      <c r="AQ22" s="1024"/>
      <c r="AR22" s="1024">
        <f>SUM(AR13+AR14+AR15+AR16+AR19+AR20+AR21)</f>
        <v>673645</v>
      </c>
      <c r="AS22" s="1024"/>
      <c r="AT22" s="1024"/>
      <c r="AU22" s="1024">
        <f>SUM(AU13+AU14+AU15+AU16+AU19+AU20+AU21)</f>
        <v>740794</v>
      </c>
      <c r="AV22" s="1024"/>
      <c r="AW22" s="1024"/>
      <c r="AX22" s="1024">
        <f>SUM(AX13+AX14+AX15+AX16+AX19+AX20+AX21)</f>
        <v>1414439</v>
      </c>
      <c r="AY22" s="1024"/>
      <c r="AZ22" s="1024"/>
    </row>
  </sheetData>
  <mergeCells count="173">
    <mergeCell ref="AR4:AZ4"/>
    <mergeCell ref="AX21:AZ21"/>
    <mergeCell ref="Q22:S22"/>
    <mergeCell ref="T22:V22"/>
    <mergeCell ref="W22:Y22"/>
    <mergeCell ref="AI22:AK22"/>
    <mergeCell ref="AL22:AN22"/>
    <mergeCell ref="AO22:AQ22"/>
    <mergeCell ref="AU22:AW22"/>
    <mergeCell ref="AX19:AZ19"/>
    <mergeCell ref="AX22:AZ22"/>
    <mergeCell ref="AR20:AT20"/>
    <mergeCell ref="AX20:AZ20"/>
    <mergeCell ref="AU21:AW21"/>
    <mergeCell ref="AR22:AT22"/>
    <mergeCell ref="AR21:AT21"/>
    <mergeCell ref="AU19:AW19"/>
    <mergeCell ref="AR19:AT19"/>
    <mergeCell ref="AU20:AW20"/>
    <mergeCell ref="AL19:AN19"/>
    <mergeCell ref="AL20:AN20"/>
    <mergeCell ref="AO19:AQ19"/>
    <mergeCell ref="AO20:AQ20"/>
    <mergeCell ref="Q20:S20"/>
    <mergeCell ref="T20:V20"/>
    <mergeCell ref="AL21:AN21"/>
    <mergeCell ref="AO21:AQ21"/>
    <mergeCell ref="AI21:AK21"/>
    <mergeCell ref="AI19:AK19"/>
    <mergeCell ref="AC19:AE19"/>
    <mergeCell ref="Z19:AB19"/>
    <mergeCell ref="W20:Y20"/>
    <mergeCell ref="AI20:AK20"/>
    <mergeCell ref="AF20:AH20"/>
    <mergeCell ref="W19:Y19"/>
    <mergeCell ref="AX17:AZ17"/>
    <mergeCell ref="AX16:AZ16"/>
    <mergeCell ref="AF17:AH17"/>
    <mergeCell ref="AI17:AK17"/>
    <mergeCell ref="AL17:AN17"/>
    <mergeCell ref="AR17:AT17"/>
    <mergeCell ref="AU17:AW17"/>
    <mergeCell ref="A22:N22"/>
    <mergeCell ref="O22:P22"/>
    <mergeCell ref="Z17:AB17"/>
    <mergeCell ref="AC17:AE17"/>
    <mergeCell ref="Z20:AB20"/>
    <mergeCell ref="AC20:AE20"/>
    <mergeCell ref="Z22:AB22"/>
    <mergeCell ref="AC22:AE22"/>
    <mergeCell ref="A18:N18"/>
    <mergeCell ref="O18:P18"/>
    <mergeCell ref="A20:N20"/>
    <mergeCell ref="O20:P20"/>
    <mergeCell ref="A21:N21"/>
    <mergeCell ref="O21:P21"/>
    <mergeCell ref="Q21:S21"/>
    <mergeCell ref="T21:V21"/>
    <mergeCell ref="W21:Y21"/>
    <mergeCell ref="AX15:AZ15"/>
    <mergeCell ref="Q16:S16"/>
    <mergeCell ref="AI16:AK16"/>
    <mergeCell ref="AL16:AN16"/>
    <mergeCell ref="AO16:AQ16"/>
    <mergeCell ref="AU16:AW16"/>
    <mergeCell ref="AU15:AW15"/>
    <mergeCell ref="A19:N19"/>
    <mergeCell ref="O19:P19"/>
    <mergeCell ref="T16:V16"/>
    <mergeCell ref="W16:Y16"/>
    <mergeCell ref="A16:N16"/>
    <mergeCell ref="O16:P16"/>
    <mergeCell ref="Q18:S18"/>
    <mergeCell ref="T18:V18"/>
    <mergeCell ref="Q19:S19"/>
    <mergeCell ref="T19:V19"/>
    <mergeCell ref="AR15:AT15"/>
    <mergeCell ref="AR16:AT16"/>
    <mergeCell ref="T15:V15"/>
    <mergeCell ref="W15:Y15"/>
    <mergeCell ref="AC16:AE16"/>
    <mergeCell ref="Z16:AB16"/>
    <mergeCell ref="Q15:S15"/>
    <mergeCell ref="A17:N17"/>
    <mergeCell ref="O17:P17"/>
    <mergeCell ref="AI15:AK15"/>
    <mergeCell ref="Q17:S17"/>
    <mergeCell ref="T17:V17"/>
    <mergeCell ref="W17:Y17"/>
    <mergeCell ref="AO13:AQ13"/>
    <mergeCell ref="AU13:AW13"/>
    <mergeCell ref="AR13:AT13"/>
    <mergeCell ref="AU14:AW14"/>
    <mergeCell ref="AO14:AQ14"/>
    <mergeCell ref="AX13:AZ13"/>
    <mergeCell ref="A15:N15"/>
    <mergeCell ref="O15:P15"/>
    <mergeCell ref="T13:V13"/>
    <mergeCell ref="W13:Y13"/>
    <mergeCell ref="Q14:S14"/>
    <mergeCell ref="AX14:AZ14"/>
    <mergeCell ref="AR14:AT14"/>
    <mergeCell ref="T14:V14"/>
    <mergeCell ref="W14:Y14"/>
    <mergeCell ref="AL12:AN12"/>
    <mergeCell ref="AO12:AQ12"/>
    <mergeCell ref="AR12:AT12"/>
    <mergeCell ref="AF12:AH12"/>
    <mergeCell ref="Q12:S12"/>
    <mergeCell ref="T12:V12"/>
    <mergeCell ref="W12:Y12"/>
    <mergeCell ref="AI12:AK12"/>
    <mergeCell ref="O12:P12"/>
    <mergeCell ref="A12:N12"/>
    <mergeCell ref="AL14:AN14"/>
    <mergeCell ref="Q13:S13"/>
    <mergeCell ref="A13:N13"/>
    <mergeCell ref="O13:P13"/>
    <mergeCell ref="A14:N14"/>
    <mergeCell ref="O14:P14"/>
    <mergeCell ref="Z12:AB12"/>
    <mergeCell ref="AC12:AE12"/>
    <mergeCell ref="AI14:AK14"/>
    <mergeCell ref="AL15:AN15"/>
    <mergeCell ref="AO15:AQ15"/>
    <mergeCell ref="AF21:AH21"/>
    <mergeCell ref="AF19:AH19"/>
    <mergeCell ref="AF16:AH16"/>
    <mergeCell ref="AI18:AK18"/>
    <mergeCell ref="AL18:AN18"/>
    <mergeCell ref="AO18:AQ18"/>
    <mergeCell ref="AO17:AQ17"/>
    <mergeCell ref="AF22:AH22"/>
    <mergeCell ref="Z21:AB21"/>
    <mergeCell ref="AC21:AE21"/>
    <mergeCell ref="Z14:AB14"/>
    <mergeCell ref="AC14:AE14"/>
    <mergeCell ref="AF14:AH14"/>
    <mergeCell ref="Z15:AB15"/>
    <mergeCell ref="AC15:AE15"/>
    <mergeCell ref="AF15:AH15"/>
    <mergeCell ref="B3:AZ3"/>
    <mergeCell ref="Z13:AB13"/>
    <mergeCell ref="AC13:AE13"/>
    <mergeCell ref="AF13:AH13"/>
    <mergeCell ref="O10:P11"/>
    <mergeCell ref="AU12:AW12"/>
    <mergeCell ref="AX12:AZ12"/>
    <mergeCell ref="AI13:AK13"/>
    <mergeCell ref="AL13:AN13"/>
    <mergeCell ref="AR11:AT11"/>
    <mergeCell ref="AI10:AK11"/>
    <mergeCell ref="AR10:AZ10"/>
    <mergeCell ref="AL10:AQ10"/>
    <mergeCell ref="AL11:AN11"/>
    <mergeCell ref="AO11:AQ11"/>
    <mergeCell ref="AU11:AW11"/>
    <mergeCell ref="AX11:AZ11"/>
    <mergeCell ref="A10:N11"/>
    <mergeCell ref="Q10:S11"/>
    <mergeCell ref="AF10:AH11"/>
    <mergeCell ref="Z10:AE10"/>
    <mergeCell ref="AC11:AE11"/>
    <mergeCell ref="Z11:AB11"/>
    <mergeCell ref="T10:V11"/>
    <mergeCell ref="W10:Y11"/>
    <mergeCell ref="AR18:AT18"/>
    <mergeCell ref="AU18:AW18"/>
    <mergeCell ref="AX18:AZ18"/>
    <mergeCell ref="W18:Y18"/>
    <mergeCell ref="Z18:AB18"/>
    <mergeCell ref="AC18:AE18"/>
    <mergeCell ref="AF18:AH1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FERENCZY</dc:creator>
  <cp:keywords/>
  <dc:description/>
  <cp:lastModifiedBy>KalmanAniko</cp:lastModifiedBy>
  <cp:lastPrinted>2011-03-04T07:51:45Z</cp:lastPrinted>
  <dcterms:created xsi:type="dcterms:W3CDTF">2002-07-29T07:28:26Z</dcterms:created>
  <dcterms:modified xsi:type="dcterms:W3CDTF">2011-04-27T14:44:00Z</dcterms:modified>
  <cp:category/>
  <cp:version/>
  <cp:contentType/>
  <cp:contentStatus/>
</cp:coreProperties>
</file>