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070" firstSheet="10" activeTab="18"/>
  </bookViews>
  <sheets>
    <sheet name="cimlapB" sheetId="1" r:id="rId1"/>
    <sheet name="02URLAP" sheetId="2" r:id="rId2"/>
    <sheet name="03URLAP" sheetId="3" r:id="rId3"/>
    <sheet name="04URLAP" sheetId="4" r:id="rId4"/>
    <sheet name="05URLAP" sheetId="5" r:id="rId5"/>
    <sheet name="06URLAP" sheetId="6" r:id="rId6"/>
    <sheet name="07URLAP" sheetId="7" r:id="rId7"/>
    <sheet name="08URLAP" sheetId="8" r:id="rId8"/>
    <sheet name="09URLAP" sheetId="9" r:id="rId9"/>
    <sheet name="10URLAP" sheetId="10" r:id="rId10"/>
    <sheet name="12URLAP" sheetId="11" r:id="rId11"/>
    <sheet name="16 URLAP" sheetId="12" r:id="rId12"/>
    <sheet name="17URLAP" sheetId="13" r:id="rId13"/>
    <sheet name="21URLAP" sheetId="14" r:id="rId14"/>
    <sheet name="2.old." sheetId="15" r:id="rId15"/>
    <sheet name="3.old." sheetId="16" r:id="rId16"/>
    <sheet name="22URLAP" sheetId="17" r:id="rId17"/>
    <sheet name="2.old" sheetId="18" r:id="rId18"/>
    <sheet name="3.old. " sheetId="19" r:id="rId19"/>
    <sheet name="24 urlap" sheetId="20" r:id="rId20"/>
    <sheet name="26URLAP" sheetId="21" r:id="rId21"/>
    <sheet name="54 ÜRLAP " sheetId="22" r:id="rId22"/>
    <sheet name="80 URLAP" sheetId="23" r:id="rId23"/>
  </sheets>
  <definedNames>
    <definedName name="_xlnm.Print_Titles" localSheetId="1">'02URLAP'!$1:$15</definedName>
    <definedName name="_xlnm.Print_Titles" localSheetId="2">'03URLAP'!$1:$14</definedName>
    <definedName name="_xlnm.Print_Titles" localSheetId="3">'04URLAP'!$1:$14</definedName>
    <definedName name="_xlnm.Print_Titles" localSheetId="4">'05URLAP'!$1:$17</definedName>
    <definedName name="_xlnm.Print_Titles" localSheetId="5">'06URLAP'!$1:$17</definedName>
    <definedName name="_xlnm.Print_Titles" localSheetId="6">'07URLAP'!$1:$15</definedName>
    <definedName name="_xlnm.Print_Titles" localSheetId="7">'08URLAP'!$1:$15</definedName>
    <definedName name="_xlnm.Print_Titles" localSheetId="8">'09URLAP'!$1:$16</definedName>
    <definedName name="_xlnm.Print_Titles" localSheetId="9">'10URLAP'!$1:$15</definedName>
    <definedName name="_xlnm.Print_Titles" localSheetId="10">'12URLAP'!$1:$15</definedName>
    <definedName name="_xlnm.Print_Titles" localSheetId="11">'16 URLAP'!$1:$15</definedName>
    <definedName name="_xlnm.Print_Titles" localSheetId="12">'17URLAP'!$1:$14</definedName>
    <definedName name="_xlnm.Print_Titles" localSheetId="17">'2.old'!$1:$14</definedName>
    <definedName name="_xlnm.Print_Titles" localSheetId="14">'2.old.'!$1:$13</definedName>
    <definedName name="_xlnm.Print_Titles" localSheetId="13">'21URLAP'!$1:$13</definedName>
    <definedName name="_xlnm.Print_Titles" localSheetId="16">'22URLAP'!$1:$14</definedName>
    <definedName name="_xlnm.Print_Titles" localSheetId="20">'26URLAP'!$1:$11</definedName>
    <definedName name="_xlnm.Print_Titles" localSheetId="15">'3.old.'!$1:$13</definedName>
    <definedName name="_xlnm.Print_Titles" localSheetId="18">'3.old. '!$1:$14</definedName>
    <definedName name="_xlnm.Print_Titles" localSheetId="21">'54 ÜRLAP '!$1:$12</definedName>
    <definedName name="_xlnm.Print_Titles" localSheetId="22">'80 URLAP'!$2:$16</definedName>
    <definedName name="_xlnm.Print_Area" localSheetId="2">'03URLAP'!$A$1:$AK$77</definedName>
    <definedName name="_xlnm.Print_Area" localSheetId="4">'05URLAP'!$A$1:$AK$56</definedName>
    <definedName name="_xlnm.Print_Area" localSheetId="5">'06URLAP'!$A$1:$AL$127</definedName>
    <definedName name="_xlnm.Print_Area" localSheetId="6">'07URLAP'!$A$1:$AO$46</definedName>
    <definedName name="_xlnm.Print_Area" localSheetId="9">'10URLAP'!$A$1:$AK$127</definedName>
    <definedName name="_xlnm.Print_Area" localSheetId="10">'12URLAP'!$A$1:$AK$41</definedName>
    <definedName name="_xlnm.Print_Area" localSheetId="11">'16 URLAP'!$A$1:$AP$75</definedName>
    <definedName name="_xlnm.Print_Area" localSheetId="12">'17URLAP'!$A$1:$AK$61</definedName>
    <definedName name="_xlnm.Print_Area" localSheetId="17">'2.old'!$A$1:$BA$74</definedName>
    <definedName name="_xlnm.Print_Area" localSheetId="14">'2.old.'!$A$1:$AZ$92</definedName>
    <definedName name="_xlnm.Print_Area" localSheetId="13">'21URLAP'!$A$1:$AZ$92</definedName>
    <definedName name="_xlnm.Print_Area" localSheetId="16">'22URLAP'!$A$1:$BA$74</definedName>
    <definedName name="_xlnm.Print_Area" localSheetId="20">'26URLAP'!$A$1:$AZ$38</definedName>
    <definedName name="_xlnm.Print_Area" localSheetId="15">'3.old.'!$A$1:$AZ$92</definedName>
    <definedName name="_xlnm.Print_Area" localSheetId="18">'3.old. '!$A$1:$BA$74</definedName>
    <definedName name="_xlnm.Print_Area" localSheetId="21">'54 ÜRLAP '!$A$1:$BC$50</definedName>
    <definedName name="_xlnm.Print_Area" localSheetId="22">'80 URLAP'!$A$1:$BH$184</definedName>
    <definedName name="_xlnm.Print_Area" localSheetId="0">'cimlapB'!$A$1:$AF$56</definedName>
  </definedNames>
  <calcPr fullCalcOnLoad="1"/>
</workbook>
</file>

<file path=xl/sharedStrings.xml><?xml version="1.0" encoding="utf-8"?>
<sst xmlns="http://schemas.openxmlformats.org/spreadsheetml/2006/main" count="3237" uniqueCount="1221">
  <si>
    <t>Luxusadó (922-ből) (=16/16)</t>
  </si>
  <si>
    <t>Helyi adók (922-ből) (=16/10)</t>
  </si>
  <si>
    <t xml:space="preserve">          ebből:  Építményadó (922-ből) (=16/02)</t>
  </si>
  <si>
    <t xml:space="preserve">                      Telekadó (922-ből) (=16/03)</t>
  </si>
  <si>
    <t xml:space="preserve">                      Vállalkozók kommunális adója (922-ből) (=16/04)</t>
  </si>
  <si>
    <t xml:space="preserve">                      Magánszemélyek kommunális adója (922-ből) (=16/05)</t>
  </si>
  <si>
    <t xml:space="preserve">                      Idegenforgalmi adó tartózkodás után (922-ből) (=16/06)</t>
  </si>
  <si>
    <t xml:space="preserve">                      Idegenforgalmi adó épület után (922-ből) (=16/07)</t>
  </si>
  <si>
    <t xml:space="preserve">                      Iparűzési adó állandó jelleggel végzett iparűzési tevékenység után (922-ből) (=16/08)</t>
  </si>
  <si>
    <t xml:space="preserve">                      Iparűzési adó ideiglenes jelleggel végzett iparűzési tevékenység után (922-ből) (=16/09)</t>
  </si>
  <si>
    <t>Illetékek (921) (=16/01)</t>
  </si>
  <si>
    <t>Személyi jövedelemadó (923-ból) (=16/12+13+14)</t>
  </si>
  <si>
    <t>Termőföld bérbeadásából származó jövedelemadó (923-ból) (=16/17)</t>
  </si>
  <si>
    <t>Egyéb átengedett adók, adójellegű bevételek (923-ból) (=16/18)</t>
  </si>
  <si>
    <t>Talajterhelési díj (926) (=16/24)</t>
  </si>
  <si>
    <t>Helyi adókhoz kapcsolódó pótlékok, bírságok, önkormányzatokat megillető bírságok és egyéb sajátos bevételek  (922-ből, 924, 929) (=16/11+20+...+23+25)</t>
  </si>
  <si>
    <t>Költségvetési kiegészítések, visszatérülések (461+462)  (=09/23+24)</t>
  </si>
  <si>
    <t>Támogatásértékű működési bevétel összesen (91+92+93+94+95+96+97) (464) (=09/14)</t>
  </si>
  <si>
    <t>Működési célú pénzeszközátvétel államháztartáson kívülről (07/24+…+28)</t>
  </si>
  <si>
    <t>Támogatásértékű felhalmozási bevétel összesen (102+103+104+105+106+107) (465) (=09/21)</t>
  </si>
  <si>
    <t>Felhalmozási célú pénzeszközátvétel államháztartáson kívülről (=08/21)</t>
  </si>
  <si>
    <t xml:space="preserve">             ebből: átvett pénzeszközök EU költségvetésből (=8/20)</t>
  </si>
  <si>
    <t xml:space="preserve">Vagyoni értékű jog értékesítéséből, egyéb vagyonhasznosításból származó bevétel </t>
  </si>
  <si>
    <t>(932-ből) (=16/31+32+33) [vagy 11/1+2+3]</t>
  </si>
  <si>
    <t>Felhalmozási bevételek</t>
  </si>
  <si>
    <t>(101+108+109+111+112+113+114)</t>
  </si>
  <si>
    <t>Kölcsönök visszatérülése államháztartáson belülről  (191-192-ből, 271-272-ből) (=10/07+14)</t>
  </si>
  <si>
    <t>Kölcsönök visszatérülése államháztartáson kívülről  (193-194-ből, 273-274-ből) (=10/54)</t>
  </si>
  <si>
    <t>Kölcsönök igénybevétele államháztartáson belülről (435-436-ból, 456-457-ből) (=10/21+28)</t>
  </si>
  <si>
    <t>Osztalékok, üzemeltetési és koncessziós díjak (933-ból, 935) (=08/10+16/34) [vagy 11/4]</t>
  </si>
  <si>
    <t>Pénzügyi befektetések bevételeiből részesedések (171, 933-ból) (=08/11)</t>
  </si>
  <si>
    <t xml:space="preserve"> Saját bevételek (68+…+74+83+…+89+90+98+99+100+115+…+120)</t>
  </si>
  <si>
    <t>Önkormányzat költségvetési támogatása (942-947) (=09/06=16/55) [vagy 11/6+7+18+19+20+21]</t>
  </si>
  <si>
    <t>Felügyeleti szervtől kapott támogatás (941) (=09/05)</t>
  </si>
  <si>
    <t>Tárgyévi kiadások és bevételek egyenlege (67-121-122-123)</t>
  </si>
  <si>
    <t>Pénzforgalom nélküli bevételek (98) (=10/59)</t>
  </si>
  <si>
    <t xml:space="preserve">Finanszírozási kiadások </t>
  </si>
  <si>
    <t>(126+…+135)</t>
  </si>
  <si>
    <t xml:space="preserve">Finanszírozási bevételek  </t>
  </si>
  <si>
    <t>(137+…+146)</t>
  </si>
  <si>
    <t>Finanszírozás összesen (125-136+147 = 124)</t>
  </si>
  <si>
    <t>Pénzkészlet  (pénztárak, betétkönyvek, költségvetési bankszámlák) változása (33-34)</t>
  </si>
  <si>
    <t>(121+122+123+35-67-136+147-149-150+151+152)</t>
  </si>
  <si>
    <t xml:space="preserve">Foglalkoztatottak létszáma (fő) - időszakra </t>
  </si>
  <si>
    <t>Munkajogi létszám a tárgyidőszak végén</t>
  </si>
  <si>
    <r>
      <t xml:space="preserve">Rendszeres személyi juttatás (511)  </t>
    </r>
    <r>
      <rPr>
        <b/>
        <sz val="10"/>
        <color indexed="8"/>
        <rFont val="Times New Roman CE"/>
        <family val="1"/>
      </rPr>
      <t>(=02/09)</t>
    </r>
  </si>
  <si>
    <r>
      <t xml:space="preserve">Nem rendszeres személyi juttatás (512-517) </t>
    </r>
    <r>
      <rPr>
        <b/>
        <sz val="10"/>
        <color indexed="8"/>
        <rFont val="Times New Roman CE"/>
        <family val="1"/>
      </rPr>
      <t>(=02/42)</t>
    </r>
  </si>
  <si>
    <r>
      <t xml:space="preserve">Külső személyi juttatások (52) </t>
    </r>
    <r>
      <rPr>
        <b/>
        <sz val="10"/>
        <color indexed="8"/>
        <rFont val="Times New Roman CE"/>
        <family val="1"/>
      </rPr>
      <t>(=02/49)</t>
    </r>
  </si>
  <si>
    <r>
      <t>Társadalombiztosítási</t>
    </r>
    <r>
      <rPr>
        <b/>
        <sz val="10"/>
        <color indexed="8"/>
        <rFont val="Times New Roman CE"/>
        <family val="1"/>
      </rPr>
      <t xml:space="preserve">, munkaadói </t>
    </r>
    <r>
      <rPr>
        <b/>
        <sz val="10"/>
        <color indexed="8"/>
        <rFont val="Times New Roman CE"/>
        <family val="0"/>
      </rPr>
      <t>járulék</t>
    </r>
    <r>
      <rPr>
        <b/>
        <sz val="10"/>
        <color indexed="8"/>
        <rFont val="Times New Roman CE"/>
        <family val="1"/>
      </rPr>
      <t xml:space="preserve"> és</t>
    </r>
    <r>
      <rPr>
        <b/>
        <sz val="10"/>
        <color indexed="8"/>
        <rFont val="Times New Roman CE"/>
        <family val="0"/>
      </rPr>
      <t xml:space="preserve"> táppénz-hozzájárulás</t>
    </r>
  </si>
  <si>
    <r>
      <t xml:space="preserve">Támogatásértékű működési kiadás központi költségvetési szervnek (373-ból) </t>
    </r>
    <r>
      <rPr>
        <b/>
        <sz val="10"/>
        <color indexed="8"/>
        <rFont val="Times New Roman CE"/>
        <family val="1"/>
      </rPr>
      <t>(=04/04)</t>
    </r>
  </si>
  <si>
    <r>
      <t xml:space="preserve">Támogatásértékű működési kiadás fejezeti kezelésű előirányzatnak (373-ból) </t>
    </r>
    <r>
      <rPr>
        <b/>
        <sz val="10"/>
        <color indexed="8"/>
        <rFont val="Times New Roman CE"/>
        <family val="1"/>
      </rPr>
      <t>(=04/05)</t>
    </r>
  </si>
  <si>
    <r>
      <t xml:space="preserve">Támogatásértékű működési kiadás társadalombiztosítási alapok kezelőinek (373-ból) </t>
    </r>
    <r>
      <rPr>
        <b/>
        <sz val="10"/>
        <color indexed="8"/>
        <rFont val="Times New Roman CE"/>
        <family val="1"/>
      </rPr>
      <t>(=04/06)</t>
    </r>
  </si>
  <si>
    <r>
      <t xml:space="preserve">Támogatásértékű működési kiadás elkülönített állami pénzalapnak (373-ból) </t>
    </r>
    <r>
      <rPr>
        <b/>
        <sz val="10"/>
        <color indexed="8"/>
        <rFont val="Times New Roman CE"/>
        <family val="1"/>
      </rPr>
      <t>(=04/07)</t>
    </r>
  </si>
  <si>
    <r>
      <t xml:space="preserve">Támogatásértékű működési kiadás helyi önkormányzatoknak és költségvetési szerveinek (373-ból) </t>
    </r>
    <r>
      <rPr>
        <b/>
        <sz val="10"/>
        <color indexed="8"/>
        <rFont val="Times New Roman CE"/>
        <family val="1"/>
      </rPr>
      <t>(=04/08)</t>
    </r>
  </si>
  <si>
    <r>
      <t xml:space="preserve">Támogatásértékű működési kiadás többcélú kistérségi társulásnak (373-ból) </t>
    </r>
    <r>
      <rPr>
        <b/>
        <sz val="10"/>
        <color indexed="8"/>
        <rFont val="Times New Roman CE"/>
        <family val="1"/>
      </rPr>
      <t>(=04/09)</t>
    </r>
  </si>
  <si>
    <r>
      <t xml:space="preserve">Garancia- és kezességvállalásból származó kifizetés államháztartáson belülre (373-ból) </t>
    </r>
    <r>
      <rPr>
        <b/>
        <sz val="10"/>
        <color indexed="8"/>
        <rFont val="Times New Roman CE"/>
        <family val="1"/>
      </rPr>
      <t>(=4/10)</t>
    </r>
  </si>
  <si>
    <r>
      <t xml:space="preserve">Előző évi előirányzat-maradvány, pénzmaradvány átadás </t>
    </r>
    <r>
      <rPr>
        <b/>
        <sz val="10"/>
        <color indexed="8"/>
        <rFont val="Times New Roman CE"/>
        <family val="0"/>
      </rPr>
      <t>(372) (=04/20)</t>
    </r>
  </si>
  <si>
    <r>
      <t xml:space="preserve">önkormányzati többségi tulajdonú egyéb vállalkozásoknak (381-ből) </t>
    </r>
    <r>
      <rPr>
        <b/>
        <sz val="10"/>
        <color indexed="8"/>
        <rFont val="Times New Roman CE"/>
        <family val="0"/>
      </rPr>
      <t>(=04/22-ből)</t>
    </r>
  </si>
  <si>
    <r>
      <t>önkormányzati többségi tulajdonú egyéb vállalkozásoknak</t>
    </r>
    <r>
      <rPr>
        <sz val="10"/>
        <color indexed="8"/>
        <rFont val="Times New Roman CE"/>
        <family val="1"/>
      </rPr>
      <t xml:space="preserve"> (381-ből) </t>
    </r>
    <r>
      <rPr>
        <b/>
        <sz val="10"/>
        <color indexed="8"/>
        <rFont val="Times New Roman CE"/>
        <family val="0"/>
      </rPr>
      <t>(=04/22-ből)</t>
    </r>
  </si>
  <si>
    <r>
      <t>vállalkozásoknak</t>
    </r>
    <r>
      <rPr>
        <b/>
        <sz val="10"/>
        <color indexed="8"/>
        <rFont val="Times New Roman CE"/>
        <family val="1"/>
      </rPr>
      <t xml:space="preserve"> (20+21) (381)</t>
    </r>
  </si>
  <si>
    <r>
      <t xml:space="preserve">egyéb vállalkozásoknak (381-ből) </t>
    </r>
    <r>
      <rPr>
        <b/>
        <sz val="10"/>
        <color indexed="8"/>
        <rFont val="Times New Roman CE"/>
        <family val="0"/>
      </rPr>
      <t>(=04/22-ből)</t>
    </r>
  </si>
  <si>
    <r>
      <t>tulajdonú egyéb vállalkozásoknak</t>
    </r>
    <r>
      <rPr>
        <sz val="10"/>
        <color indexed="8"/>
        <rFont val="Times New Roman CE"/>
        <family val="1"/>
      </rPr>
      <t xml:space="preserve"> (381-ből) </t>
    </r>
    <r>
      <rPr>
        <b/>
        <sz val="10"/>
        <color indexed="8"/>
        <rFont val="Times New Roman CE"/>
        <family val="0"/>
      </rPr>
      <t>(=04/22-ből)</t>
    </r>
  </si>
  <si>
    <r>
      <t xml:space="preserve">Működési célú pénzeszközátadás pénzügyi vállalkozásoknak  (381-ből) </t>
    </r>
    <r>
      <rPr>
        <b/>
        <sz val="10"/>
        <color indexed="8"/>
        <rFont val="Times New Roman CE"/>
        <family val="1"/>
      </rPr>
      <t xml:space="preserve"> (=04/22-ből)</t>
    </r>
  </si>
  <si>
    <r>
      <t xml:space="preserve">Működési célú pénzeszközátadás háztartásoknak (381-ből) </t>
    </r>
    <r>
      <rPr>
        <b/>
        <sz val="10"/>
        <color indexed="8"/>
        <rFont val="Times New Roman CE"/>
        <family val="1"/>
      </rPr>
      <t xml:space="preserve"> (=04/22-ből)</t>
    </r>
  </si>
  <si>
    <r>
      <t xml:space="preserve">Működési célú pénzeszközátadás non-profit szervezeteknek (381-ből)  </t>
    </r>
    <r>
      <rPr>
        <b/>
        <sz val="10"/>
        <color indexed="8"/>
        <rFont val="Times New Roman CE"/>
        <family val="1"/>
      </rPr>
      <t>(=04/22-ből)</t>
    </r>
  </si>
  <si>
    <r>
      <t xml:space="preserve">Működési célú pénzeszközátadás külföldre (381-ből)  </t>
    </r>
    <r>
      <rPr>
        <b/>
        <sz val="10"/>
        <color indexed="8"/>
        <rFont val="Times New Roman CE"/>
        <family val="1"/>
      </rPr>
      <t>(=04/22-ből)</t>
    </r>
  </si>
  <si>
    <r>
      <t xml:space="preserve">Működési célú pénzeszközátadás EU költségvetésnek (381-ből) </t>
    </r>
    <r>
      <rPr>
        <b/>
        <sz val="10"/>
        <color indexed="8"/>
        <rFont val="Times New Roman CE"/>
        <family val="1"/>
      </rPr>
      <t>(=04/22-ből)</t>
    </r>
  </si>
  <si>
    <r>
      <t>Garancia- és kezességvállalásból származó kifizetés államháztartáson kívülre (38</t>
    </r>
    <r>
      <rPr>
        <sz val="10"/>
        <color indexed="8"/>
        <rFont val="Times New Roman CE"/>
        <family val="1"/>
      </rPr>
      <t>6</t>
    </r>
    <r>
      <rPr>
        <sz val="10"/>
        <color indexed="8"/>
        <rFont val="Times New Roman CE"/>
        <family val="0"/>
      </rPr>
      <t xml:space="preserve">) </t>
    </r>
    <r>
      <rPr>
        <b/>
        <sz val="10"/>
        <color indexed="8"/>
        <rFont val="Times New Roman CE"/>
        <family val="0"/>
      </rPr>
      <t>(=04/23)</t>
    </r>
  </si>
  <si>
    <r>
      <t xml:space="preserve">Társadalom-, szociálpolitikai és egyéb juttatás, támogatás (581-587) </t>
    </r>
    <r>
      <rPr>
        <b/>
        <sz val="10"/>
        <color indexed="8"/>
        <rFont val="Times New Roman CE"/>
        <family val="1"/>
      </rPr>
      <t>(=04/30)</t>
    </r>
  </si>
  <si>
    <r>
      <t xml:space="preserve">Ellátottak pénzbeli juttatásai (588)   </t>
    </r>
    <r>
      <rPr>
        <b/>
        <sz val="10"/>
        <color indexed="8"/>
        <rFont val="Times New Roman CE"/>
        <family val="0"/>
      </rPr>
      <t>(=04/36)</t>
    </r>
  </si>
  <si>
    <r>
      <t xml:space="preserve">Pénzforgalom nélküli kiadások (591-592, 5941)  </t>
    </r>
    <r>
      <rPr>
        <b/>
        <sz val="10"/>
        <color indexed="8"/>
        <rFont val="Times New Roman CE"/>
        <family val="0"/>
      </rPr>
      <t>(=06/62)</t>
    </r>
  </si>
  <si>
    <r>
      <t xml:space="preserve">Felújítás (124,126,1314,1316,1324,1326,144,146,181) </t>
    </r>
    <r>
      <rPr>
        <b/>
        <sz val="10"/>
        <color indexed="8"/>
        <rFont val="Times New Roman CE"/>
        <family val="1"/>
      </rPr>
      <t xml:space="preserve"> (=05/06)</t>
    </r>
  </si>
  <si>
    <r>
      <t xml:space="preserve">Intézményi  beruházási kiadások ÁFA nélkül (113,115,123,125,1313,1315,1323,1325,143,145) </t>
    </r>
    <r>
      <rPr>
        <b/>
        <sz val="10"/>
        <color indexed="8"/>
        <rFont val="Times New Roman CE"/>
        <family val="1"/>
      </rPr>
      <t>(=05/13)</t>
    </r>
  </si>
  <si>
    <r>
      <t>Beruházások ÁFÁ-ja (182-ből, 183)</t>
    </r>
    <r>
      <rPr>
        <b/>
        <sz val="10"/>
        <color indexed="8"/>
        <rFont val="Times New Roman CE"/>
        <family val="1"/>
      </rPr>
      <t xml:space="preserve"> (=05/27+31)</t>
    </r>
  </si>
  <si>
    <r>
      <t xml:space="preserve">Támogatásértékű felhalmozási kiadás központi költségvetési szervnek (374-ből) </t>
    </r>
    <r>
      <rPr>
        <b/>
        <sz val="10"/>
        <color indexed="8"/>
        <rFont val="Times New Roman CE"/>
        <family val="1"/>
      </rPr>
      <t>(=04/12)</t>
    </r>
  </si>
  <si>
    <r>
      <t xml:space="preserve">Támogatásértékű felhalmozási kiadás fejezeti kezelésű előirányzatnak (374-b4l) </t>
    </r>
    <r>
      <rPr>
        <b/>
        <sz val="10"/>
        <color indexed="8"/>
        <rFont val="Times New Roman CE"/>
        <family val="1"/>
      </rPr>
      <t>(=04/13)</t>
    </r>
  </si>
  <si>
    <r>
      <t xml:space="preserve">Támogatásértékű felhalmozási kiadás társadalombiztosítási alapok kezelőinek (374-ből) </t>
    </r>
    <r>
      <rPr>
        <b/>
        <sz val="10"/>
        <color indexed="8"/>
        <rFont val="Times New Roman CE"/>
        <family val="1"/>
      </rPr>
      <t>(=04/14)</t>
    </r>
  </si>
  <si>
    <r>
      <t xml:space="preserve">Támogatásértékű felhalmozási kiadás elkülönített állami pénzalapnak (374-ből) </t>
    </r>
    <r>
      <rPr>
        <b/>
        <sz val="10"/>
        <color indexed="8"/>
        <rFont val="Times New Roman CE"/>
        <family val="1"/>
      </rPr>
      <t>(=04/15)</t>
    </r>
  </si>
  <si>
    <r>
      <t xml:space="preserve">Támogatásértékű felhalmozási kiadás helyi önkormányzatoknak és költségvetési szerveinek (374-ből) </t>
    </r>
    <r>
      <rPr>
        <b/>
        <sz val="10"/>
        <color indexed="8"/>
        <rFont val="Times New Roman CE"/>
        <family val="1"/>
      </rPr>
      <t>(=04/16)</t>
    </r>
  </si>
  <si>
    <r>
      <t xml:space="preserve">Támogatásértékű felhalmozási kiadás többcélú kistérségi társulásnak (374-ből) </t>
    </r>
    <r>
      <rPr>
        <b/>
        <sz val="10"/>
        <color indexed="8"/>
        <rFont val="Times New Roman CE"/>
        <family val="1"/>
      </rPr>
      <t>(=04/17)</t>
    </r>
  </si>
  <si>
    <r>
      <t xml:space="preserve">önkormányzati többségi tulajdonú egyéb vállalkozásoknak (382-ből) </t>
    </r>
    <r>
      <rPr>
        <b/>
        <sz val="10"/>
        <color indexed="8"/>
        <rFont val="Times New Roman CE"/>
        <family val="0"/>
      </rPr>
      <t>(=04/24-ből)</t>
    </r>
  </si>
  <si>
    <r>
      <t xml:space="preserve">önkormányzati többségi tulajdonú egyéb vállalkozásoknak (382-ből) </t>
    </r>
    <r>
      <rPr>
        <b/>
        <sz val="10"/>
        <color indexed="8"/>
        <rFont val="Times New Roman CE"/>
        <family val="1"/>
      </rPr>
      <t>(=04/24-ből)</t>
    </r>
  </si>
  <si>
    <r>
      <t xml:space="preserve">egyéb vállalkozásoknak (382-ből) </t>
    </r>
    <r>
      <rPr>
        <b/>
        <sz val="10"/>
        <color indexed="8"/>
        <rFont val="Times New Roman CE"/>
        <family val="0"/>
      </rPr>
      <t>(=04/24-ből)</t>
    </r>
  </si>
  <si>
    <r>
      <t xml:space="preserve">többségi tulajdonú egyéb vállalkozásoknak (382-ből) </t>
    </r>
    <r>
      <rPr>
        <b/>
        <sz val="10"/>
        <color indexed="8"/>
        <rFont val="Times New Roman CE"/>
        <family val="0"/>
      </rPr>
      <t>(=04/24-ből)</t>
    </r>
  </si>
  <si>
    <r>
      <t xml:space="preserve">Felhalmozási célú pénzeszközátadás pénzügyi vállalkozásoknak (382-ből) </t>
    </r>
    <r>
      <rPr>
        <b/>
        <sz val="10"/>
        <color indexed="8"/>
        <rFont val="Times New Roman CE"/>
        <family val="0"/>
      </rPr>
      <t xml:space="preserve"> (=04/24-ből)</t>
    </r>
  </si>
  <si>
    <r>
      <t xml:space="preserve">Felhalmozási célú pénzeszközátadás háztartásoknak (382-ből) </t>
    </r>
    <r>
      <rPr>
        <b/>
        <sz val="10"/>
        <color indexed="8"/>
        <rFont val="Times New Roman CE"/>
        <family val="0"/>
      </rPr>
      <t xml:space="preserve"> (=04/24-ből)</t>
    </r>
  </si>
  <si>
    <r>
      <t xml:space="preserve">Felhalmozási célú pénzeszközátadás háztartásoknak (375-ből) </t>
    </r>
    <r>
      <rPr>
        <b/>
        <sz val="10"/>
        <color indexed="8"/>
        <rFont val="Times New Roman CE"/>
        <family val="0"/>
      </rPr>
      <t xml:space="preserve"> (=04/04-ből)</t>
    </r>
  </si>
  <si>
    <r>
      <t xml:space="preserve">Felhalmozási célú pénzeszközátadás non-profit szervezeteknek (382-ből) </t>
    </r>
    <r>
      <rPr>
        <b/>
        <sz val="10"/>
        <color indexed="8"/>
        <rFont val="Times New Roman CE"/>
        <family val="0"/>
      </rPr>
      <t xml:space="preserve"> (=04/24-ből)</t>
    </r>
  </si>
  <si>
    <r>
      <t xml:space="preserve">Felhalmozási célú pénzeszközátadás non-profit szervezeteknek (375-ből) </t>
    </r>
    <r>
      <rPr>
        <b/>
        <sz val="10"/>
        <color indexed="8"/>
        <rFont val="Times New Roman CE"/>
        <family val="0"/>
      </rPr>
      <t xml:space="preserve"> (=04/04-ből)</t>
    </r>
  </si>
  <si>
    <r>
      <t xml:space="preserve">Felhalmozási célú pénzeszközátadás külföldre (382-ből)  </t>
    </r>
    <r>
      <rPr>
        <b/>
        <sz val="10"/>
        <color indexed="8"/>
        <rFont val="Times New Roman CE"/>
        <family val="0"/>
      </rPr>
      <t>(=04/24-ből)</t>
    </r>
  </si>
  <si>
    <r>
      <t xml:space="preserve">Felhalmozási célú pénzeszközátadás külföldre (375-ből)  </t>
    </r>
    <r>
      <rPr>
        <b/>
        <sz val="10"/>
        <color indexed="8"/>
        <rFont val="Times New Roman CE"/>
        <family val="0"/>
      </rPr>
      <t>(=04/04-ből)</t>
    </r>
  </si>
  <si>
    <r>
      <t xml:space="preserve">Felhalmozási célú pénzeszközátadás EU költségvetésnek (382-ből)  </t>
    </r>
    <r>
      <rPr>
        <b/>
        <sz val="10"/>
        <color indexed="8"/>
        <rFont val="Times New Roman CE"/>
        <family val="0"/>
      </rPr>
      <t>(=04/24-ből)</t>
    </r>
  </si>
  <si>
    <r>
      <t xml:space="preserve">Államháztartáson kívüli pénzeszközátadások összesen </t>
    </r>
    <r>
      <rPr>
        <b/>
        <sz val="10"/>
        <color indexed="8"/>
        <rFont val="Times New Roman CE"/>
        <family val="1"/>
      </rPr>
      <t>(54+55+56+57+58+59)</t>
    </r>
    <r>
      <rPr>
        <b/>
        <sz val="10"/>
        <color indexed="8"/>
        <rFont val="Times New Roman CE"/>
        <family val="0"/>
      </rPr>
      <t xml:space="preserve"> (04/24)</t>
    </r>
  </si>
  <si>
    <r>
      <t>Előző évi előirányzat-maradvány, pénzmaradvány átvétele (46</t>
    </r>
    <r>
      <rPr>
        <b/>
        <sz val="10"/>
        <color indexed="8"/>
        <rFont val="Times New Roman CE"/>
        <family val="1"/>
      </rPr>
      <t>3</t>
    </r>
    <r>
      <rPr>
        <b/>
        <sz val="10"/>
        <color indexed="8"/>
        <rFont val="Times New Roman CE"/>
        <family val="0"/>
      </rPr>
      <t>) (=09/25)</t>
    </r>
  </si>
  <si>
    <r>
      <t xml:space="preserve">Támogatásértékű működési bevétel központi költségvetési szervtől </t>
    </r>
    <r>
      <rPr>
        <b/>
        <sz val="10"/>
        <color indexed="8"/>
        <rFont val="Times New Roman CE"/>
        <family val="0"/>
      </rPr>
      <t>(464-ből) (=09/07)</t>
    </r>
  </si>
  <si>
    <r>
      <t xml:space="preserve">Támogatásértékű működési bevétel fejezeti kezelésű előirányzattól </t>
    </r>
    <r>
      <rPr>
        <b/>
        <sz val="10"/>
        <color indexed="8"/>
        <rFont val="Times New Roman CE"/>
        <family val="0"/>
      </rPr>
      <t>(464-ből) (=09/08)</t>
    </r>
  </si>
  <si>
    <r>
      <t xml:space="preserve">Támogatásértékű működési bevétel társadalombiztosítási alapból </t>
    </r>
    <r>
      <rPr>
        <b/>
        <sz val="10"/>
        <color indexed="8"/>
        <rFont val="Times New Roman CE"/>
        <family val="0"/>
      </rPr>
      <t>(464-ből) (=09/09)</t>
    </r>
  </si>
  <si>
    <r>
      <t xml:space="preserve">Támogatásértékű működési bevétel elkülönített állami pénzalaptól </t>
    </r>
    <r>
      <rPr>
        <b/>
        <sz val="10"/>
        <color indexed="8"/>
        <rFont val="Times New Roman CE"/>
        <family val="1"/>
      </rPr>
      <t>(464-ből) (=09/10)</t>
    </r>
  </si>
  <si>
    <r>
      <t xml:space="preserve">Támogatásértékű működési bevétel helyi önkormányzatoktól és költségvetési szerveitől </t>
    </r>
    <r>
      <rPr>
        <b/>
        <sz val="10"/>
        <color indexed="8"/>
        <rFont val="Times New Roman CE"/>
        <family val="1"/>
      </rPr>
      <t>(464-ből) (=09/11)</t>
    </r>
  </si>
  <si>
    <r>
      <t xml:space="preserve">Támogatásértékű működési bevétel többcélú kistérségi társulástól </t>
    </r>
    <r>
      <rPr>
        <b/>
        <sz val="10"/>
        <color indexed="8"/>
        <rFont val="Times New Roman CE"/>
        <family val="0"/>
      </rPr>
      <t>(464-ből) (=09/12)</t>
    </r>
  </si>
  <si>
    <r>
      <t xml:space="preserve">Garancia- és kezességvállalásból származó visszatérülések, bevételek </t>
    </r>
    <r>
      <rPr>
        <b/>
        <sz val="10"/>
        <color indexed="8"/>
        <rFont val="Times New Roman CE"/>
        <family val="1"/>
      </rPr>
      <t>(464-ből) (=09/13)</t>
    </r>
  </si>
  <si>
    <r>
      <t xml:space="preserve">Garancia- és kezességvállalásból származó megtérülések államháztartáson kívülről </t>
    </r>
    <r>
      <rPr>
        <b/>
        <sz val="10"/>
        <color indexed="8"/>
        <rFont val="Times New Roman CE"/>
        <family val="1"/>
      </rPr>
      <t>(07/29)</t>
    </r>
  </si>
  <si>
    <r>
      <t xml:space="preserve">Tárgyi eszközök, immateriális javak értékesítése (931) </t>
    </r>
    <r>
      <rPr>
        <b/>
        <sz val="10"/>
        <color indexed="8"/>
        <rFont val="Times New Roman CE"/>
        <family val="1"/>
      </rPr>
      <t>(=08/09)</t>
    </r>
  </si>
  <si>
    <r>
      <t xml:space="preserve">Támogatásértékű felhalmozási bevétel központi költségvetési szervtől </t>
    </r>
    <r>
      <rPr>
        <b/>
        <sz val="10"/>
        <color indexed="8"/>
        <rFont val="Times New Roman CE"/>
        <family val="1"/>
      </rPr>
      <t>(465-ből) (=09/15)</t>
    </r>
  </si>
  <si>
    <r>
      <t xml:space="preserve">Támogatásértékű felhalmozási bevétel fejezeti kezelésű előirányzattól </t>
    </r>
    <r>
      <rPr>
        <b/>
        <sz val="10"/>
        <color indexed="8"/>
        <rFont val="Times New Roman CE"/>
        <family val="1"/>
      </rPr>
      <t>(465-ből) (=09/16)</t>
    </r>
  </si>
  <si>
    <r>
      <t xml:space="preserve">Támogatásértékű felhalmozási bevétel társadalombiztosítási alapból </t>
    </r>
    <r>
      <rPr>
        <b/>
        <sz val="10"/>
        <color indexed="8"/>
        <rFont val="Times New Roman CE"/>
        <family val="0"/>
      </rPr>
      <t>(465-ből) (=09/17)</t>
    </r>
  </si>
  <si>
    <r>
      <t xml:space="preserve">Támogatásértékű felhalmozási bevétel elkülönített állami pénzalaptól </t>
    </r>
    <r>
      <rPr>
        <b/>
        <sz val="10"/>
        <color indexed="8"/>
        <rFont val="Times New Roman CE"/>
        <family val="0"/>
      </rPr>
      <t>(465-ből) (=09/18)</t>
    </r>
  </si>
  <si>
    <r>
      <t xml:space="preserve">Támogatásértékű felhalmozási bevétel helyi önkormányzatoktól és költségvetési szerveitől </t>
    </r>
    <r>
      <rPr>
        <b/>
        <sz val="10"/>
        <color indexed="8"/>
        <rFont val="Times New Roman CE"/>
        <family val="1"/>
      </rPr>
      <t>(465-ből) (=09/19)</t>
    </r>
  </si>
  <si>
    <r>
      <t xml:space="preserve">Támogatásértékű felhalmozási bevétel többcélú kistérségi társulástól </t>
    </r>
    <r>
      <rPr>
        <b/>
        <sz val="10"/>
        <color indexed="8"/>
        <rFont val="Times New Roman CE"/>
        <family val="1"/>
      </rPr>
      <t>(465-ből) (=09/20)</t>
    </r>
  </si>
  <si>
    <r>
      <t xml:space="preserve">Önkormányzati lakások, egyéb helyiségek értékesítése, cseréje (932-ből) </t>
    </r>
    <r>
      <rPr>
        <b/>
        <sz val="10"/>
        <color indexed="8"/>
        <rFont val="Times New Roman CE"/>
        <family val="1"/>
      </rPr>
      <t>(=16/27+28)</t>
    </r>
  </si>
  <si>
    <r>
      <t xml:space="preserve">Privatizációból származó bevételek (932-ből) </t>
    </r>
    <r>
      <rPr>
        <b/>
        <sz val="10"/>
        <color indexed="8"/>
        <rFont val="Times New Roman CE"/>
        <family val="1"/>
      </rPr>
      <t>(=16/29)</t>
    </r>
  </si>
  <si>
    <r>
      <t xml:space="preserve">Vállalatértékesítésből származó bevételek (932-ből) </t>
    </r>
    <r>
      <rPr>
        <b/>
        <sz val="10"/>
        <color indexed="8"/>
        <rFont val="Times New Roman CE"/>
        <family val="1"/>
      </rPr>
      <t>(=16/30)</t>
    </r>
  </si>
  <si>
    <r>
      <t xml:space="preserve">Rövid lejáratú hitelek törlesztése (451-454-ből)  </t>
    </r>
    <r>
      <rPr>
        <b/>
        <sz val="10"/>
        <color indexed="8"/>
        <rFont val="Times New Roman CE"/>
        <family val="1"/>
      </rPr>
      <t>(=06/65+67+69)</t>
    </r>
  </si>
  <si>
    <r>
      <t xml:space="preserve">Likvid hitelek törlesztése </t>
    </r>
    <r>
      <rPr>
        <b/>
        <sz val="10"/>
        <color indexed="8"/>
        <rFont val="Times New Roman CE"/>
        <family val="1"/>
      </rPr>
      <t>(=06/66)</t>
    </r>
  </si>
  <si>
    <r>
      <t xml:space="preserve">Hosszú lejáratú hitelek törlesztése (431-432-ből) </t>
    </r>
    <r>
      <rPr>
        <b/>
        <sz val="10"/>
        <color indexed="8"/>
        <rFont val="Times New Roman CE"/>
        <family val="1"/>
      </rPr>
      <t>(=06/63+64)</t>
    </r>
  </si>
  <si>
    <r>
      <t xml:space="preserve">Rövid lejáratú értékpapírok beváltása  (455-ből) </t>
    </r>
    <r>
      <rPr>
        <b/>
        <sz val="10"/>
        <color indexed="8"/>
        <rFont val="Times New Roman CE"/>
        <family val="1"/>
      </rPr>
      <t>(=06/71)</t>
    </r>
  </si>
  <si>
    <r>
      <t xml:space="preserve">Rövid lejáratú értékpapírok vásárlása  (291, 292, 293-ból, 294-ből, 295-ből) </t>
    </r>
    <r>
      <rPr>
        <b/>
        <sz val="10"/>
        <color indexed="8"/>
        <rFont val="Times New Roman CE"/>
        <family val="1"/>
      </rPr>
      <t>(=06/72)</t>
    </r>
  </si>
  <si>
    <r>
      <t xml:space="preserve">Hosszú lejáratú belföldi értékpapírok beváltása (434-ből) </t>
    </r>
    <r>
      <rPr>
        <b/>
        <sz val="10"/>
        <color indexed="8"/>
        <rFont val="Times New Roman CE"/>
        <family val="1"/>
      </rPr>
      <t>(=06/70)</t>
    </r>
  </si>
  <si>
    <r>
      <t xml:space="preserve">Hosszú lejáratú értékpapírok vásárlása (172-ből, 173, 174-ből) </t>
    </r>
    <r>
      <rPr>
        <b/>
        <sz val="10"/>
        <color indexed="8"/>
        <rFont val="Times New Roman CE"/>
        <family val="1"/>
      </rPr>
      <t>(=05/35+36+37)</t>
    </r>
  </si>
  <si>
    <r>
      <t xml:space="preserve">Hosszú lejáratú külföldi értékpapírok beváltása (434-ből) </t>
    </r>
    <r>
      <rPr>
        <b/>
        <sz val="10"/>
        <color indexed="8"/>
        <rFont val="Times New Roman CE"/>
        <family val="1"/>
      </rPr>
      <t>(=06/74)</t>
    </r>
  </si>
  <si>
    <r>
      <t xml:space="preserve">Hiteltörlesztés külföldre (433) </t>
    </r>
    <r>
      <rPr>
        <b/>
        <sz val="10"/>
        <color indexed="8"/>
        <rFont val="Times New Roman CE"/>
        <family val="1"/>
      </rPr>
      <t>(=06/75+76+77+78)</t>
    </r>
  </si>
  <si>
    <r>
      <t xml:space="preserve">Egyéb finanszírozás kiadásai (39) </t>
    </r>
    <r>
      <rPr>
        <b/>
        <sz val="10"/>
        <color indexed="8"/>
        <rFont val="Times New Roman CE"/>
        <family val="1"/>
      </rPr>
      <t>(=06/110)</t>
    </r>
  </si>
  <si>
    <r>
      <t xml:space="preserve">Rövid lejáratú hitelek felvétele (451-454-ből) </t>
    </r>
    <r>
      <rPr>
        <b/>
        <sz val="10"/>
        <color indexed="8"/>
        <rFont val="Times New Roman CE"/>
        <family val="1"/>
      </rPr>
      <t>(=10/60+62+67)</t>
    </r>
  </si>
  <si>
    <r>
      <t xml:space="preserve">Likvid hitelek felvétele </t>
    </r>
    <r>
      <rPr>
        <b/>
        <sz val="10"/>
        <color indexed="8"/>
        <rFont val="Times New Roman CE"/>
        <family val="1"/>
      </rPr>
      <t>(=10/61)</t>
    </r>
  </si>
  <si>
    <r>
      <t xml:space="preserve">Hosszú lejáratú hitelek felvétele (431-432-ből) </t>
    </r>
    <r>
      <rPr>
        <b/>
        <sz val="10"/>
        <color indexed="8"/>
        <rFont val="Times New Roman CE"/>
        <family val="1"/>
      </rPr>
      <t>(=10/63+64)</t>
    </r>
  </si>
  <si>
    <r>
      <t xml:space="preserve">Forgatási célú értékpapírok kibocsátása (455-ből) </t>
    </r>
    <r>
      <rPr>
        <b/>
        <sz val="10"/>
        <color indexed="8"/>
        <rFont val="Times New Roman CE"/>
        <family val="1"/>
      </rPr>
      <t>(=10/71)</t>
    </r>
  </si>
  <si>
    <r>
      <t xml:space="preserve">Forgatási célú értékpapírok értékesítése (291, 292, 293-ból, 294-ből, 295-ből) </t>
    </r>
    <r>
      <rPr>
        <b/>
        <sz val="10"/>
        <color indexed="8"/>
        <rFont val="Times New Roman CE"/>
        <family val="1"/>
      </rPr>
      <t>(=10/70)</t>
    </r>
  </si>
  <si>
    <r>
      <t xml:space="preserve">Befektetési célú belföldi értékpapírok kibocsátása (434-ből) </t>
    </r>
    <r>
      <rPr>
        <b/>
        <sz val="10"/>
        <color indexed="8"/>
        <rFont val="Times New Roman CE"/>
        <family val="1"/>
      </rPr>
      <t>(=10/72)</t>
    </r>
  </si>
  <si>
    <r>
      <t xml:space="preserve">Hosszú lejáratú értékpapírok értékesítése (933-ból) </t>
    </r>
    <r>
      <rPr>
        <b/>
        <sz val="10"/>
        <color indexed="8"/>
        <rFont val="Times New Roman CE"/>
        <family val="1"/>
      </rPr>
      <t>(=08/12+13+14)</t>
    </r>
  </si>
  <si>
    <r>
      <t xml:space="preserve">Hosszú lejáratú külföldi értékpapírok kibocsátása (434-ből) </t>
    </r>
    <r>
      <rPr>
        <b/>
        <sz val="10"/>
        <color indexed="8"/>
        <rFont val="Times New Roman CE"/>
        <family val="1"/>
      </rPr>
      <t>(=10/75)</t>
    </r>
  </si>
  <si>
    <r>
      <t xml:space="preserve">Hitelfelvétel külföldről (433) </t>
    </r>
    <r>
      <rPr>
        <b/>
        <sz val="10"/>
        <color indexed="8"/>
        <rFont val="Times New Roman CE"/>
        <family val="1"/>
      </rPr>
      <t>(=10/76+77+78+79)</t>
    </r>
  </si>
  <si>
    <r>
      <t xml:space="preserve">Egyéb finanszírozás bevételei (48) </t>
    </r>
    <r>
      <rPr>
        <b/>
        <sz val="10"/>
        <color indexed="8"/>
        <rFont val="Times New Roman CE"/>
        <family val="1"/>
      </rPr>
      <t>(=10/111)</t>
    </r>
  </si>
  <si>
    <r>
      <t xml:space="preserve">Államháztartáson belülről kapott továbbadási (lebonyolítási) célú kiadás összesen </t>
    </r>
    <r>
      <rPr>
        <b/>
        <sz val="10"/>
        <color indexed="8"/>
        <rFont val="Times New Roman CE"/>
        <family val="1"/>
      </rPr>
      <t xml:space="preserve">(3971, 3972) </t>
    </r>
    <r>
      <rPr>
        <b/>
        <sz val="10"/>
        <color indexed="8"/>
        <rFont val="Times New Roman CE"/>
        <family val="0"/>
      </rPr>
      <t>(=06/95)</t>
    </r>
  </si>
  <si>
    <r>
      <t xml:space="preserve">Államháztartáson kívülről kapott továbbadási (lebonyolítási) célú kiadás összesen </t>
    </r>
    <r>
      <rPr>
        <b/>
        <sz val="10"/>
        <color indexed="8"/>
        <rFont val="Times New Roman CE"/>
        <family val="1"/>
      </rPr>
      <t>(3973, 3974)</t>
    </r>
    <r>
      <rPr>
        <b/>
        <sz val="10"/>
        <color indexed="8"/>
        <rFont val="Times New Roman CE"/>
        <family val="0"/>
      </rPr>
      <t xml:space="preserve"> (=06/106)</t>
    </r>
  </si>
  <si>
    <r>
      <t xml:space="preserve">Államháztartáson belülről kapott továbbadási (lebonyolítási) célú bevétel összesen </t>
    </r>
    <r>
      <rPr>
        <b/>
        <sz val="10"/>
        <color indexed="8"/>
        <rFont val="Times New Roman CE"/>
        <family val="1"/>
      </rPr>
      <t xml:space="preserve">(4871, 4872) </t>
    </r>
    <r>
      <rPr>
        <b/>
        <sz val="10"/>
        <color indexed="8"/>
        <rFont val="Times New Roman CE"/>
        <family val="0"/>
      </rPr>
      <t>(=10/96)</t>
    </r>
  </si>
  <si>
    <r>
      <t xml:space="preserve">Államháztartáson kívülről kapott továbbadási (lebonyolítási) célú bevétel összesen </t>
    </r>
    <r>
      <rPr>
        <b/>
        <sz val="10"/>
        <color indexed="8"/>
        <rFont val="Times New Roman CE"/>
        <family val="1"/>
      </rPr>
      <t xml:space="preserve">(4873, 4874) </t>
    </r>
    <r>
      <rPr>
        <b/>
        <sz val="10"/>
        <color indexed="8"/>
        <rFont val="Times New Roman CE"/>
        <family val="0"/>
      </rPr>
      <t>(=10/107)</t>
    </r>
  </si>
  <si>
    <r>
      <t xml:space="preserve">Pénzkészlet január 1-jén </t>
    </r>
    <r>
      <rPr>
        <b/>
        <sz val="10"/>
        <color indexed="8"/>
        <rFont val="Times New Roman CE"/>
        <family val="1"/>
      </rPr>
      <t>(=24/05)</t>
    </r>
  </si>
  <si>
    <r>
      <t xml:space="preserve">Pénzkészlet a tárgyidőszak végén (33-34) </t>
    </r>
    <r>
      <rPr>
        <b/>
        <sz val="10"/>
        <color indexed="8"/>
        <rFont val="Times New Roman CE"/>
        <family val="1"/>
      </rPr>
      <t>(=24/12)</t>
    </r>
    <r>
      <rPr>
        <sz val="10"/>
        <color indexed="8"/>
        <rFont val="Times New Roman CE"/>
        <family val="1"/>
      </rPr>
      <t xml:space="preserve">            </t>
    </r>
  </si>
  <si>
    <t>Hitelfelvétel egyéb külföldi hitelezőtől</t>
  </si>
  <si>
    <t>79</t>
  </si>
  <si>
    <t>Külföldi finanszírozás bevételei  (75+…+79)</t>
  </si>
  <si>
    <t>80</t>
  </si>
  <si>
    <t>Finanszírozási bevételek összesen (74+80)</t>
  </si>
  <si>
    <t>81</t>
  </si>
  <si>
    <t>Továbbadási (lebonyolítási) célú működési bevétel központi költségvetési szervtől</t>
  </si>
  <si>
    <t>82</t>
  </si>
  <si>
    <t>Továbbadási (lebonyolítási) célú működési bevétel fejezeti kezelésű előirányzattól</t>
  </si>
  <si>
    <t>83</t>
  </si>
  <si>
    <t>Továbbadási (lebonyolítási) célú működési bevétel társadalombiztosítási alaptól</t>
  </si>
  <si>
    <t>84</t>
  </si>
  <si>
    <t>Továbbadási (lebonyolítási) célú működési bevétel elkülönített állami pénzalaptól</t>
  </si>
  <si>
    <t>85</t>
  </si>
  <si>
    <t>Továbbadási (lebonyolítási) célú működési bevétel helyi önkormányzatoktól és költségvetési szerveitől</t>
  </si>
  <si>
    <t>86</t>
  </si>
  <si>
    <t>Továbbadási (lebonyolítási) célú működési bevétel többcélú kistérségi társulástól</t>
  </si>
  <si>
    <t>87</t>
  </si>
  <si>
    <t>Továbbadási (lebonyolítási) célú működési bevétel összesen (82+…+87)</t>
  </si>
  <si>
    <t>88</t>
  </si>
  <si>
    <t>Továbbadási (lebonyolítási) célú felhalmozási bevétel központi költségvetési szervtől</t>
  </si>
  <si>
    <t>89</t>
  </si>
  <si>
    <t>Továbbadási (lebonyolítási) célú felhalmozási bevétel fejezeti kezelésű előirányzattól</t>
  </si>
  <si>
    <t>90</t>
  </si>
  <si>
    <t>Továbbadási (lebonyolítási) célú felhalmozási bevétel társadalombiztosítási alaptól</t>
  </si>
  <si>
    <t>91</t>
  </si>
  <si>
    <t>Továbbadási (lebonyolítási) célú felhalmozási bevétel elkülönített állami pénzalaptól</t>
  </si>
  <si>
    <t>92</t>
  </si>
  <si>
    <t>Továbbadási (lebonyolítási) célú felhalmozási bevétel helyi önkormányzatoktól és költségvetési szerveitől</t>
  </si>
  <si>
    <t>93</t>
  </si>
  <si>
    <t>Továbbadási (lebonyolítási) célú felhalmozási bevétel többcélú kistérségi társulástól</t>
  </si>
  <si>
    <t>94</t>
  </si>
  <si>
    <t>Továbbadási (lebonyolítási) célú felhalmozási bevétel összesen (89+…+94)</t>
  </si>
  <si>
    <t>95</t>
  </si>
  <si>
    <t>Továbbadási (lebonyolítási) célú bevétel államháztartáson belülről összesen (88+95)</t>
  </si>
  <si>
    <t>96</t>
  </si>
  <si>
    <t>Továbbadási (lebonyolítási) célú működési bevétel vállalkozásoktól</t>
  </si>
  <si>
    <t>97</t>
  </si>
  <si>
    <t>Továbbadási (lebonyolítási) célú működési bevétel háztartásoktól</t>
  </si>
  <si>
    <t>98</t>
  </si>
  <si>
    <t>Továbbadási (lebonyolítási) célú működési bevétel non-profit szervezetektől</t>
  </si>
  <si>
    <t>99</t>
  </si>
  <si>
    <t>Továbbadási (lebonyolítási) célú működési bevétel külföldről</t>
  </si>
  <si>
    <t>100</t>
  </si>
  <si>
    <t>Továbbadási (lebonyolítási) célú működési bevétel összesen (97+…+100)</t>
  </si>
  <si>
    <t>101</t>
  </si>
  <si>
    <t>Továbbadási (lebonyolítási) célú felhalmozási bevétel vállalkozásoktól</t>
  </si>
  <si>
    <t>102</t>
  </si>
  <si>
    <t>Továbbadási (lebonyolítási) célú felhalmozási bevétel háztartásoktól</t>
  </si>
  <si>
    <t>103</t>
  </si>
  <si>
    <t>Továbbadási (lebonyolítási) célú felhalmozási bevétel non-profit szervezetektől</t>
  </si>
  <si>
    <t>104</t>
  </si>
  <si>
    <t>Továbbadási (lebonyolítási) célú felhalmozási bevétel külföldről</t>
  </si>
  <si>
    <t>105</t>
  </si>
  <si>
    <t>Továbbadási (lebonyolítási) célú felhalmozási bevétel összesen (102+…+105)</t>
  </si>
  <si>
    <t>106</t>
  </si>
  <si>
    <t>Továbbadási (lebonyolítási) célú bevétel államháztartáson kívűlről összesen (101+106)</t>
  </si>
  <si>
    <t>107</t>
  </si>
  <si>
    <t>Függő bevételek</t>
  </si>
  <si>
    <t>108</t>
  </si>
  <si>
    <t>Átfutó bevételek</t>
  </si>
  <si>
    <t>109</t>
  </si>
  <si>
    <t>Kiegyenlítő bevételek</t>
  </si>
  <si>
    <t>110</t>
  </si>
  <si>
    <t>Függő, átfutó, kiegyenlítő bevételek (108+109+110)</t>
  </si>
  <si>
    <t>111</t>
  </si>
  <si>
    <t>Összesen (55+59+74+80+96+107+111)</t>
  </si>
  <si>
    <t>112</t>
  </si>
  <si>
    <t>Önkormányzatok által folyósított ellátások részletezése</t>
  </si>
  <si>
    <t>Bp.XIII.ker.Polgármestei Hivatal</t>
  </si>
  <si>
    <t>település-típus</t>
  </si>
  <si>
    <t xml:space="preserve">Tartósan munkanélküliek rendszeres szociális segélye 
Szt. 37/A.§ (1) bek. b) pont  </t>
  </si>
  <si>
    <t>Rendszeres szociális segély Szt. 37/A. § (1) bek a) pont</t>
  </si>
  <si>
    <t>Idõskorúak járadéka Szt. 32/B.§</t>
  </si>
  <si>
    <t>Lakásfenntartási támogatás Szt. 38.§. (2), (5) bek. (normatív)</t>
  </si>
  <si>
    <t>Lakásfenntartási támogatás 
Szt. 38.§. (9) bek.b) pont (helyi megállapítás)</t>
  </si>
  <si>
    <t>Adósságcsökkentési támogatás Szt. 55/A. §  b) pont</t>
  </si>
  <si>
    <t>Ápolási díj Szt. 41.§. (1) bek. (normatív)</t>
  </si>
  <si>
    <t xml:space="preserve">Ápolási díj Szt. 41.§. (1) bek. (helyi megállapítás) </t>
  </si>
  <si>
    <t>Átmeneti segély Szt. 45.§</t>
  </si>
  <si>
    <t>Temetési segély Szt. 46.§</t>
  </si>
  <si>
    <t>Rendszeres gyermekvédelmi támogatás Gyvt. 19.§ (normatív)</t>
  </si>
  <si>
    <t>Rendkívüli gyermekvédelmi támogatás Gyvt. 21.§ (helyi megállapítás)</t>
  </si>
  <si>
    <t>Egyéb, az önkormányzat rendeletében megállapítható juttatás</t>
  </si>
  <si>
    <t>Rászorultságtól függõ pénzbeli szociális, gyermekvédelmi ellátások
 összesen (01+...+13)</t>
  </si>
  <si>
    <t>Természetben nyújtott lakásfenntartási támogatás Szt. 47.§ (1) bek. a) pont</t>
  </si>
  <si>
    <t>Adósságkezelési szolgáltatás keretében gáz-vagy áram fogyasztást mérő készülék biztosítása (Szt. 55/A § (3) bek.)</t>
  </si>
  <si>
    <t>Átmeneti segély Szt. 47.§ (1) bek. b) pont</t>
  </si>
  <si>
    <t>Temetési segély Szt. 47.§ (1) bek. c) pont</t>
  </si>
  <si>
    <t>Köztemetés Szt. 48.§.</t>
  </si>
  <si>
    <t xml:space="preserve">Közgyógyellátás Szt. 49.§. </t>
  </si>
  <si>
    <t>Rászorultságtól függõ normatív kedvezmények (Gyvt. 148.§ (5) bek., Közokt. tv. 10.§ (4) bek., Tpr.tv. 8.§ (4) bek.)</t>
  </si>
  <si>
    <t>Étkeztetés (Szt. 62.§)</t>
  </si>
  <si>
    <t>Házi segítségnyújtás (Szt. 63.§)</t>
  </si>
  <si>
    <t>Természetben nyújtott szociális ellátások összesen (15+...+23)</t>
  </si>
  <si>
    <t>Egészségügyi szolgáltatásra való jogosultság Szt. 54.§.</t>
  </si>
  <si>
    <t>Önkormányzatok által folyósított szociális, gyermekvédelmi 
ellátások összesen (14+24+25)</t>
  </si>
  <si>
    <t>Helyi önkormányzatok sajátos bevételeinek részletezése</t>
  </si>
  <si>
    <t>Illetékek</t>
  </si>
  <si>
    <t>Építményadó</t>
  </si>
  <si>
    <t>Telekadó</t>
  </si>
  <si>
    <t>Vállalkozók kommunális adója</t>
  </si>
  <si>
    <t>Magánszemélyek kommunális adója</t>
  </si>
  <si>
    <t>Idegenforgalmi adó tartózkodás után</t>
  </si>
  <si>
    <t>Idegenforgalmi adó épület után</t>
  </si>
  <si>
    <t>Iparűzési adó állandó jelleggel végzett iparűzési tevékenység után</t>
  </si>
  <si>
    <t>Iparűzési adó ideiglenes jelleggel végzett iparűzési tevékenység után (napi átalány)</t>
  </si>
  <si>
    <t>Helyi adók összesen (02+...+09)</t>
  </si>
  <si>
    <t>Pótlékok, bírságok</t>
  </si>
  <si>
    <t>Személyi jövedelemadó helyben maradó része</t>
  </si>
  <si>
    <t xml:space="preserve">Jövedelemkülönbség mérséklése  (+,-)                                                                                                                                                                     </t>
  </si>
  <si>
    <t xml:space="preserve">Személyi jövedelemadó normatív módon elosztott része                  </t>
  </si>
  <si>
    <t>Gépjárműadó</t>
  </si>
  <si>
    <t>Luxusadó</t>
  </si>
  <si>
    <t>Termőföld bérbeadásából származó jövedelemadó</t>
  </si>
  <si>
    <t>Átengedett egyéb központi adók</t>
  </si>
  <si>
    <t>Átengedett központi adók (12+...+18)</t>
  </si>
  <si>
    <t>Környezetvédelmi bírság</t>
  </si>
  <si>
    <t>Természetvédelmi bírság</t>
  </si>
  <si>
    <t>Műemlékvédelmi bírság</t>
  </si>
  <si>
    <t>Építésügyi bírság</t>
  </si>
  <si>
    <t>Talajterhelési díj</t>
  </si>
  <si>
    <t>Egyéb sajátos bevételek</t>
  </si>
  <si>
    <t>Önkormányzatok sajátos működési bevételei (01+10+11+19+....+25)</t>
  </si>
  <si>
    <t>Önkormányzati lakások értékesítése</t>
  </si>
  <si>
    <t>Önkormányzati lakótelek értékesítés</t>
  </si>
  <si>
    <t>Privatizációból származó bevétel</t>
  </si>
  <si>
    <t>Vállalatértékesítésből származó bevétel</t>
  </si>
  <si>
    <t>Vadászati jog értékesítéséből származó bevétel</t>
  </si>
  <si>
    <t>Egyéb vagyoni értékű jog értékesítéséből származó bevétel</t>
  </si>
  <si>
    <t>Egyéb önkormányzati vagyon bérbeadásából származó bevétel</t>
  </si>
  <si>
    <t>Egyéb önkormányzati vagyon üzemeltetéséből, koncesszióból származó bevétel</t>
  </si>
  <si>
    <t>Önkormányzatok sajátos felhalmozási és tőke bevételei (27+...+34)</t>
  </si>
  <si>
    <t>Normatív hozzájárulás                                                                                                      - lakosságszámhoz kötött</t>
  </si>
  <si>
    <t>- feladatmutatóhoz kötött</t>
  </si>
  <si>
    <t>Normatív hozzájárulások (36+37)</t>
  </si>
  <si>
    <t xml:space="preserve">Központosított előirányzatok  </t>
  </si>
  <si>
    <t xml:space="preserve">Önhibájukon kívül hátrányos helyzetben lévő (működési forráshiányos) helyi önkormányzatok támogatása </t>
  </si>
  <si>
    <t xml:space="preserve">Állami támogatás a tartósan fizetésképtelen helyzetbe került helyi  </t>
  </si>
  <si>
    <t>önkormányzatok adósságrendezésére irányuló hitelfelvétel visszterhes</t>
  </si>
  <si>
    <t>kamattámogatására, az adósságrendezés alatt működési célra</t>
  </si>
  <si>
    <t xml:space="preserve"> igényelhető támogatásra, valamint a pénzügyi gondnok díjára</t>
  </si>
  <si>
    <t>Működésképtelen önkormányzatok egyéb támogatása</t>
  </si>
  <si>
    <t>A helyi önkormányzatok működőképességének megőrzését szolgáló kiegészítő támogatás</t>
  </si>
  <si>
    <t xml:space="preserve"> (40+..+42)</t>
  </si>
  <si>
    <t>Helyi önkormányzatok színházi támogatása</t>
  </si>
  <si>
    <t>Kiegészítő támogatás egyes közoktatási feladatokhoz</t>
  </si>
  <si>
    <t xml:space="preserve">Kiegészítő támogatás egyes szociális feladatokhoz  </t>
  </si>
  <si>
    <t>Normatív kötött felhasználású támogatások (45+46)</t>
  </si>
  <si>
    <t xml:space="preserve">Címzett támogatás </t>
  </si>
  <si>
    <t>Céltámogatás</t>
  </si>
  <si>
    <t>A helyi önkormányzatok fejlesztési és vis maior feladatainak
 támogatása</t>
  </si>
  <si>
    <t>Vis maior tartalék</t>
  </si>
  <si>
    <t>Budapest 4-es metrovonal építésének támogatása</t>
  </si>
  <si>
    <t>A leghátrányosabb helyzetű kistérségek felzárkóztatásának támogatása</t>
  </si>
  <si>
    <t>__________</t>
  </si>
  <si>
    <t>Egyéb központi támogatás</t>
  </si>
  <si>
    <t>Önkormányzat költségvetési támogatása                  (38+39+43+44+47+...+54)</t>
  </si>
  <si>
    <t>Helyi kisebbségi önkormányzatok kiadásainak és bevételeinek alakulása</t>
  </si>
  <si>
    <t>Rendszeres személyi juttatások</t>
  </si>
  <si>
    <t>Nem rendszeres személyi juttatások</t>
  </si>
  <si>
    <t>Külső személyi juttatások</t>
  </si>
  <si>
    <t>Személyi juttatások (01+02+03)</t>
  </si>
  <si>
    <t>Munkaadókat terhelő járulékok</t>
  </si>
  <si>
    <t>Dologi kiadások</t>
  </si>
  <si>
    <t>Egyéb folyó kiadások</t>
  </si>
  <si>
    <t>Dologi kiadások és egyéb folyó kiadások (06+07)</t>
  </si>
  <si>
    <t>Támogatásértékű működési kiadás</t>
  </si>
  <si>
    <t>Előző évi előirányzat-maradvány, pénzmaradvány átadás</t>
  </si>
  <si>
    <t>Működési kiadás államháztartáson belül (04+05+08+09+10)</t>
  </si>
  <si>
    <t>Társadalom- és szociálpolitikai juttatások</t>
  </si>
  <si>
    <t>Ellátottak pénzbeli juttatásai</t>
  </si>
  <si>
    <t>Működési kiadás államháztartáson kívül (12+13+14)</t>
  </si>
  <si>
    <t>Működési költségvetés kiadásai (11+15)</t>
  </si>
  <si>
    <t>Felújítás</t>
  </si>
  <si>
    <t>Beruházási kiadások és pénzügyi befektetések</t>
  </si>
  <si>
    <t>Támogatásértékű felhalmozási kiadás</t>
  </si>
  <si>
    <t>Felhalmozási költségvetés kiadásai (17+18+19+20)</t>
  </si>
  <si>
    <t>Kölcsönök kiadásai</t>
  </si>
  <si>
    <t>Pénzforgalmi kiadások összesen (16+21+22)</t>
  </si>
  <si>
    <t>Pénzforgalom nélküli kiadások</t>
  </si>
  <si>
    <t>Költségvetési kiadások (23+24)</t>
  </si>
  <si>
    <t>Hitelek és értékpapírok kiadásai</t>
  </si>
  <si>
    <t>Továbbadási (lebonyolítási) célú kiadás</t>
  </si>
  <si>
    <t>Költségvetési aktív pénzügyi elszámolások</t>
  </si>
  <si>
    <t>Helyi kisebbségi önkormányzatok kiadásai összesen (25+26+27+28)</t>
  </si>
  <si>
    <t>Helyi kisebbségi önkormányzatok intézményeinek működési bevételei</t>
  </si>
  <si>
    <t>Normatív állami hozzájárulás</t>
  </si>
  <si>
    <t>Egyéb állami támogatás, hozzájárulás</t>
  </si>
  <si>
    <t>Helyi kisebbségi önkormányzatok sajátos  működési bevételei</t>
  </si>
  <si>
    <t>Támogatásértékű működési bevétel</t>
  </si>
  <si>
    <t>Államháztartáson kívülről átvett működési pénzeszköz bevétel</t>
  </si>
  <si>
    <t>Helyi kisebbségi önkormányzatok felhalmozási és tőke jellegű bevételei</t>
  </si>
  <si>
    <t>Támogatásértékű felhalmozási bevétel</t>
  </si>
  <si>
    <t>Államháztartáson kívülről átvett felhalmozási pénzeszköz bevétel</t>
  </si>
  <si>
    <t>Kölcsönök bevételei</t>
  </si>
  <si>
    <t>Pénzforgalmi bevételek összesen (30+…+40)</t>
  </si>
  <si>
    <t>Pénzforgalom nélküli bevételek</t>
  </si>
  <si>
    <t>Költségvetési bevételek (41+42)</t>
  </si>
  <si>
    <t>Hitelek és értékpapírok bevételei</t>
  </si>
  <si>
    <t>Továbbadási (lebonyolítási) célú bevétel</t>
  </si>
  <si>
    <t>Költségvetési passzív pénzügyi elszámolások</t>
  </si>
  <si>
    <t>Helyi kisebbségi önkormányzatok bevételei összesen (43+44+45+46)</t>
  </si>
  <si>
    <t>Kiadások tevékenységenként</t>
  </si>
  <si>
    <t>(működési és felhalmozási célú teljesített pénzeszközátadások részletezése)</t>
  </si>
  <si>
    <t>Bp.XIII.ker.Polgármesteri Hivatal</t>
  </si>
  <si>
    <t>Kiadások megnevezése</t>
  </si>
  <si>
    <t>Személyi juttatások összesen (01+02+03) (02/50)</t>
  </si>
  <si>
    <t>Támogatásértékű működési kiadás (08+…+13) 04/04+…+09</t>
  </si>
  <si>
    <t>Támogatásértékű felhalmozási kiadás (16+…+21) 04/18</t>
  </si>
  <si>
    <t>Támogatásértékű kiadás összesen (14+15+22) 04/19</t>
  </si>
  <si>
    <t>Előző évi előirányzat-maradvány, pénzmaradvány átadása 04/20</t>
  </si>
  <si>
    <t>Működési célú pénzeszközátadás non-profit szervezeteknek</t>
  </si>
  <si>
    <t>Működési célú pénzeszközátadás háztartásoknak</t>
  </si>
  <si>
    <t>Működési célú pénzeszközátadás állami (önkormányzati) nem pénzügyi vállalkozásoknak</t>
  </si>
  <si>
    <t xml:space="preserve">Működési célú pénzeszközátadás pénzügyi vállalkozásoknak </t>
  </si>
  <si>
    <t>Működési célú, a Római Szerződés 87. cikkének (1) bekezdése szerinti pénzeszközátadás önkormányzati többségi tulajdonú egyéb vállalkozásnak</t>
  </si>
  <si>
    <t>Működési célú, a Római Szerződés 87. cikkének (1) bekezdése szerinti pénzeszközátadás nem önkormányzati többségi tulajdonú egyéb vállalkozásnak</t>
  </si>
  <si>
    <t>Működési célú, a Római Szerződés 87. cikkének (1) bekezdése szerinti pénzeszközátadás egyéb vállalkozásnak (29+30)</t>
  </si>
  <si>
    <t>Működési célú, az 29. sorban nem szerepeltetett, önkormányzati többségi tulajdonú egyéb vállalkozásoknak nyújtott támogatások összege</t>
  </si>
  <si>
    <t>Működési célú, az 30. sorban nem szerepeltetett, nem önkormányzati többségi tulajdonú egyéb vállalkozásoknak nyújtott támogatások összege</t>
  </si>
  <si>
    <t>Működési célú pénzeszközátadás egyéb vállalkozásoknak (31+32+33)</t>
  </si>
  <si>
    <t>Működési célú pénzeszközátadás az Európai Unió költségvetésének</t>
  </si>
  <si>
    <t>Működési célú pénzeszközátadás kormányoknak és nemzetközi szervezeteknek</t>
  </si>
  <si>
    <t>Működési célú pénzeszközátadás egyéb külföldinek</t>
  </si>
  <si>
    <t>Működési célú pénzeszközátadás külföldieknek (36+37)</t>
  </si>
  <si>
    <t>Működési célú pénzeszközátadás államháztartáson kívülre (25+…+28+34+35+38) 04/22</t>
  </si>
  <si>
    <t>Felhalmozási célú pénzeszközátadás non-profit szervezeteknek</t>
  </si>
  <si>
    <t>Lakásért fizetett pénzbeli térítés</t>
  </si>
  <si>
    <t>Lakáshoz jutás pénzbeli támogatása végleges jelleggel</t>
  </si>
  <si>
    <t>Egyéb pénzeszközátadás háztartásoknak</t>
  </si>
  <si>
    <t>Felhalmozási célú pénzeszközátadás háztartásoknak (42+...+44)</t>
  </si>
  <si>
    <t>Felhalmozási célú pénzeszközátadás állami (önkormányzati) nem pénzügyi vállalkozásoknak</t>
  </si>
  <si>
    <t>Felhalmozási célú pénzeszközátadás pénzügyi vállalkozásoknak</t>
  </si>
  <si>
    <t>Felhalmozási célú, a Római Szerződés 87. cikkének (1) bekezdése szerinti pénzeszközátadás önkormányzati többségi tulajdonú egyéb vállalkozásnak</t>
  </si>
  <si>
    <t>Felhalmozási célú, a Római Szerződés 87. cikkének (1) bekezdése szerinti pénzeszközátadás nem önkormányzati többségi tulajdonú egyéb vállalkozásnak</t>
  </si>
  <si>
    <t>Felhalmozási célú, a Római Szerződés 87. cikkének (1) bekezdése szerinti pénzeszközátadás egyéb vállalkozásnak (48+49)</t>
  </si>
  <si>
    <t>Felhalmozási célú, a 48. sorban nem szerepeltetett, önkormányzati többségi tulajdonú egyéb vállalkozásoknak nyújtott támogatások összege</t>
  </si>
  <si>
    <t>Felhalmozási célú, a 49. sorban nem szerepeltetett, nem önkormányzati többségi tulajdonú egyéb vállalkozásoknak nyújtott támogatások összege</t>
  </si>
  <si>
    <t>Felhalmozási célú pénzeszközátadás egyéb vállalkozásoknak (50+51+52)</t>
  </si>
  <si>
    <t>Felhalmozási célú pénzeszközátadás az Európai Unió költségvetésének</t>
  </si>
  <si>
    <t>Felhalmozási célú pénzeszközátadás  egyéb külföldinek</t>
  </si>
  <si>
    <t>Felhalmozási célú pénzeszköz átadás kormányoknak és nemzetközi szervezeteknek</t>
  </si>
  <si>
    <t>Felhalmozási célú pénzeszközátadás külföldieknek (55+56)</t>
  </si>
  <si>
    <t>Felhalmozási célú pénzeszközátadás államháztartáson kívülre (41+45+46+47+53+54+57) 04/24</t>
  </si>
  <si>
    <t>Államháztartáson kívüli pénzeszközátadás (39+40+58) 04/25</t>
  </si>
  <si>
    <t>Pénzforgalmi kiadások (04+...+07+23+24+59+…+68)</t>
  </si>
  <si>
    <t>Költségvetési kiadások (69+70)</t>
  </si>
  <si>
    <t>Kiadások összesen (71+72)</t>
  </si>
  <si>
    <t>Intézményüzemeltetéshez kapcsolódó létszám (fő)</t>
  </si>
  <si>
    <t>költségvetési engedélyezett létszámkeret</t>
  </si>
  <si>
    <t>átlagos statisztikai állományi létszám</t>
  </si>
  <si>
    <t>Szakmai tevékenységet ellátók létszáma (fő)</t>
  </si>
  <si>
    <t>Összesen:</t>
  </si>
  <si>
    <t>|</t>
  </si>
  <si>
    <r>
      <t xml:space="preserve">Rendszeres személyi juttatások </t>
    </r>
    <r>
      <rPr>
        <b/>
        <sz val="10"/>
        <color indexed="8"/>
        <rFont val="Arial CE"/>
        <family val="0"/>
      </rPr>
      <t>02/09</t>
    </r>
  </si>
  <si>
    <r>
      <t xml:space="preserve">Nem rendszeres személyi juttatások </t>
    </r>
    <r>
      <rPr>
        <b/>
        <sz val="10"/>
        <color indexed="8"/>
        <rFont val="Arial CE"/>
        <family val="0"/>
      </rPr>
      <t>02/42</t>
    </r>
  </si>
  <si>
    <r>
      <t xml:space="preserve">Külső személyi juttatások </t>
    </r>
    <r>
      <rPr>
        <b/>
        <sz val="10"/>
        <color indexed="8"/>
        <rFont val="Arial CE"/>
        <family val="0"/>
      </rPr>
      <t>02/49</t>
    </r>
  </si>
  <si>
    <r>
      <t xml:space="preserve">Munkaadókat terhelő járulékok </t>
    </r>
    <r>
      <rPr>
        <b/>
        <sz val="10"/>
        <color indexed="8"/>
        <rFont val="Arial CE"/>
        <family val="0"/>
      </rPr>
      <t>02/57</t>
    </r>
  </si>
  <si>
    <r>
      <t xml:space="preserve">Dologi kiadások </t>
    </r>
    <r>
      <rPr>
        <b/>
        <sz val="10"/>
        <color indexed="8"/>
        <rFont val="Arial CE"/>
        <family val="0"/>
      </rPr>
      <t>03/44</t>
    </r>
  </si>
  <si>
    <r>
      <t xml:space="preserve">Egyéb folyó kiadások </t>
    </r>
    <r>
      <rPr>
        <b/>
        <sz val="10"/>
        <color indexed="8"/>
        <rFont val="Arial CE"/>
        <family val="0"/>
      </rPr>
      <t>03/61</t>
    </r>
  </si>
  <si>
    <r>
      <t xml:space="preserve">Garancia- és kezességvállalásból származó kifizetés államháztartáson belülre </t>
    </r>
    <r>
      <rPr>
        <b/>
        <sz val="10"/>
        <color indexed="8"/>
        <rFont val="Arial CE"/>
        <family val="0"/>
      </rPr>
      <t>04/10</t>
    </r>
  </si>
  <si>
    <r>
      <t xml:space="preserve">Garancia- és kezességvállalásból származó kifizetés államháztartáson kívülre </t>
    </r>
    <r>
      <rPr>
        <b/>
        <sz val="10"/>
        <color indexed="8"/>
        <rFont val="Arial CE"/>
        <family val="0"/>
      </rPr>
      <t>04/23</t>
    </r>
  </si>
  <si>
    <r>
      <t xml:space="preserve">Támogatások folyósítása összesen </t>
    </r>
    <r>
      <rPr>
        <b/>
        <sz val="10"/>
        <color indexed="8"/>
        <rFont val="Arial CE"/>
        <family val="0"/>
      </rPr>
      <t>04/03</t>
    </r>
  </si>
  <si>
    <r>
      <t xml:space="preserve">Társadalom-, szociálpolitikai és egyéb jutattás, támogatás </t>
    </r>
    <r>
      <rPr>
        <b/>
        <sz val="10"/>
        <color indexed="8"/>
        <rFont val="Arial CE"/>
        <family val="0"/>
      </rPr>
      <t>04/30</t>
    </r>
  </si>
  <si>
    <r>
      <t xml:space="preserve">Ellátottak pénzbeli juttatásai </t>
    </r>
    <r>
      <rPr>
        <b/>
        <sz val="10"/>
        <color indexed="8"/>
        <rFont val="Arial CE"/>
        <family val="0"/>
      </rPr>
      <t>04/36</t>
    </r>
  </si>
  <si>
    <r>
      <t xml:space="preserve">Felújítás </t>
    </r>
    <r>
      <rPr>
        <b/>
        <sz val="10"/>
        <color indexed="8"/>
        <rFont val="Arial CE"/>
        <family val="0"/>
      </rPr>
      <t>05/06</t>
    </r>
  </si>
  <si>
    <r>
      <t xml:space="preserve">Intézményi beruházási kiadások </t>
    </r>
    <r>
      <rPr>
        <b/>
        <sz val="10"/>
        <color indexed="8"/>
        <rFont val="Arial CE"/>
        <family val="0"/>
      </rPr>
      <t>05/13</t>
    </r>
  </si>
  <si>
    <r>
      <t xml:space="preserve">Központi beruházások és felhalmozási célú pénzeszközátadások kiadásai </t>
    </r>
    <r>
      <rPr>
        <b/>
        <sz val="10"/>
        <color indexed="8"/>
        <rFont val="Arial CE"/>
        <family val="0"/>
      </rPr>
      <t>05/21+23+25+26</t>
    </r>
  </si>
  <si>
    <r>
      <t xml:space="preserve">Beruházások ÁFÁ-ja </t>
    </r>
    <r>
      <rPr>
        <b/>
        <sz val="10"/>
        <color indexed="8"/>
        <rFont val="Arial CE"/>
        <family val="0"/>
      </rPr>
      <t>05/32</t>
    </r>
  </si>
  <si>
    <r>
      <t xml:space="preserve">Pénzügyi befektetések kiadásai </t>
    </r>
    <r>
      <rPr>
        <b/>
        <sz val="10"/>
        <color indexed="8"/>
        <rFont val="Arial CE"/>
        <family val="0"/>
      </rPr>
      <t>05/38</t>
    </r>
  </si>
  <si>
    <r>
      <t xml:space="preserve">Kölcsönök nyújtása és törlesztése </t>
    </r>
    <r>
      <rPr>
        <b/>
        <sz val="10"/>
        <color indexed="8"/>
        <rFont val="Arial CE"/>
        <family val="0"/>
      </rPr>
      <t>06/57</t>
    </r>
  </si>
  <si>
    <r>
      <t xml:space="preserve">Pénzforgalom nélküli kiadások </t>
    </r>
    <r>
      <rPr>
        <b/>
        <sz val="10"/>
        <color indexed="8"/>
        <rFont val="Arial CE"/>
        <family val="0"/>
      </rPr>
      <t>06/62</t>
    </r>
  </si>
  <si>
    <r>
      <t xml:space="preserve">Finanszírozás kiadásai </t>
    </r>
    <r>
      <rPr>
        <b/>
        <sz val="10"/>
        <color indexed="8"/>
        <rFont val="Arial CE"/>
        <family val="0"/>
      </rPr>
      <t>06/80</t>
    </r>
  </si>
  <si>
    <t>Bevételek tevékenységenként</t>
  </si>
  <si>
    <t>(működési célra kapott juttatások és felhalmozási célú végleges pénzeszközátvételekteljesítésének részletezése)</t>
  </si>
  <si>
    <t>Bevételek megnevezése</t>
  </si>
  <si>
    <t>Támogatásértékű működési bevétel (05+…+10) 09/07+…+12</t>
  </si>
  <si>
    <t>Garancia- és kezeségvállalásból származó visszatérülések, bevételek 09/13</t>
  </si>
  <si>
    <t>Működési célú pénzeszközátvétel vállalkozásoktól</t>
  </si>
  <si>
    <t>Működési célú pénzeszközátvétel háztartásoktól</t>
  </si>
  <si>
    <t>Működési célú pénzeszközátvétel non-profit szervezetektől</t>
  </si>
  <si>
    <t>Működési célú pénzeszközátvétel egyéb belföldi forrásból</t>
  </si>
  <si>
    <t>---------------</t>
  </si>
  <si>
    <t>Működési célú pénzeszközátvétel államháztartáson kívüli belföldi forrásból (13+...+16)</t>
  </si>
  <si>
    <t>Működési célra kapott juttatások nemzetközi szervezetektől</t>
  </si>
  <si>
    <t>Működési célra kapott juttatások kormányoktól</t>
  </si>
  <si>
    <t>Működési célra kapott juttatások külföldi magánforrásokból</t>
  </si>
  <si>
    <t>Működési célú pénzeszközátvétel más külföldi forrásból (19+20+21)</t>
  </si>
  <si>
    <t>Államháztartáson kívülről átvett működési pénzeszközök (17+18+22) 07/24+…+28</t>
  </si>
  <si>
    <t>Működési bevételek összesen (01+…+04+11+12+23+24+25)</t>
  </si>
  <si>
    <t>Támogatásértékű felhalmozási bevétel (29+…+34) 09/21</t>
  </si>
  <si>
    <t>Felhalmozási célú pénzeszközátvétel háztartásoktól</t>
  </si>
  <si>
    <t>Felhalmozási célú pénzeszközátvétel non-profit szervezetektől</t>
  </si>
  <si>
    <t>Felhalmozási célú pénzeszközátvétel vállalkozásoktól</t>
  </si>
  <si>
    <t>Felhalmozási célú pénzeszközátvétel pénzügyi vállalkozásoktól</t>
  </si>
  <si>
    <t>Felhalmozási célú pénzeszközátvétel államháztartáson kívüli belföldi forrásból (36+...+39)</t>
  </si>
  <si>
    <t>Felhalmozási célra kapott juttatások az Európai Unió költségvetéséből</t>
  </si>
  <si>
    <t>Felhalmozási célra kapott juttatások nemzetközi szervezetektől</t>
  </si>
  <si>
    <t>Felhalmozási célra kapott juttatások kormányoktól</t>
  </si>
  <si>
    <t>Felhalmozási célra kapott juttatások külföldről (nem kormányoktól és nemzetközi szervezetektől)</t>
  </si>
  <si>
    <t>Felhalmozási célra kapott juttatások más külföldi forrásból (42+43+44)</t>
  </si>
  <si>
    <t>Felhalmozási célú pénzeszközátvétel államháztartáson kívülről (40+41+45) 08/21</t>
  </si>
  <si>
    <t>Felhalmozási és tőke jellegű bevételek (27+28+35+46+47) 08/22+09/21+16/35</t>
  </si>
  <si>
    <t>Támogatási kölcsönök összesen (53+54) 10/55</t>
  </si>
  <si>
    <t>Pénzforgalmi bevételek (26+48+...+52+55)</t>
  </si>
  <si>
    <t>Költségvetési bevételek (56+57)</t>
  </si>
  <si>
    <t>Bevételek összesen (58+59)</t>
  </si>
  <si>
    <t>Működési célra kapott juttatások az Európai Unió költségvetéséből</t>
  </si>
  <si>
    <r>
      <t xml:space="preserve">Hatósági jogkörhöz köthető működési bevétel </t>
    </r>
    <r>
      <rPr>
        <b/>
        <sz val="10"/>
        <color indexed="8"/>
        <rFont val="Arial CE"/>
        <family val="0"/>
      </rPr>
      <t>07/04</t>
    </r>
  </si>
  <si>
    <r>
      <t xml:space="preserve">Egyéb saját bevétel </t>
    </r>
    <r>
      <rPr>
        <b/>
        <sz val="10"/>
        <color indexed="8"/>
        <rFont val="Arial CE"/>
        <family val="0"/>
      </rPr>
      <t>07/14</t>
    </r>
  </si>
  <si>
    <r>
      <t xml:space="preserve">ÁFA-bevételek, -visszatérülések </t>
    </r>
    <r>
      <rPr>
        <b/>
        <sz val="10"/>
        <color indexed="8"/>
        <rFont val="Arial CE"/>
        <family val="0"/>
      </rPr>
      <t>07/19</t>
    </r>
  </si>
  <si>
    <r>
      <t xml:space="preserve">Hozam- és kamatbevételek </t>
    </r>
    <r>
      <rPr>
        <b/>
        <sz val="10"/>
        <color indexed="8"/>
        <rFont val="Arial CE"/>
        <family val="0"/>
      </rPr>
      <t>07/23</t>
    </r>
  </si>
  <si>
    <r>
      <t xml:space="preserve">Garancia- és kezességvállalásból származó megtérülések államháztartáson kívülről </t>
    </r>
    <r>
      <rPr>
        <b/>
        <sz val="10"/>
        <color indexed="8"/>
        <rFont val="Arial CE"/>
        <family val="0"/>
      </rPr>
      <t>07/29</t>
    </r>
  </si>
  <si>
    <r>
      <t xml:space="preserve">Önkormányzatok sajátos működési bevételei </t>
    </r>
    <r>
      <rPr>
        <b/>
        <sz val="10"/>
        <color indexed="8"/>
        <rFont val="Arial CE"/>
        <family val="0"/>
      </rPr>
      <t>16/26</t>
    </r>
  </si>
  <si>
    <r>
      <t xml:space="preserve">Tárgyi eszközök, immateriális javak értékesítése </t>
    </r>
    <r>
      <rPr>
        <b/>
        <sz val="10"/>
        <color indexed="8"/>
        <rFont val="Arial CE"/>
        <family val="0"/>
      </rPr>
      <t>08/09</t>
    </r>
  </si>
  <si>
    <r>
      <t xml:space="preserve">Pénzügyi befektetések bevételei </t>
    </r>
    <r>
      <rPr>
        <b/>
        <sz val="10"/>
        <color indexed="8"/>
        <rFont val="Arial CE"/>
        <family val="0"/>
      </rPr>
      <t>08/15</t>
    </r>
  </si>
  <si>
    <r>
      <t xml:space="preserve">Önkormányzatok sajátos felhalmozási és tőke bevételei </t>
    </r>
    <r>
      <rPr>
        <b/>
        <sz val="10"/>
        <color indexed="8"/>
        <rFont val="Arial CE"/>
        <family val="0"/>
      </rPr>
      <t>16/35 vagy 11/5</t>
    </r>
  </si>
  <si>
    <r>
      <t xml:space="preserve">Felügyeleti szervtől kapott támogatás </t>
    </r>
    <r>
      <rPr>
        <b/>
        <sz val="10"/>
        <color indexed="8"/>
        <rFont val="Arial CE"/>
        <family val="0"/>
      </rPr>
      <t>09/05</t>
    </r>
  </si>
  <si>
    <r>
      <t xml:space="preserve">Önkormányzatok költségvetési támogatása </t>
    </r>
    <r>
      <rPr>
        <b/>
        <sz val="10"/>
        <color indexed="8"/>
        <rFont val="Arial CE"/>
        <family val="0"/>
      </rPr>
      <t>09/06</t>
    </r>
  </si>
  <si>
    <r>
      <t xml:space="preserve">Előző évi központi és egyéb költségvetési kiegészítések, visszatérülések </t>
    </r>
    <r>
      <rPr>
        <b/>
        <sz val="10"/>
        <color indexed="8"/>
        <rFont val="Arial CE"/>
        <family val="0"/>
      </rPr>
      <t>09/23+24</t>
    </r>
  </si>
  <si>
    <r>
      <t xml:space="preserve">Előző évi előirányzat-maradvány, pénzmaradvány átvétel </t>
    </r>
    <r>
      <rPr>
        <b/>
        <sz val="10"/>
        <color indexed="8"/>
        <rFont val="Arial CE"/>
        <family val="0"/>
      </rPr>
      <t>09/25</t>
    </r>
  </si>
  <si>
    <r>
      <t xml:space="preserve">Támogatási kölcsönök visszatérülése, igénybevétele államháztartáson belülről </t>
    </r>
    <r>
      <rPr>
        <b/>
        <sz val="10"/>
        <color indexed="8"/>
        <rFont val="Arial CE"/>
        <family val="0"/>
      </rPr>
      <t>10/29</t>
    </r>
  </si>
  <si>
    <r>
      <t>Támogatási kölcsönök visszatérülése államháztartáson kívülről</t>
    </r>
    <r>
      <rPr>
        <b/>
        <sz val="10"/>
        <color indexed="8"/>
        <rFont val="Arial CE"/>
        <family val="0"/>
      </rPr>
      <t xml:space="preserve"> 10/54</t>
    </r>
  </si>
  <si>
    <r>
      <t xml:space="preserve">Pénzforgalom nélküli bevételek </t>
    </r>
    <r>
      <rPr>
        <b/>
        <sz val="10"/>
        <color indexed="8"/>
        <rFont val="Arial CE"/>
        <family val="0"/>
      </rPr>
      <t>10/59</t>
    </r>
  </si>
  <si>
    <r>
      <t xml:space="preserve">Finanszírozás bevételei </t>
    </r>
    <r>
      <rPr>
        <b/>
        <sz val="10"/>
        <color indexed="8"/>
        <rFont val="Arial CE"/>
        <family val="0"/>
      </rPr>
      <t>10/81</t>
    </r>
  </si>
  <si>
    <t>PÉNZFORGALOM EGYEZTETÉSE</t>
  </si>
  <si>
    <t>Megnevezés</t>
  </si>
  <si>
    <t>Összeg</t>
  </si>
  <si>
    <t>Pénzkészlet a tárgyidőszak elején</t>
  </si>
  <si>
    <t xml:space="preserve">  - Forintban vezetett költségvetési bankszámlák egyenlege</t>
  </si>
  <si>
    <t xml:space="preserve">    (Előirányzat-felhasználási keretszámla egyenlege)</t>
  </si>
  <si>
    <t xml:space="preserve">  - Devizabetét számlák egyenlege</t>
  </si>
  <si>
    <t xml:space="preserve">  - Forintpénztárak és betétkönyvek egyenlege</t>
  </si>
  <si>
    <t xml:space="preserve">  - Valutapénztárak egyenlege</t>
  </si>
  <si>
    <t xml:space="preserve">  - Pénzkészlet összesen (01+02+03+04)</t>
  </si>
  <si>
    <t xml:space="preserve">Bevételek                                                        (+)                                                   </t>
  </si>
  <si>
    <t xml:space="preserve">Kiadások                                                          (-)                                                      </t>
  </si>
  <si>
    <t>Pénzkészlet a tárgyidőszak végén</t>
  </si>
  <si>
    <t xml:space="preserve">  - Pénzkészlet összesen (08+09+10+11)</t>
  </si>
  <si>
    <t xml:space="preserve">    (12=05+06-07)</t>
  </si>
  <si>
    <t>Helyi kisebbségi önkormányzatok kiadásai és bevételei tevékenységenként</t>
  </si>
  <si>
    <t>Kiadások összesen (01+...+13)</t>
  </si>
  <si>
    <t>Bevételek összesen (15+...+26)</t>
  </si>
  <si>
    <r>
      <t>Személyi juttatások</t>
    </r>
    <r>
      <rPr>
        <b/>
        <sz val="10"/>
        <rFont val="Arial CE"/>
        <family val="0"/>
      </rPr>
      <t xml:space="preserve"> 17/04</t>
    </r>
  </si>
  <si>
    <r>
      <t xml:space="preserve">Munkaadókat terhelő járulékok </t>
    </r>
    <r>
      <rPr>
        <b/>
        <sz val="10"/>
        <rFont val="Arial CE"/>
        <family val="0"/>
      </rPr>
      <t>17/05</t>
    </r>
  </si>
  <si>
    <r>
      <t xml:space="preserve">Dologi kiadások és egyéb folyó kiadások </t>
    </r>
    <r>
      <rPr>
        <b/>
        <sz val="10"/>
        <rFont val="Arial CE"/>
        <family val="0"/>
      </rPr>
      <t>17/08</t>
    </r>
  </si>
  <si>
    <r>
      <t xml:space="preserve">Támogatásértékű működési kiadás </t>
    </r>
    <r>
      <rPr>
        <b/>
        <sz val="10"/>
        <rFont val="Arial CE"/>
        <family val="0"/>
      </rPr>
      <t>17/09</t>
    </r>
  </si>
  <si>
    <r>
      <t xml:space="preserve">Előző évi előirányzat-maradvány, pénzmaradvány átadás </t>
    </r>
    <r>
      <rPr>
        <b/>
        <sz val="10"/>
        <rFont val="Arial CE"/>
        <family val="0"/>
      </rPr>
      <t>17/10</t>
    </r>
  </si>
  <si>
    <r>
      <t xml:space="preserve">Működési kiadás államháztartáson kívülre </t>
    </r>
    <r>
      <rPr>
        <b/>
        <sz val="10"/>
        <rFont val="Arial CE"/>
        <family val="0"/>
      </rPr>
      <t>17/15</t>
    </r>
  </si>
  <si>
    <r>
      <t xml:space="preserve">Felújítás </t>
    </r>
    <r>
      <rPr>
        <b/>
        <sz val="10"/>
        <rFont val="Arial CE"/>
        <family val="0"/>
      </rPr>
      <t>17/17</t>
    </r>
  </si>
  <si>
    <r>
      <t xml:space="preserve">Beruházási kiadások és pénzügyi befektetések </t>
    </r>
    <r>
      <rPr>
        <b/>
        <sz val="10"/>
        <rFont val="Arial CE"/>
        <family val="0"/>
      </rPr>
      <t>17/18</t>
    </r>
  </si>
  <si>
    <r>
      <t xml:space="preserve">Támogatásértékű felhalmozási kiadás </t>
    </r>
    <r>
      <rPr>
        <b/>
        <sz val="10"/>
        <rFont val="Arial CE"/>
        <family val="0"/>
      </rPr>
      <t>17/19</t>
    </r>
  </si>
  <si>
    <r>
      <t xml:space="preserve">Felhalmozási célú pénzeszközátadás államháztartáson kívülre </t>
    </r>
    <r>
      <rPr>
        <b/>
        <sz val="10"/>
        <rFont val="Arial CE"/>
        <family val="0"/>
      </rPr>
      <t>17/20</t>
    </r>
  </si>
  <si>
    <r>
      <t xml:space="preserve">Kölcsönök kiadásai </t>
    </r>
    <r>
      <rPr>
        <b/>
        <sz val="10"/>
        <rFont val="Arial CE"/>
        <family val="0"/>
      </rPr>
      <t>17/22</t>
    </r>
  </si>
  <si>
    <r>
      <t xml:space="preserve">Pénzforgalom nélküli kiadások </t>
    </r>
    <r>
      <rPr>
        <b/>
        <sz val="10"/>
        <rFont val="Arial CE"/>
        <family val="0"/>
      </rPr>
      <t>17/24</t>
    </r>
  </si>
  <si>
    <r>
      <t xml:space="preserve">Hitelek és értékpapírok kiadásai </t>
    </r>
    <r>
      <rPr>
        <b/>
        <sz val="10"/>
        <rFont val="Arial CE"/>
        <family val="0"/>
      </rPr>
      <t>17/26</t>
    </r>
  </si>
  <si>
    <r>
      <t xml:space="preserve">Intézményi működési bevételek </t>
    </r>
    <r>
      <rPr>
        <b/>
        <sz val="10"/>
        <rFont val="Arial CE"/>
        <family val="0"/>
      </rPr>
      <t>17/30</t>
    </r>
  </si>
  <si>
    <r>
      <t xml:space="preserve">Önkormányzatok sajátos működési bevételei </t>
    </r>
    <r>
      <rPr>
        <b/>
        <sz val="10"/>
        <rFont val="Arial CE"/>
        <family val="0"/>
      </rPr>
      <t>17/33</t>
    </r>
  </si>
  <si>
    <r>
      <t xml:space="preserve">Támogatásértékű működési bevétel </t>
    </r>
    <r>
      <rPr>
        <b/>
        <sz val="10"/>
        <rFont val="Arial CE"/>
        <family val="0"/>
      </rPr>
      <t>17/34</t>
    </r>
  </si>
  <si>
    <r>
      <t xml:space="preserve">Előző évi előirányzat-maradvány, pénzmaradvány átvétel </t>
    </r>
    <r>
      <rPr>
        <b/>
        <sz val="10"/>
        <rFont val="Arial CE"/>
        <family val="0"/>
      </rPr>
      <t>17/35</t>
    </r>
  </si>
  <si>
    <r>
      <t xml:space="preserve">Államháztartáson kívülről átvett működési pénzeszközök bevétel </t>
    </r>
    <r>
      <rPr>
        <b/>
        <sz val="10"/>
        <rFont val="Arial CE"/>
        <family val="0"/>
      </rPr>
      <t>17/36</t>
    </r>
  </si>
  <si>
    <r>
      <t xml:space="preserve">Támogatásértékű felhalmozási bevétel </t>
    </r>
    <r>
      <rPr>
        <b/>
        <sz val="10"/>
        <rFont val="Arial CE"/>
        <family val="0"/>
      </rPr>
      <t>17/38</t>
    </r>
  </si>
  <si>
    <r>
      <t xml:space="preserve">Felhalmozási és tőke jellegű bevételek </t>
    </r>
    <r>
      <rPr>
        <b/>
        <sz val="10"/>
        <rFont val="Arial CE"/>
        <family val="0"/>
      </rPr>
      <t>17/37</t>
    </r>
  </si>
  <si>
    <r>
      <t xml:space="preserve">Támogatások, kiegészítések </t>
    </r>
    <r>
      <rPr>
        <b/>
        <sz val="10"/>
        <rFont val="Arial CE"/>
        <family val="0"/>
      </rPr>
      <t>17/31+32</t>
    </r>
  </si>
  <si>
    <r>
      <t xml:space="preserve">Államháztartáson kívülről átvett felhalmozási pénzeszközök bevételei </t>
    </r>
    <r>
      <rPr>
        <b/>
        <sz val="10"/>
        <rFont val="Arial CE"/>
        <family val="0"/>
      </rPr>
      <t>17/39</t>
    </r>
  </si>
  <si>
    <r>
      <t xml:space="preserve">Kölcsönök bevételei </t>
    </r>
    <r>
      <rPr>
        <b/>
        <sz val="10"/>
        <rFont val="Arial CE"/>
        <family val="0"/>
      </rPr>
      <t>17/40</t>
    </r>
  </si>
  <si>
    <r>
      <t xml:space="preserve">Pénzforgalom nélküli bevételek </t>
    </r>
    <r>
      <rPr>
        <b/>
        <sz val="10"/>
        <rFont val="Arial CE"/>
        <family val="0"/>
      </rPr>
      <t>17/42</t>
    </r>
  </si>
  <si>
    <r>
      <t xml:space="preserve">Hitelek és értékpapírok bevételei </t>
    </r>
    <r>
      <rPr>
        <b/>
        <sz val="10"/>
        <rFont val="Arial CE"/>
        <family val="0"/>
      </rPr>
      <t>17/44</t>
    </r>
  </si>
  <si>
    <t>Normatív hozzájárulások és támogatások jogcímenkénti összegei és forrásai</t>
  </si>
  <si>
    <t>Eredeti / módosított előirányzat</t>
  </si>
  <si>
    <t xml:space="preserve">Összesen </t>
  </si>
  <si>
    <t>Állami támogatás</t>
  </si>
  <si>
    <t>Átengedett SZJA</t>
  </si>
  <si>
    <t xml:space="preserve">Összesen      </t>
  </si>
  <si>
    <t>Ft</t>
  </si>
  <si>
    <t>%</t>
  </si>
  <si>
    <t>Települési önkormányzatok feladatai</t>
  </si>
  <si>
    <t>----------------------</t>
  </si>
  <si>
    <t>Körzeti igazgatás</t>
  </si>
  <si>
    <t>Körjegyzőség működése</t>
  </si>
  <si>
    <t>Megyei, fővárosi önkormányzatok feladatai</t>
  </si>
  <si>
    <t xml:space="preserve">Lakott külterülettel kapcsolatos feladatok </t>
  </si>
  <si>
    <t>Lakossági települési folyékony hulladék ártalmatlanításának támogatása</t>
  </si>
  <si>
    <t xml:space="preserve">A társadalmi-gazdasági és infrastrukturális szempontból elmaradott, illetve súlyos foglalkoztatási gondokkal küzdő települési önkormányzatok kiadásaihoz történő hozzájárulás </t>
  </si>
  <si>
    <t>Üdülőhelyi  feladatok</t>
  </si>
  <si>
    <t>Pénzbeli szociális juttatások</t>
  </si>
  <si>
    <t xml:space="preserve">Lakáshoz jutás feladatai </t>
  </si>
  <si>
    <t>Szociális és gyermekjóléti alapszolgáltatás feladatai</t>
  </si>
  <si>
    <t>Szociális és gyermekvédelmi benntlakásos és átmeneti elhelyezés</t>
  </si>
  <si>
    <t>Hajléktalanok átmeneti intézményei</t>
  </si>
  <si>
    <t>Gyermekek napközbeni ellátása</t>
  </si>
  <si>
    <t>Óvodai nevelés</t>
  </si>
  <si>
    <t xml:space="preserve">Iskolai oktatás                           </t>
  </si>
  <si>
    <t>Különleges gondozás keretében nyújtott ellátás</t>
  </si>
  <si>
    <t xml:space="preserve">Alapfokú művészetoktatás </t>
  </si>
  <si>
    <t>Kollégiumok közoktatási feladatai</t>
  </si>
  <si>
    <t>Hozzájárulások egyéb közoktatási nevelési, oktatási feladatokhoz</t>
  </si>
  <si>
    <t>Egyéb hozzájárulások egyes közoktatási intézményeket fenntartó önkormányzatok feladatellátásához</t>
  </si>
  <si>
    <t>Gyermek- és ifjúságvédelemmel összefüggő juttatások szolgáltatások</t>
  </si>
  <si>
    <t xml:space="preserve">Helyi közművelődési és közgyűjteményi feladatok </t>
  </si>
  <si>
    <t>Megyei/fővárosi közművelődési és közgyűjteményi feladatok</t>
  </si>
  <si>
    <t>Normatív hozzájárulások összesen (01+…+24)</t>
  </si>
  <si>
    <t>Pedagógus szakvizsga, továbbképzés, emelt szintű érettségi vizsgáztatásra való felkészülés támogatása</t>
  </si>
  <si>
    <t>A fővárosi és megyei közalapítványok szakmai tevékenysége</t>
  </si>
  <si>
    <t>Pedagógiai szakszolgálat</t>
  </si>
  <si>
    <t>Kiegészítő támogatás egyes közoktatási feladatokhoz összesen (26+…+28)</t>
  </si>
  <si>
    <t>Egyes jövedelempótló támogatások kiegészítése</t>
  </si>
  <si>
    <t>Önkormányzat által szervezett közfoglalkoztatás támogatása</t>
  </si>
  <si>
    <t>Szociális továbbképzés és szakvizsga támogatása</t>
  </si>
  <si>
    <t>Kiegészítő támogatás egyes szociális feladatokhoz  összesen (30+…+32)</t>
  </si>
  <si>
    <t>Helyi önkormányzati hivatásos tűzoltóságok támogatása</t>
  </si>
  <si>
    <t>Belső ellenőrzési társulások támogatása</t>
  </si>
  <si>
    <t>A többcélú kitérségi társulások támogatása</t>
  </si>
  <si>
    <t>Normatív hozzájárulások és kötött felhasználású támogatások összesen (25+29+33+34+...+36)</t>
  </si>
  <si>
    <t>Megyei önkormányzatok SZJA részesedése</t>
  </si>
  <si>
    <t xml:space="preserve">               Bp.Főv.XIII.ker. Polgármesteri Hivatal</t>
  </si>
  <si>
    <t>szerv, előirányzat  megnevezése</t>
  </si>
  <si>
    <t>Önkormányzati költségvetési jelentés</t>
  </si>
  <si>
    <t>oldal</t>
  </si>
  <si>
    <t>államháztartási
egyedi azonosító</t>
  </si>
  <si>
    <t>adatközlő</t>
  </si>
  <si>
    <t>adatközlés sorszáma</t>
  </si>
  <si>
    <t xml:space="preserve">M e g n e v e z é s                                                       
 </t>
  </si>
  <si>
    <t xml:space="preserve">a főkönyvi számlákra való hivatkozással </t>
  </si>
  <si>
    <t>---------------------</t>
  </si>
  <si>
    <t>Személyi juttatások (51-52)  (=02/50)</t>
  </si>
  <si>
    <t xml:space="preserve"> (04=01+02+03)</t>
  </si>
  <si>
    <t>(531, 532, 534, 535, 536, 537) (=02/51+52+54+55+56)</t>
  </si>
  <si>
    <t>Egészségügyi hozzájárulás (533) (=02/53)</t>
  </si>
  <si>
    <t>Dologi kiadások ÁFA nélkül (54-56, kivéve 561) (=03/44-03/36)</t>
  </si>
  <si>
    <t>Dologi kiadások ÁFÁ-ja (561) (=03/36)</t>
  </si>
  <si>
    <t>Egyéb folyó kiadások (kamatkiadások, előző évi maradvány visszafizetése nélkül és realizált árfolyamveszteség) (57, kivéve 57111, 57121, 573) (=03/52+03/56-03/45+3/60)</t>
  </si>
  <si>
    <t>Előző évi maradvány visszafizetése (57111, 57121) (=03/45)</t>
  </si>
  <si>
    <t>Támogatásértékű működési kiadás összesen (11+12+13+14+15+16+17) (373) (=4/11)</t>
  </si>
  <si>
    <t xml:space="preserve">Működési célú, a Római Szerződés 87. cikkének (1) bekezdése szerinti pénzeszközátadás </t>
  </si>
  <si>
    <t xml:space="preserve">Működési célú, a Római Szerződés 87. cikkének (1) bekezdése szerinti pénzeszközátadás nem </t>
  </si>
  <si>
    <t xml:space="preserve">Működési célú, a Római Szerződés 87. cikkének (1) bekezdése szerinti pénzeszközátadás egyéb </t>
  </si>
  <si>
    <t>Működési célú, a 20. sorba nem tartozó pénzeszközátadás önkormányzati többségi tulajdonú</t>
  </si>
  <si>
    <t xml:space="preserve">Működési célú, a 21. sorba nem tartozó pénzeszközátadás nem önkormányzati többségi </t>
  </si>
  <si>
    <t>Működési célú pénzeszközátadás egyéb vállalkozásoknak (22+23+24) (381)</t>
  </si>
  <si>
    <t>Államháztartáson kívüli működési pénzeszközátadások összesen (25+26+27+28+29+30) (381-ből)  (=04/22)</t>
  </si>
  <si>
    <t xml:space="preserve">Egyéb működési célú támogatások, kiadások </t>
  </si>
  <si>
    <t>(18+31+32+33+34+35)</t>
  </si>
  <si>
    <t>Kamatkiadások (573) (=3/59)</t>
  </si>
  <si>
    <t>Működési kiadások összesen (04+…+10+36+37)</t>
  </si>
  <si>
    <t>Támogatásértékű felhalmozási kiadás összesen (42+43+44+45+46+47) (374) (=04/18)</t>
  </si>
  <si>
    <t>Felhalmozási célú, a Római Szerződés 87. cikkének (1) bekezdése szerinti pénzeszközátadás</t>
  </si>
  <si>
    <t xml:space="preserve">Felhalmozási célú, a Római Szerződés 87. cikkének (1) bekezdése szerinti pénzeszközátadás nem </t>
  </si>
  <si>
    <t>Felhalmozási célú, a Római Szerződés 87. cikkének (1) bekezdése szerinti pénzeszközátadás egyéb vállalkozásoknak (49+50) (382)</t>
  </si>
  <si>
    <t>Felhalmozási célú, a 49. sorba nem tartozó pénzeszközátadás önkormányzati többségi tulajdonú</t>
  </si>
  <si>
    <t xml:space="preserve">Felhalmozási célú, a 50. sorba nem tartozó pénzeszközátadás nem önkormányzati </t>
  </si>
  <si>
    <t>Felhalmozási célú pénzeszközátadás egyéb vállalkozásoknak (382) (=51+52+53)</t>
  </si>
  <si>
    <t xml:space="preserve">Felhalmozási kiadások </t>
  </si>
  <si>
    <t>(39+40+41+48+60)</t>
  </si>
  <si>
    <t>Kölcsönök nyújtása államháztartáson belülre  (191-192-ből, 271-272-ből)  (=06/15)</t>
  </si>
  <si>
    <t>Kölcsönök nyújtása államháztartáson kívülre  (193-194-ből, 273-274-ből) (=06/41)</t>
  </si>
  <si>
    <t>Kölcsönök törlesztése államháztartáson belülre (435-436-ból, 456-457-ből) (=06/56)</t>
  </si>
  <si>
    <t xml:space="preserve">Pénzügyi befektetések kiadásaiból részesedések vásárlása  (171)  (=05/34) </t>
  </si>
  <si>
    <t>Felügyelet alá tartozó költségvetési szerveknek folyósított támogatás (371) (=04/03)</t>
  </si>
  <si>
    <t xml:space="preserve">  KIADÁSOK (19+38+61+…+66)</t>
  </si>
  <si>
    <t>Hatósági jogkörhöz köthető működési bevétel (911) (=07/04)</t>
  </si>
  <si>
    <t>Egyéb saját bevétel (912, 913, 914) (=07/14)</t>
  </si>
  <si>
    <t>ÁFA bevételek, visszatérülések (919) (=07/19)</t>
  </si>
  <si>
    <t>Hozam- és kamatbevételek  (916, 917)  (=07/23)</t>
  </si>
  <si>
    <t>Gépjárműadó (923-ból) (=16/15)</t>
  </si>
  <si>
    <t xml:space="preserve"> A megye megnevezése, székhelye:</t>
  </si>
  <si>
    <t>Budapest Főváros</t>
  </si>
  <si>
    <t>...................................................................</t>
  </si>
  <si>
    <t>számjel</t>
  </si>
  <si>
    <t>PIR-törzsszám</t>
  </si>
  <si>
    <t>szektor</t>
  </si>
  <si>
    <t>megye</t>
  </si>
  <si>
    <t>településtípus</t>
  </si>
  <si>
    <t>szakágazat</t>
  </si>
  <si>
    <t xml:space="preserve"> </t>
  </si>
  <si>
    <t>A költségvetési szerv megnevezése, székhelye:</t>
  </si>
  <si>
    <t>Budapest Főváros XIII.ker. Polgármesteri Hivatal</t>
  </si>
  <si>
    <t>1139 Budapest, Béke tér 1.</t>
  </si>
  <si>
    <t>2006. I. félévi</t>
  </si>
  <si>
    <t xml:space="preserve">B) ÖNKORMÁNYZATI  </t>
  </si>
  <si>
    <t>KÖLTSÉGVETÉSI BESZÁMOLÓ</t>
  </si>
  <si>
    <t>Budapest,  2006. július 17.</t>
  </si>
  <si>
    <t>…………………………………………………………………………</t>
  </si>
  <si>
    <t>……………………………………………………………………………</t>
  </si>
  <si>
    <t xml:space="preserve">Dr. Sinka József </t>
  </si>
  <si>
    <t>Dr. Tóth József</t>
  </si>
  <si>
    <t>jegyző</t>
  </si>
  <si>
    <t>polgármester</t>
  </si>
  <si>
    <t>Készítette, ill. felvilágosítást nyújt:</t>
  </si>
  <si>
    <t>regisztrációs szám: 153962</t>
  </si>
  <si>
    <t xml:space="preserve">Borsody Istvánné </t>
  </si>
  <si>
    <t>452-4120</t>
  </si>
  <si>
    <t>( telefon)</t>
  </si>
  <si>
    <t>lapszám</t>
  </si>
  <si>
    <t>Személyi juttatások és a munkaadókat terhelő járulékok</t>
  </si>
  <si>
    <t>előirányzata és teljesítése</t>
  </si>
  <si>
    <t>Bp.Főv.XIII.ker. Polgármesteri Hivatal</t>
  </si>
  <si>
    <t>szerv megnevezése</t>
  </si>
  <si>
    <t>fejezet/megye</t>
  </si>
  <si>
    <t>cím/alcím     település-típus</t>
  </si>
  <si>
    <t>űrlap</t>
  </si>
  <si>
    <t>év</t>
  </si>
  <si>
    <t>időszak</t>
  </si>
  <si>
    <t>ezer forintban</t>
  </si>
  <si>
    <t>M e g n e v e z é s</t>
  </si>
  <si>
    <t>Sor-szám</t>
  </si>
  <si>
    <t>Eredeti</t>
  </si>
  <si>
    <t>Módosított</t>
  </si>
  <si>
    <t>Teljesítés</t>
  </si>
  <si>
    <t>előirányzat</t>
  </si>
  <si>
    <t>Alapilletmények</t>
  </si>
  <si>
    <t>01</t>
  </si>
  <si>
    <t>Illetménykiegészítések</t>
  </si>
  <si>
    <t>02</t>
  </si>
  <si>
    <t>Nyelvpótlék</t>
  </si>
  <si>
    <t>03</t>
  </si>
  <si>
    <t>Egyéb kötelező illetménypótlékok</t>
  </si>
  <si>
    <t>04</t>
  </si>
  <si>
    <t>Egyéb feltételtől függő pótlékok és juttatások</t>
  </si>
  <si>
    <t>05</t>
  </si>
  <si>
    <t>Egyéb juttatás</t>
  </si>
  <si>
    <t>06</t>
  </si>
  <si>
    <t xml:space="preserve">Teljes munkaidőben foglalkoztatottak rendszeres </t>
  </si>
  <si>
    <t>07</t>
  </si>
  <si>
    <t>személyi juttatása összesen (01+...+06)</t>
  </si>
  <si>
    <t>Részmunkaidőben foglalkoztatottak rendszeres személyi</t>
  </si>
  <si>
    <t>08</t>
  </si>
  <si>
    <t>juttatása</t>
  </si>
  <si>
    <t>Rendszeres személyi juttatások (07+08)</t>
  </si>
  <si>
    <t>09</t>
  </si>
  <si>
    <t>Jutalom (normatív)</t>
  </si>
  <si>
    <t>10</t>
  </si>
  <si>
    <t>Jutalom (teljesítményhez kötött)</t>
  </si>
  <si>
    <t>11</t>
  </si>
  <si>
    <t>Készenléti, ügyeleti, helyettesítési díj, túlóra, túlszolgálat</t>
  </si>
  <si>
    <t>12</t>
  </si>
  <si>
    <t>Egyéb munkavégzéshez kapcsolódó juttatások</t>
  </si>
  <si>
    <t>13</t>
  </si>
  <si>
    <t>Teljes munkaidőben foglalkoztatottak  munkavégzéshez</t>
  </si>
  <si>
    <t>14</t>
  </si>
  <si>
    <t>kapcsolódó juttatásai összesen (10+....+13)</t>
  </si>
  <si>
    <t>Részmunkaidőben foglalkoztatottak munkavégzéshez</t>
  </si>
  <si>
    <t>15</t>
  </si>
  <si>
    <t xml:space="preserve">kapcsolódó juttatásai </t>
  </si>
  <si>
    <t>Munkavégzéshez kapcsolódó juttatások (14+15)</t>
  </si>
  <si>
    <t>16</t>
  </si>
  <si>
    <t>Keresetkiegészítés fedezete</t>
  </si>
  <si>
    <t>----------------</t>
  </si>
  <si>
    <t>Végkielégítés</t>
  </si>
  <si>
    <t>Jubileumi jutalom</t>
  </si>
  <si>
    <t>Napidíj</t>
  </si>
  <si>
    <t>Biztosítási díjak</t>
  </si>
  <si>
    <t>Egyéb sajátos juttatások</t>
  </si>
  <si>
    <t xml:space="preserve">Teljes munkaidőben foglalkoztatottak sajátos </t>
  </si>
  <si>
    <t>juttatásai</t>
  </si>
  <si>
    <t>(18+...+22)</t>
  </si>
  <si>
    <t>Részmunkaidőben foglalkoztatottak sajátos juttatásai</t>
  </si>
  <si>
    <t>Foglalkoztatottak sajátos juttatásai (23+24)</t>
  </si>
  <si>
    <t>Ruházati költségtérítés, hozzájárulás</t>
  </si>
  <si>
    <t>Üdülési hozzájárulás</t>
  </si>
  <si>
    <t>Közlekedési költségtérítés</t>
  </si>
  <si>
    <t>Étkezési hozzájárulás</t>
  </si>
  <si>
    <t>Egyéb költségtérítés és hozzájárulás</t>
  </si>
  <si>
    <t xml:space="preserve">Teljes munkaidőben foglalkoztatottak személyhez </t>
  </si>
  <si>
    <t>kapcsolódó költségtérítései összesen (26+...+30)</t>
  </si>
  <si>
    <t xml:space="preserve">Részmunkaidőben foglalkoztatottak személyhez </t>
  </si>
  <si>
    <t xml:space="preserve">kapcsolódó költségtérítései </t>
  </si>
  <si>
    <t xml:space="preserve">Személyhez kapcsolódó költségtérítések </t>
  </si>
  <si>
    <t>és hozzájárulások összesen (31+32)</t>
  </si>
  <si>
    <t>Teljes munkaidőben foglalkoztatottak szociális jellegű juttatásai</t>
  </si>
  <si>
    <t>Részmunkaidőben foglalkoztatottak szociális jellegű juttatásai</t>
  </si>
  <si>
    <t>Szociális jellegű juttatások (34+35)</t>
  </si>
  <si>
    <t xml:space="preserve">Teljes munkaidőben foglalkoztatottak különféle nem </t>
  </si>
  <si>
    <t xml:space="preserve">rendszeres juttatásai </t>
  </si>
  <si>
    <t xml:space="preserve">Részmunkaidőben foglalkoztatottak különféle nem </t>
  </si>
  <si>
    <t>rendszeres juttatásai</t>
  </si>
  <si>
    <t>Különféle nem rendszeres juttatások összesen (37+38)</t>
  </si>
  <si>
    <t>Teljes munkaidőben foglalkoztatottak nem rendszeres</t>
  </si>
  <si>
    <t>juttatásai (14+23+31+34+37)</t>
  </si>
  <si>
    <t>Részmunkaidőben foglalkoztatottak nem rendszeres</t>
  </si>
  <si>
    <t xml:space="preserve"> juttatásai (15+24+32+35+38)</t>
  </si>
  <si>
    <t>Nem rendszeres személyi juttatások (17+40+41)</t>
  </si>
  <si>
    <t>Állományba nem tartozók juttatásai</t>
  </si>
  <si>
    <t>Tartalékos állományúak juttatásai</t>
  </si>
  <si>
    <t>Katonai és rendvédelmi tanintézeti hallgatók juttatásai</t>
  </si>
  <si>
    <t>Sorkatonai szolgálatot teljesítők juttatásai</t>
  </si>
  <si>
    <t>Fegyveres erők, testületi és rendvédelmi szervek</t>
  </si>
  <si>
    <t>állományába nem tartozók juttatásai (44+...+47)</t>
  </si>
  <si>
    <t>Külső személyi juttatások (43+48)</t>
  </si>
  <si>
    <t>Személyi juttatások összesen (09+42+49)</t>
  </si>
  <si>
    <t xml:space="preserve">Társadalombiztosítási járulék </t>
  </si>
  <si>
    <t>Munkaadói járulék</t>
  </si>
  <si>
    <t>Egészségügyi hozzájárulás</t>
  </si>
  <si>
    <t>Táppénz hozzájárulás</t>
  </si>
  <si>
    <t>Munkaadókat terhelő járulékok államháztartáson kívülre</t>
  </si>
  <si>
    <t>Munkaadókat terhelő egyéb járulékok</t>
  </si>
  <si>
    <t>Munkaadókat terhelő járulékok (51+...+56)</t>
  </si>
  <si>
    <t>Dologi kiadások és egyéb folyó kiadások</t>
  </si>
  <si>
    <t>Élelmiszer beszerzés</t>
  </si>
  <si>
    <t>Gyógyszerbeszerzés</t>
  </si>
  <si>
    <t>Vegyszerbeszerzés</t>
  </si>
  <si>
    <t>Irodaszer, nyomtatvány beszerzése</t>
  </si>
  <si>
    <t xml:space="preserve">Könyv beszerzése 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</si>
  <si>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</si>
  <si>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</si>
  <si>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</si>
  <si>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</si>
  <si>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</si>
  <si>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</si>
  <si>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</si>
  <si>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</si>
  <si>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(01+…+13)</t>
  </si>
  <si>
    <t>Nem adatátviteli célú távközlési díjak</t>
  </si>
  <si>
    <t>Adatátviteli célú távközlési díjak</t>
  </si>
  <si>
    <t>Egyéb kommunikációs szolgáltatások</t>
  </si>
  <si>
    <t>17</t>
  </si>
  <si>
    <t>Kommunikációs szolgáltatások (15+16+17)</t>
  </si>
  <si>
    <t>18</t>
  </si>
  <si>
    <t>Vásárolt élelmezés</t>
  </si>
  <si>
    <t>19</t>
  </si>
  <si>
    <t>Bérleti és lízing díjak</t>
  </si>
  <si>
    <t>20</t>
  </si>
  <si>
    <t xml:space="preserve">      ebből: PPP konstrukcióhoz kapcsolódó szolgáltatási díj fizetés</t>
  </si>
  <si>
    <t>21</t>
  </si>
  <si>
    <t>Szállítási szolgáltatás</t>
  </si>
  <si>
    <t>22</t>
  </si>
  <si>
    <t>Gázenergia-szolgáltatás díja</t>
  </si>
  <si>
    <t>23</t>
  </si>
  <si>
    <t>Villamosenergia-szolgáltatás díja</t>
  </si>
  <si>
    <t>24</t>
  </si>
  <si>
    <t>Távhő- és melegvíz-szolgáltatás díja</t>
  </si>
  <si>
    <t>25</t>
  </si>
  <si>
    <t>Víz- és csatornadíjak</t>
  </si>
  <si>
    <t>26</t>
  </si>
  <si>
    <t>Karbantartási, kisjavítási szolgáltatások kiadásai</t>
  </si>
  <si>
    <t>27</t>
  </si>
  <si>
    <t>Egyéb üzemeltetési, fenntartási szolgáltatási kiadások</t>
  </si>
  <si>
    <t>28</t>
  </si>
  <si>
    <t>Továbbszámlázott (közvetített) szolgáltatások kiadásai államháztartáson belülre</t>
  </si>
  <si>
    <t>29</t>
  </si>
  <si>
    <t>Továbbszámlázott (közvetített) szolgáltatások kiadásai államháztartáson kívülre</t>
  </si>
  <si>
    <t>30</t>
  </si>
  <si>
    <t>Szolgáltatási kiadások (19+20+22+…+30)</t>
  </si>
  <si>
    <t>31</t>
  </si>
  <si>
    <t>Vásárolt közszolgáltatások</t>
  </si>
  <si>
    <t>32</t>
  </si>
  <si>
    <t>Vásárolt termékek és szolgáltatások általános forgalmi adója</t>
  </si>
  <si>
    <t>33</t>
  </si>
  <si>
    <t>Kiszámlázott termékek és szolgáltatások általános forgalmi adó befizetése</t>
  </si>
  <si>
    <t>34</t>
  </si>
  <si>
    <t>Értékesített tárgyi eszközök, immateriális javak általános</t>
  </si>
  <si>
    <t>forgalmi adó befizetése (05. űrlapon szereplők nélkül)</t>
  </si>
  <si>
    <t>Általános forgalmi adó összesen (33+34+35)</t>
  </si>
  <si>
    <t>36</t>
  </si>
  <si>
    <t>Belföldi kiküldetés</t>
  </si>
  <si>
    <t>37</t>
  </si>
  <si>
    <t>Külföldi kiküldetés</t>
  </si>
  <si>
    <t>38</t>
  </si>
  <si>
    <t>Reprezentáció</t>
  </si>
  <si>
    <t>39</t>
  </si>
  <si>
    <t>Reklám és propagandakiadások</t>
  </si>
  <si>
    <t>40</t>
  </si>
  <si>
    <t>Kiküldetés, reprezentáció, reklámkiadások (37+…+40)</t>
  </si>
  <si>
    <t>41</t>
  </si>
  <si>
    <t>Szellemi tevékenység végzésére kifizetés</t>
  </si>
  <si>
    <t>42</t>
  </si>
  <si>
    <t>Egyéb dologi kiadások</t>
  </si>
  <si>
    <t>43</t>
  </si>
  <si>
    <t>Dologi kiadások (14+18+31+32+36+41+42+43)</t>
  </si>
  <si>
    <t>44</t>
  </si>
  <si>
    <t>Előző évi maradvány visszafizetése (felügyeleti nélkül)</t>
  </si>
  <si>
    <t>45</t>
  </si>
  <si>
    <t>Vállalkozási tevékenység eredménye utáni befizetés</t>
  </si>
  <si>
    <t>46</t>
  </si>
  <si>
    <t>Felügyeleti szerv javára teljesített egyéb befizetés</t>
  </si>
  <si>
    <t>47</t>
  </si>
  <si>
    <t>Eredeti előirányzatot meghaladó bevétel utáni befizetés</t>
  </si>
  <si>
    <t>48</t>
  </si>
  <si>
    <t>Bevételek meghatározott köre utáni befizetés</t>
  </si>
  <si>
    <t>49</t>
  </si>
  <si>
    <t>Befektetett eszközökkel kapcsolatos befizetési kötelezettség</t>
  </si>
  <si>
    <t>50</t>
  </si>
  <si>
    <t>Egyéb befizetési kötelezettség</t>
  </si>
  <si>
    <t>51</t>
  </si>
  <si>
    <t>Különféle költségvetési befizetések (45+…+51)</t>
  </si>
  <si>
    <t>52</t>
  </si>
  <si>
    <t>Munkáltató által fizetett személyi jövedelemadó</t>
  </si>
  <si>
    <t>53</t>
  </si>
  <si>
    <t>Nemzetközi tagsági díjak</t>
  </si>
  <si>
    <t>54</t>
  </si>
  <si>
    <t>Adók, díjak, egyéb  befizetések</t>
  </si>
  <si>
    <t>55</t>
  </si>
  <si>
    <t>Adók, díjak, befizetések (53+54+55)</t>
  </si>
  <si>
    <t>56</t>
  </si>
  <si>
    <t>Kamatkiadások államháztartáson kívülre</t>
  </si>
  <si>
    <t>57</t>
  </si>
  <si>
    <t>Kamatkiadások államháztartáson belülre</t>
  </si>
  <si>
    <t>58</t>
  </si>
  <si>
    <t>Kamatkiadások (57+58)</t>
  </si>
  <si>
    <t>59</t>
  </si>
  <si>
    <t>Realizált árfolyamveszteségek</t>
  </si>
  <si>
    <t>60</t>
  </si>
  <si>
    <t>Egyéb folyó kiadások (52+56+59+60)</t>
  </si>
  <si>
    <t>61</t>
  </si>
  <si>
    <t>Dologi kiadások és egyéb folyó kiadások (44+61)</t>
  </si>
  <si>
    <t>62</t>
  </si>
  <si>
    <t>Támogatás, támogatásértékű kiadás, végleges pénzeszközátadás, egyéb</t>
  </si>
  <si>
    <t>támogatás és az ellátottak pénzbeli juttatásainak előirányzata és teljesítése</t>
  </si>
  <si>
    <t>Bp. Főv.XIII.ker. Polgármesteri Hivatal</t>
  </si>
  <si>
    <t>Felügyelet alá tartozó költségvetési szervnek folyósított működési támogatás</t>
  </si>
  <si>
    <t>Felügyelet alá tartozó költségvetési szervnek folyósított felhalmozási támogatás</t>
  </si>
  <si>
    <t>Támogatások folyósítása összesen (01+02)</t>
  </si>
  <si>
    <t>Támogatásértékű működési kiadás központi költségvetési szervnek</t>
  </si>
  <si>
    <t>Támogatásértékű működési kiadás fejezeti kezelésű előirányzatnak</t>
  </si>
  <si>
    <t>Támogatásértékű működési kiadás társadalombiztosítási alapok kezelőinek</t>
  </si>
  <si>
    <t>Támogatásértékű működési kiadás elkülönített állami pénzalapnak</t>
  </si>
  <si>
    <t>Támogatásértékű működési kiadás helyi önkormányzatoknak és költségvetési szerveinek</t>
  </si>
  <si>
    <t>Támogatásértékű működési kiadás többcélú kistérségi társulásnak</t>
  </si>
  <si>
    <t>Garancia- és kezességvállalásból származó kifizetés államháztartáson belülre</t>
  </si>
  <si>
    <t>Támogatásértékű működési kiadás összesen (04+...+10)</t>
  </si>
  <si>
    <t>Támogatásértékű felhalmozási kiadás központi költségvetési szervnek</t>
  </si>
  <si>
    <t>Támogatásértékű felhalmozási kiadás fejezeti kezelésű előirányzatnak</t>
  </si>
  <si>
    <t>Támogatásértékű felhalmozási kiadás társadalombiztosítási alapok kezelőinek</t>
  </si>
  <si>
    <t>Támogatásértékű felhalmozási kiadás elkülönített állami pénzalapnak</t>
  </si>
  <si>
    <t>Támogatásértékű felhalmozási kiadás helyi önkormányzatoknak és költségvetési szerveinek</t>
  </si>
  <si>
    <t>Támogatásértékű felhalmozási kiadás többcélú kistérségi társulásnak</t>
  </si>
  <si>
    <t>Támogatásértékű felhalmozási kiadás összesen (12+13+14+15+16+17)</t>
  </si>
  <si>
    <t>Támogatásértékű kiadás összesen (11+18)</t>
  </si>
  <si>
    <t>Előző évi előirányzat-maradvány, pénzmaradvány átadása</t>
  </si>
  <si>
    <t>Államháztartáson belüli támogatások és támogatás jellegű kiadások összesen (03+19+20)</t>
  </si>
  <si>
    <t>Működési célú pénzeszközátadás államháztartáson kívülre</t>
  </si>
  <si>
    <t>Garancia- és kezességvállalásból származó kifizetés államháztartáson kívülre</t>
  </si>
  <si>
    <t>Felhalmozási célú pénzeszközátadás államháztartáson kívülre</t>
  </si>
  <si>
    <t>Államháztartáson kívüli pénzeszközátadás összesen (22+23+24)</t>
  </si>
  <si>
    <t>Családi támogatások</t>
  </si>
  <si>
    <t>Központi költségvetésből folyósított egyéb ellátások</t>
  </si>
  <si>
    <t>Önkormányzatok által folyósított ellátások</t>
  </si>
  <si>
    <t>Pénzbeli kártérítés, egyéb pénzbeli juttatások</t>
  </si>
  <si>
    <t>Társadalom-, szociálpolitikai és egyéb juttatás, támogatás (26+27+28+29)</t>
  </si>
  <si>
    <t>Állami gondozásban lévők pénzbeli juttatásai</t>
  </si>
  <si>
    <t>Középfokú oktatásban részt vevők pénzbeli juttatásai</t>
  </si>
  <si>
    <t>Felsőfokú oktatásban részt vevők pénzbeli juttatásai</t>
  </si>
  <si>
    <t>Felnőttoktatásban részt vevők pénzbeli juttatásai</t>
  </si>
  <si>
    <t>Ellátottak egyéb pénzbeli juttatása</t>
  </si>
  <si>
    <t>Ellátottak pénzbeli juttatásai (31+...+35)</t>
  </si>
  <si>
    <t>Felhalmozási kiadások és pénzügyi befektetések</t>
  </si>
  <si>
    <t>cím/alcím/     település-típus</t>
  </si>
  <si>
    <t>Ingatlanok felújítása</t>
  </si>
  <si>
    <t xml:space="preserve">Gépek, berendezések és felszerelések felújítása </t>
  </si>
  <si>
    <t xml:space="preserve">Járművek felújítása </t>
  </si>
  <si>
    <t>Tenyészállatok felújítása</t>
  </si>
  <si>
    <t>Felújítás előzetesen felszámított általános forgalmi adója</t>
  </si>
  <si>
    <t>Felújítás összesen (01+...+05)</t>
  </si>
  <si>
    <t>Immateriális javak vásárlása</t>
  </si>
  <si>
    <t>Ingatlanok vásárlása, létesítése (föld kivételével)</t>
  </si>
  <si>
    <t>Földterület vásárlás</t>
  </si>
  <si>
    <t>Gépek, berendezések és felszerelések vásárlása, létesítése</t>
  </si>
  <si>
    <t xml:space="preserve">Járművek vásárlása, létesítése </t>
  </si>
  <si>
    <t>Tenyészállatok vásárlása</t>
  </si>
  <si>
    <t>Intézményi beruházási kiadások (07+...+12)</t>
  </si>
  <si>
    <t>Ingatlanok vásárlása, létesítése (föld nélkül)</t>
  </si>
  <si>
    <t>Földterület vásárlása</t>
  </si>
  <si>
    <t>Járművek vásárlása, létesítése</t>
  </si>
  <si>
    <t>Felhalmozási célú pénzeszközátadás vállalkozásoknak</t>
  </si>
  <si>
    <t>Felhalmozási célú egyéb pénzeszközátadás államháztartáson kívülre</t>
  </si>
  <si>
    <t>Központi beruházási kiadások (14+…+20)</t>
  </si>
  <si>
    <t>Felhalmozási célú pénzeszközátadás háztartásoknak</t>
  </si>
  <si>
    <t>Lakástámogatás (=22)</t>
  </si>
  <si>
    <t>Ingatlanok vásárlása, létesítése</t>
  </si>
  <si>
    <t>Lakásépítés (=24)</t>
  </si>
  <si>
    <t>Állami készletek, tartalékok felhalmozási kiadásai</t>
  </si>
  <si>
    <t>Intézményi beruházások általános forgalmi adója</t>
  </si>
  <si>
    <t>Központi beruházási kiadások általános forgalmi adója</t>
  </si>
  <si>
    <t>Lakásépítés általános forgalmi adója</t>
  </si>
  <si>
    <t>Állami készletek, tartalékok általános forgalmi adója</t>
  </si>
  <si>
    <t>Beruházásokhoz kapcsolódó általános forgalmi adó befizetés</t>
  </si>
  <si>
    <t>Beruházások általános forgalmi adója (27+..+31)</t>
  </si>
  <si>
    <t>Felhalmozási kiadások összesen (13+21+23+25+26+32)</t>
  </si>
  <si>
    <t>Részvények és részesedések vásárlása</t>
  </si>
  <si>
    <t>Kárpótlási jegyek vásárlása</t>
  </si>
  <si>
    <t>35</t>
  </si>
  <si>
    <t>Államkötvények, egyéb értékpapírok vásárlása</t>
  </si>
  <si>
    <t>Egyéb pénzügyi befektetések</t>
  </si>
  <si>
    <t>Pénzügyi befektetések kiadásai (34+...+37)</t>
  </si>
  <si>
    <t>Felhalmozási kiadások és pénzügyi befektetések összesen (33+38)</t>
  </si>
  <si>
    <t>Hitelek, kölcsönök nyújtása és törlesztése, értékpapírok beváltása és vásárlása,</t>
  </si>
  <si>
    <t>pénzforgalom nélküli kiadások, függő, átfutó, kiegyenlítő, illetve</t>
  </si>
  <si>
    <t>továbbadási (lebonyolítási) célú kiadások előirányzata és teljesítése</t>
  </si>
  <si>
    <t>(Támogatási célú kölcsönök nyújtásának, törlesztésének részletezése)</t>
  </si>
  <si>
    <t>cím/alcím település-típus</t>
  </si>
  <si>
    <t>Működési célú támogatási kölcsönök nyújtása központi költségvetési szervnek</t>
  </si>
  <si>
    <t>------------------</t>
  </si>
  <si>
    <t>Működési célú támogatási kölcsönök nyújtása helyi önkormányzati költségvetési szervnek</t>
  </si>
  <si>
    <t>Működési célú támogatási kölcsönök nyújtása többcélú kistérségi társulásnak</t>
  </si>
  <si>
    <t>Működési célú támogatási kölcsönök nyújtása fejezeten (önkormányzaton) belül</t>
  </si>
  <si>
    <t>Működési célú támogatási kölcsönök nyújtása társadalombiztosítási alapoknak és kezelõinek</t>
  </si>
  <si>
    <t>Működési célú támogatási kölcsönök nyújtása elkülönített állami pénzalapoknak</t>
  </si>
  <si>
    <t>Működési célú támogatási kölcsön nyújtása államháztartáson belülre (1+…+6)</t>
  </si>
  <si>
    <t>Felhalmozási célú támogatási kölcsönök nyújtása központi költségvetési szervnek</t>
  </si>
  <si>
    <t>Felhalmozási célú támogatási kölcsönök nyújtása helyi önkormányzati költségvetési szervnek</t>
  </si>
  <si>
    <t>Felhalmozási célú támogatási kölcsönök nyújtása többcélú kistérségi társulásnak</t>
  </si>
  <si>
    <t>Felhalmozási célú támogatási kölcsönök nyújtása fejezeten (önkormányzaton) belül</t>
  </si>
  <si>
    <t>Felhalmozási célú támogatási kölcsönök nyújtása társadalombiztosítási alapoknak és kezelõinek</t>
  </si>
  <si>
    <t xml:space="preserve">Felhalmozási célú támogatási kölcsönök nyújtása elkülönített állami pénzalapoknak </t>
  </si>
  <si>
    <t>Felhalmozási célú támogatási kölcsön nyújtása államháztartáson belülre (8+…+13)</t>
  </si>
  <si>
    <t>Támogatási kölcsönök nyújtása államháztartáson belülre (07+14)</t>
  </si>
  <si>
    <t>Működési célú támogatási kölcsönök nyújtása állami nem pénzügyi vállalkozásoknak</t>
  </si>
  <si>
    <t>Működési célú támogatási kölcsönök nyújtása pénzügyi vállalkozásoknak</t>
  </si>
  <si>
    <t>Működési célú, a Római Szerződés 87. cikkének (1) bekezdése szerinti támogatási kölcsönök nyújtása önkormányzati többségi tulajdonú egyéb vállalkozásnak</t>
  </si>
  <si>
    <t>Működési célú, a Római Szerződés 87. cikkének (1) bekezdése szerinti támogatási kölcsönök nyújtása nem önkormányzati többségi tulajdonú egyéb vállalkozásnak</t>
  </si>
  <si>
    <t>Működési célú, a Római Szerződés 87. cikkének (1) bekezdése szerinti támogatási kölcsönök nyújtása egyéb vállalkozásnak (18+19)</t>
  </si>
  <si>
    <t>Működési célú, a 18. sorba nem tartozó támogatási kölcsönök nyújtása önkormányzati többségi tulajdonú egyéb vállalkozásnak</t>
  </si>
  <si>
    <t>Működési célú, a 19. sorba nem tartozó támogatási kölcsönök nyújtása nem önkormányzati többségi tulajdonú egyéb vállalkozásnak</t>
  </si>
  <si>
    <t>Működési célú támogatási kölcsönök nyújtása egyéb vállalkozásoknak (20+21+22)</t>
  </si>
  <si>
    <t>Működési célú támogatási kölcsönök nyújtása háztartásoknak</t>
  </si>
  <si>
    <t>Működési célú támogatási kölcsönök nyújtása non-profit szervezeteknek</t>
  </si>
  <si>
    <t>Működési célú támogatási kölcsönök nyújtása külföldre</t>
  </si>
  <si>
    <t>Működési célú támogatási kölcsön nyújtása államháztartáson kívülre (16+17+23+…+26)</t>
  </si>
  <si>
    <t>Felhalmozási célú támogatási kölcsönök nyújtása állami nem pénzügyi vállalkozásoknak</t>
  </si>
  <si>
    <t>Felhalmozási célú támogatási kölcsönök nyújtása pénzügyi  vállalkozásoknak</t>
  </si>
  <si>
    <t>Felhalmozási célú, a Római Szerződés 87. cikkének (1) bekezdése szerinti támogatási kölcsönök nyújtása önkormányzati többségi tulajdonú egyéb vállalkozásnak</t>
  </si>
  <si>
    <t>Felhalmozási célú, a Római Szerződés 87. cikkének (1) bekezdése szerinti támogatási kölcsönök nyújtása nem önkormányzati többségi tulajdonú egyéb vállalkozásnak</t>
  </si>
  <si>
    <t>Felhalmozási célú, a Római Szerződés 87. cikkének (1) bekezdése szerinti támogatási kölcsönök nyújtása egyéb vállalkozásnak (30+31)</t>
  </si>
  <si>
    <t>Felhalmozási célú, a 30. sorba nem tartozó támogatási kölcsönök nyújtása önkormányzati többségi tulajdonú egyéb vállalkozásnak</t>
  </si>
  <si>
    <t>Felhalmozási célú, a 31. sorba nem tartozó támogatási kölcsönök nyújtása nem önkormányzati többségi tulajdonú egyéb vállalkozásnak</t>
  </si>
  <si>
    <t>Felhalmozási célú támogatási kölcsönök nyújtása egyéb vállalkozásoknak (32+33+34)</t>
  </si>
  <si>
    <t>Felhalmozási célú ideiglenes támogatási kölcsönök nyújtása háztartásoknak (lakáshoz jutás támogatása)</t>
  </si>
  <si>
    <t>Egyéb felhalmozási célú támogatási kölcsönök nyújtása háztartásoknak</t>
  </si>
  <si>
    <t>Felhalmozási célú támogatási kölcsönök nyújtása non-profit szervezeteknek</t>
  </si>
  <si>
    <t>Felhalmozási célú támogatási kölcsönök nyújtása külföldre</t>
  </si>
  <si>
    <t>Felhalmozási célú támogatási kölcsön nyújtása államháztartáson kívülre (28+29+35+…+39)</t>
  </si>
  <si>
    <t>Támogatási kölcsönök nyújtása államháztartáson kívülre (27+40)</t>
  </si>
  <si>
    <t>Működési célú támogatási kölcsönök törlesztése központi költségvetési szervnek</t>
  </si>
  <si>
    <t>Működési célú támogatási kölcsönök törlesztése helyi önkormányzati költségvetési szervnek</t>
  </si>
  <si>
    <t>Működési célú támogatási kölcsönök törlesztése többcélú kistérségi társulásnak</t>
  </si>
  <si>
    <t>Működési célú támogatási kölcsönök törlesztése fejezeten (önkormányzaton) belül</t>
  </si>
  <si>
    <t>Működési célú támogatási kölcsönök törlesztése társadalombiztosítási alapoknak és kezelõinek</t>
  </si>
  <si>
    <t xml:space="preserve">Működési célú támogatási kölcsönök törlesztése elkülönített állami pénzalapoknak </t>
  </si>
  <si>
    <t>Működési célú támogatási kölcsön törlesztése államháztartáson belülre (42+…+47)</t>
  </si>
  <si>
    <t>Felhalmozási célú támogatási kölcsönök törlesztése központi költségvetési szervnek</t>
  </si>
  <si>
    <t>Felhalmozási célú támogatási kölcsönök törlesztése helyi önkormányzati költségvetési szervnek</t>
  </si>
  <si>
    <t>Felhalmozási célú támogatási kölcsönök törlesztése többcélú kistérségi társulásnak</t>
  </si>
  <si>
    <t>Felhalmozási célú támogatási kölcsönök törlesztése fejezeten (önkormányzaton) belül</t>
  </si>
  <si>
    <t>Felhalmozási célú támogatási kölcsönök törlesztése társadalombiztosítási alapoknak és kezelõinek</t>
  </si>
  <si>
    <t xml:space="preserve">Felhalmozási célú támogatási kölcsönök törlesztése elkülönített állami pénzalapoknak </t>
  </si>
  <si>
    <t>Felhalmozási célú támogatási kölcsön törlesztése államháztartáson belülre (49+…+54)</t>
  </si>
  <si>
    <t>Támogatási kölcsönök törlesztése államháztartáson belülre (48+55)</t>
  </si>
  <si>
    <t>Kölcsönök nyújtása és törlesztése (15+41+56)</t>
  </si>
  <si>
    <t>Tervezett maradvány, eredmény</t>
  </si>
  <si>
    <t>Céltartalékok</t>
  </si>
  <si>
    <t>Államháztartási tartalék</t>
  </si>
  <si>
    <t>Alap- és vállalkozási tevékenység közötti elszámolások</t>
  </si>
  <si>
    <t>Pénzforgalom nélküli kiadások (58+…+61)</t>
  </si>
  <si>
    <t>Hosszú lejáratú hitelek visszafizetése (törlesztése) pénzügyi vállalkozásoknak</t>
  </si>
  <si>
    <t>Hosszú lejáratú hitelek visszafizetése (törlesztése) egyéb belföldi hitelezőnek</t>
  </si>
  <si>
    <t>Rövid lejáratú hitelek visszafizetése (törlesztése) pénzügyi vállalkozásnak</t>
  </si>
  <si>
    <t>Likviditási célú hitel törlesztése pénzügyi vállalkozásnak</t>
  </si>
  <si>
    <t>Rövid lejáratú hitelek visszafizetése (törlesztése) egyéb belföldi hitelezőnek</t>
  </si>
  <si>
    <t>Likviditási célú hitel törlesztése központi költségvetésnek</t>
  </si>
  <si>
    <t>Működési célú hitel visszafizetése más elkülönített állami pénzalapoknak</t>
  </si>
  <si>
    <t>Hosszú lejáratú belföldi értékpapírok beváltása</t>
  </si>
  <si>
    <t>Rövid lejáratú belföldi értékpapírok beváltása</t>
  </si>
  <si>
    <t>Rövid lejáratú értékpapírok vásárlása</t>
  </si>
  <si>
    <t>Belföldi finanszírozás kiadásai (63+…+72)</t>
  </si>
  <si>
    <t>Hosszú lejáratú külföldi értékpapírok beváltása</t>
  </si>
  <si>
    <t>Hiteltörlesztés nemzetközi fejlesztési szervezeteknek</t>
  </si>
  <si>
    <t>Hiteltörlesztés más kormányoknak</t>
  </si>
  <si>
    <t>Hiteltörlesztés külföldi pénzintézeteknek</t>
  </si>
  <si>
    <t>Hiteltörlesztés egyéb külföldi hitelezőnek</t>
  </si>
  <si>
    <t>Külföldi finanszírozás kiadásai (74+…+78)</t>
  </si>
  <si>
    <t>Finanszírozási kiadás összesen (73+79)</t>
  </si>
  <si>
    <t>Központi költségvetési szervtől kapott továbbadási (lebonyolítási) célú működési kiadás</t>
  </si>
  <si>
    <t>Fejezeti kezelésű előirányzattól kapott továbbadási (lebonyolítási) célú működési kiadás</t>
  </si>
  <si>
    <t>Társadalombiztosítási alaptól kapott továbbadási (lebonyolítási) célú működési kiadás</t>
  </si>
  <si>
    <t>Elkülönített állami pénzalaptól kapott továbbadási (lebonyolítási) célú működési kiadás</t>
  </si>
  <si>
    <t>Helyi önkormányzatoktól és költségvetési szerveitől kapott továbbadási (lebonyolítási) célú működési kiadás</t>
  </si>
  <si>
    <t>Többcélú kistérségi társulástól kapott továbbadási (lebonyolítási) célú működési kiadás</t>
  </si>
  <si>
    <t>Továbbadási (lebonyolítási) célú működési kiadás összesen (81+…+86)</t>
  </si>
  <si>
    <t>Központi költségvetési szervtől kapott továbbadási (lebonyolítási) célú felhalmozási kiadás</t>
  </si>
  <si>
    <t>Fejezeti kezelésű előirányzattól kapott továbbadási (lebonyolítási) célú felhalmozási kiadás</t>
  </si>
  <si>
    <t>Társadalombiztosítási alaptól kapott továbbadási (lebonyolítási) célú felhalmozási kiadás</t>
  </si>
  <si>
    <t>Elkülönített állami pénzalaptól kapott továbbadási (lebonyolítási) célú felhalmozási kiadás</t>
  </si>
  <si>
    <t>Helyi önkormányzatoktól és költségvetési szerveitől kapott továbbadási (lebonyolítási) célú felhalmozási kiadás</t>
  </si>
  <si>
    <t>Többcélú kistérségi társulástól kapott továbbadási (lebonyolítási) célú felhalmozási kiadás</t>
  </si>
  <si>
    <t>Továbbadási (lebonyolítási) célú felhalmozási kiadás összesen (88+…+93)</t>
  </si>
  <si>
    <t>Államháztartáson belülről kapott továbbadási (lebonyolítási) célú kiadás összesen (87+94)</t>
  </si>
  <si>
    <t>Vállalkozásoktól kapott továbbadási (lebonyolítási) célú működési kiadás</t>
  </si>
  <si>
    <t>Háztartásoktól kapott továbbadási (lebonyolítási) célú működési kiadás</t>
  </si>
  <si>
    <t>Non-profit szervezetektől kapott továbbadási (lebonyolítási) célú működési kiadás</t>
  </si>
  <si>
    <t>Külföldtől kapott továbbadási (lebonyolítási) célú működési kiadás</t>
  </si>
  <si>
    <t>Továbbadási (lebonyolítási) célú működési kiadás összesen (96+…+99)</t>
  </si>
  <si>
    <t>Vállalkozásoktól kapott továbbadási (lebonyolítási) célú felhalmozási kiadás</t>
  </si>
  <si>
    <t>Háztartásoktól kapott továbbadási (lebonyolítási) célú felhalmozási kiadás</t>
  </si>
  <si>
    <t>Non-profit szervezetektől kapott továbbadási (lebonyolítási) célú felhalmozási kiadás</t>
  </si>
  <si>
    <t>Külföldtől kapott továbbadási (lebonyolítási) célú felhalmozási kiadás</t>
  </si>
  <si>
    <t>Továbbadási (lebonyolítási) célú felhalmozási kiadás összesen (101+…+104)</t>
  </si>
  <si>
    <t>Államháztartáson kívülről kapott továbbadási (lebonyolítási) célú kiadás összesen (100+105)</t>
  </si>
  <si>
    <t>Függő kiadások</t>
  </si>
  <si>
    <t>Átfutó kiadások</t>
  </si>
  <si>
    <t>Kiegyenlítő kiadások</t>
  </si>
  <si>
    <t>Függő, átfutó, kiegyenlítő kiadások (107+108+109)</t>
  </si>
  <si>
    <t>Működési bevételek</t>
  </si>
  <si>
    <t>Bp.XIII.ker. Polgármesteri Hivatal</t>
  </si>
  <si>
    <t>ürlap</t>
  </si>
  <si>
    <t>Teljesítésből háztartások befizetése</t>
  </si>
  <si>
    <t>Igazgatási szolgáltatási díj</t>
  </si>
  <si>
    <t>Felügyeleti jellegű tevékenység díja</t>
  </si>
  <si>
    <t>Bírság bevétele</t>
  </si>
  <si>
    <t>Hatósági jogkörhöz köthető működési bevétel (01+02+03)</t>
  </si>
  <si>
    <t>Áru- és készletértékesítés ellenértéke</t>
  </si>
  <si>
    <t>Szolgáltatások ellenértéke</t>
  </si>
  <si>
    <t>Egyéb sajátos bevétel</t>
  </si>
  <si>
    <t>Továbbszámlázott (közvetített) szolgáltatások értéke</t>
  </si>
  <si>
    <t>Bérleti és lízingdíj bevételek</t>
  </si>
  <si>
    <t>Intézményi ellátási díjak</t>
  </si>
  <si>
    <t>Alkalmazottak térítése</t>
  </si>
  <si>
    <t>Kötbér, egyéb kártérítés, bánatpénz bevétele</t>
  </si>
  <si>
    <t>Alkalmazott, hallgató, tanuló stb. kártérítése és egyéb térítése</t>
  </si>
  <si>
    <t>Egyéb saját bevétel (05+…+13)</t>
  </si>
  <si>
    <t>Működési kiadásokhoz kapcsolódó ÁFA visszatérülés</t>
  </si>
  <si>
    <t>Felhalmozási kiadásokhoz kapcsolódó ÁFA visszatérülés</t>
  </si>
  <si>
    <t>Kiszámlázott termékek és szolgáltatások ÁFÁ-ja</t>
  </si>
  <si>
    <t>Értékesített tárgyi eszközök, immateriális javak ÁFÁ-ja</t>
  </si>
  <si>
    <t>ÁFA-bevételek, -visszatérülések (15+...+18)</t>
  </si>
  <si>
    <t>Államháztartáson kívülről származó befektetett pénzügyi eszközök kamata, árfolyamnyereség</t>
  </si>
  <si>
    <t>Egyéb államháztartáson kívülről származó kamat, árfolyamnyereség</t>
  </si>
  <si>
    <t>Kamatbevételek államháztartáson belülről</t>
  </si>
  <si>
    <t>Hozam- és kamatbevételek összesen (20+21+22)</t>
  </si>
  <si>
    <t>Átvett pénzeszközök vállalkozásoktól</t>
  </si>
  <si>
    <t>Átvett pénzeszközök háztartásoktól</t>
  </si>
  <si>
    <t>Átvett pénzeszközök non-profit szervezetektől</t>
  </si>
  <si>
    <t>Átvett pénzeszközök külföldről</t>
  </si>
  <si>
    <t>Átvett pénzeszközök EU költségvetésből</t>
  </si>
  <si>
    <t>Garancia- és kezességvállalásból származó megtérülések államháztartáson kívülről</t>
  </si>
  <si>
    <t>Működési célú pénzeszközátvétel államháztartáson kívülről (24+…+29)</t>
  </si>
  <si>
    <t>INTÉZMÉNYI MŰKÖDÉSI BEVÉTELEK ÖSSZESEN (04+14+19+23+30)</t>
  </si>
  <si>
    <t>Felhalmozási és tőke jellegű bevételek</t>
  </si>
  <si>
    <t>Immateriális javak értékesítése</t>
  </si>
  <si>
    <t>Ingatlanok értékesítése (termőföld kivételével)</t>
  </si>
  <si>
    <t>Termőföld értékesítése</t>
  </si>
  <si>
    <t>Gépek, berendezések és felszerelések értékesítése</t>
  </si>
  <si>
    <t>Járművek értékesítése</t>
  </si>
  <si>
    <t>Tenyészállatok értékesítése</t>
  </si>
  <si>
    <t>Egyéb felhalmozási bevételek</t>
  </si>
  <si>
    <t>Állami készletek, tartalékok értékesítése</t>
  </si>
  <si>
    <t>Tárgyi eszközök, immateriális javak értékesítése (01+...+08)</t>
  </si>
  <si>
    <t>Osztalék- és hozambevétel</t>
  </si>
  <si>
    <t>Tartós tulajdonú részesedést jelentő befektetések, részvények,  részesedések értékesítése</t>
  </si>
  <si>
    <t>Kárpótlási jegyek értékesítése</t>
  </si>
  <si>
    <t>Államkötvények, egyéb értékpapírok értékesítése</t>
  </si>
  <si>
    <t>Egyéb pénzügyi befektetések bevételei</t>
  </si>
  <si>
    <t>Pénzügyi befektetések bevételei (10+11+12+13+14)</t>
  </si>
  <si>
    <t>Felhalmozási célú pénzeszközátvétel államháztartáson kívülről (16+17+18+19+20)</t>
  </si>
  <si>
    <t>Felhalmozási és tőke jellegű bevételek (09+15+21)</t>
  </si>
  <si>
    <t>Támogatások, támogatásértékű bevételek, kiegészítések</t>
  </si>
  <si>
    <t xml:space="preserve"> előirányzata és teljesítése</t>
  </si>
  <si>
    <t>Bp.Főv.XIII.ker.Polgármesteri Hivatal</t>
  </si>
  <si>
    <t>Működési költségvetés támogatása</t>
  </si>
  <si>
    <t>Intézményi felhalmozási kiadások támogatása</t>
  </si>
  <si>
    <t>Kormányzati felhalmozási kiadások támogatása</t>
  </si>
  <si>
    <t>Fejezeti kezelésű előirányzatok támogatása</t>
  </si>
  <si>
    <t>Felügyeleti szervtől kapott támogatás (01+02+03+04)</t>
  </si>
  <si>
    <t>Önkormányzatok költségvetési támogatása</t>
  </si>
  <si>
    <t>Támogatásértékű működési bevétel központi költségvetési szervtől</t>
  </si>
  <si>
    <t>Támogatásértékű működési bevétel fejezeti kezelésű előirányzattól</t>
  </si>
  <si>
    <t>Támogatásértékű működési bevétel társadalombiztosítási alapból</t>
  </si>
  <si>
    <t>Támogatásértékű működési bevétel elkülönített állami pénzalaptól</t>
  </si>
  <si>
    <t>Támogatásértékű működési bevétel helyi önkormányzatoktól és költségvetési szerveitől</t>
  </si>
  <si>
    <t>Támogatásértékű működési bevétel többcélú kistérségi társulástól</t>
  </si>
  <si>
    <t>Garancia- és kezességvállalásból származó visszatérülések bevételek</t>
  </si>
  <si>
    <t>Támogatásértékű működési bevétel összesen (07+…+13)</t>
  </si>
  <si>
    <t>Támogatásértékű felhalmozási bevétel központi költségvetési szervtől</t>
  </si>
  <si>
    <t>Támogatásértékű felhalmozási bevétel fejezeti kezelésű előirányzattól</t>
  </si>
  <si>
    <t>Támogatásértékű felhalmozási bevétel társadalombiztosítási alapból</t>
  </si>
  <si>
    <t>Támogatásértékű felhalmozási bevétel elkülönített állami pénzalaptól</t>
  </si>
  <si>
    <t>Támogatásértékű felhalmozási bevétel helyi önkormányzatoktól és költségvetési szerveitől</t>
  </si>
  <si>
    <t>Támogatásértékű felhalmozási bevétel többcélú kistérségi társulástól</t>
  </si>
  <si>
    <t>Támogatásértékű felhalmozási bevétel összesen (15+…+20)</t>
  </si>
  <si>
    <t>Támogatásértékű bevételek összesen (14+21)</t>
  </si>
  <si>
    <t>Előző évi központi költségvetési kiegészítések, visszatérülések</t>
  </si>
  <si>
    <t>Előző évi egyéb költségvetési kiegészítések, visszatérülések</t>
  </si>
  <si>
    <t>Előző évi előirányzat-maradvány, pénzmaradvány átvétel</t>
  </si>
  <si>
    <t>Kiegészítések, visszatérülések (23+24+25)</t>
  </si>
  <si>
    <t>Támogatások, támogatásértékű bevételek, kiegészítések összesen (05+06+22+26)</t>
  </si>
  <si>
    <t>Hitelek, értékpapírok, támogatási kölcsönök visszatérülése és igénybevétele,</t>
  </si>
  <si>
    <t>pénzforgalom nélküli bevételek, függő, átfutó, kiegyenlítő,</t>
  </si>
  <si>
    <t>illetve továbbadási (lebonyolítási) célú bevételek előirányzata és teljesítése</t>
  </si>
  <si>
    <t>(Támogatási célú kölcsönök visszatérülésének és igénybevételének részletezése)</t>
  </si>
  <si>
    <t>Működési célú támogatási kölcsön visszatérülése központi költségvetési szervtől</t>
  </si>
  <si>
    <t>-----------------</t>
  </si>
  <si>
    <t>Működési célú támogatási kölcsön visszatérülése helyi önkormányzati költségvetési szervtől</t>
  </si>
  <si>
    <t>Működési célú támogatási kölcsönök visszatérülése többcélú kistérségi társulástól</t>
  </si>
  <si>
    <t>Működési célú támogatási kölcsön visszatérülése fejezeten (önkormányzaton) belül</t>
  </si>
  <si>
    <t>Működési célú támogatási kölcsön visszatérülése társadalombiztosítási alapoktól és kezelőitől</t>
  </si>
  <si>
    <t xml:space="preserve">Működési célú támogatási kölcsön visszatérülése elkülönített állami pénzalapoktól </t>
  </si>
  <si>
    <t>Működési célú támogatási kölcsön visszatérülése államháztartáson belülről (01+…+06)</t>
  </si>
  <si>
    <t>Felhalmozási célú támogatási kölcsön visszatérülése központi költségvetési szervtől</t>
  </si>
  <si>
    <t>Felhalmozási célú támogatási kölcsön visszatérülése helyi önkormányzati költségvetési szervtől</t>
  </si>
  <si>
    <t>Felhalmozási célú támogatási kölcsönök visszatérülése többcélú kistérségi társulástól</t>
  </si>
  <si>
    <t>Felhalmozási célú támogatási kölcsön visszatérülése fejezeten (önkormányzaton) belül</t>
  </si>
  <si>
    <t>Felhalmozási célú támogatási kölcsön visszatérülése társadalombiztosítási alapoktól és kezelőitől</t>
  </si>
  <si>
    <t xml:space="preserve">Felhalmozási célú támogatási kölcsön visszatérülése elkülönített állami pénzalapoktól </t>
  </si>
  <si>
    <t>Felhalmozási célú támogatási kölcsön visszatérülése államháztartáson belülről (08+…+13)</t>
  </si>
  <si>
    <t>Működési célú támogatási kölcsön igénybevétele központi költségvetési szervtől</t>
  </si>
  <si>
    <t>Működési célú támogatási kölcsön igénybevétele helyi önkormányzati költségvetési szervtől</t>
  </si>
  <si>
    <t>Működési célú támogatási kölcsönök igénybevétele többcélú kistérségi társulástól</t>
  </si>
  <si>
    <t>Működési célú támogatási kölcsön igénybevétele fejezeten (önkormányzaton) belül</t>
  </si>
  <si>
    <t>Működési célú támogatási kölcsön igénybevétele társadalombiztosítási alapoktól és kezelőitől</t>
  </si>
  <si>
    <t xml:space="preserve">Működési célú támogatási kölcsön igénybevétele elkülönített állami pénzalapoktól </t>
  </si>
  <si>
    <t>Működési célú támogatási kölcsön igénybevétele államháztartáson belülről (15+…+20)</t>
  </si>
  <si>
    <t>Felhalmozási célú támogatási kölcsön igénybevétele központi költségvetési szervtől</t>
  </si>
  <si>
    <t>Felhalmozási célú támogatási kölcsön igénybevétele helyi önkormányzati költségvetési szervtől</t>
  </si>
  <si>
    <t>Felhalmozási célú támogatási kölcsönök igénybevétele többcélú kistérségi társulástól</t>
  </si>
  <si>
    <t>Felhalmozási célú támogatási kölcsön igénybevétele fejezeten (önkormányzaton) belül</t>
  </si>
  <si>
    <t>Felhalmozási célú támogatási kölcsön igénybevétele társadalombiztosítási alapoktól és kezelőitől</t>
  </si>
  <si>
    <t xml:space="preserve">Felhalmozási célú támogatási kölcsön igénybevétele elkülönített állami pénzalapoktól </t>
  </si>
  <si>
    <t>Felhalmozási célú támogatási kölcsön igénybevétele államháztartáson belülről (22+…+27)</t>
  </si>
  <si>
    <t>Támogatási kölcsönök visszatérülése,  igénybevétele államháztartáson belülről (07+14+21+28)</t>
  </si>
  <si>
    <t>Működési célú támogatási kölcsönök visszatérülése állami nem pénzügyi vállalkozásoktól</t>
  </si>
  <si>
    <t>Működési célú támogatási kölcsönök visszatérülése pénzügyi vállalkozásoktól</t>
  </si>
  <si>
    <t>Működési célú, a Római Szerződés 87. cikkének (1) bekezdése szerinti támogatási kölcsönök visszatérülése önkormányzati többségi tulajdonú egyéb vállalkozástól</t>
  </si>
  <si>
    <t>Működési célú, a Római Szerződés 87. cikkének (1) bekezdése szerinti támogatási kölcsönök visszatérülése nem önkormányzati többségi tulajdonú egyéb vállalkozástól</t>
  </si>
  <si>
    <t>Működési célú, a Római Szerződés 87. cikkének (1) bekezdése szerinti támogatási kölcsönök visszatérülése egyéb vállalkozástól (32+33)</t>
  </si>
  <si>
    <t>Működési célú, a 32. sorba nem tartozó támogatási kölcsönök visszatérülése önkormányzati többségű egyéb vállalkozástól</t>
  </si>
  <si>
    <t>Működési célú, a 33. sorba nem tartozó támogatási kölcsönök visszatérülése nem önkormányzati többségű egyéb vállalkozástól</t>
  </si>
  <si>
    <t>Működési célú támogatási kölcsönök visszatérülése egyéb vállalkozásoktól (34+35+36)</t>
  </si>
  <si>
    <t>Működési célú támogatási kölcsönök visszatérülése háztartásoktól</t>
  </si>
  <si>
    <t>Működési célú támogatási kölcsönök visszatérülése non-profit szervezetektől</t>
  </si>
  <si>
    <t>Működési célú támogatási kölcsönök visszatérülése külföldről</t>
  </si>
  <si>
    <t>Működési célú támogatási kölcsön visszatérülése államháztartáson kívülről (30+31+37+…+40)</t>
  </si>
  <si>
    <t>Felhalmozási célú támogatási kölcsönök visszatérülése állami nem pénzügyi vállalkozásoktól</t>
  </si>
  <si>
    <t>Felhalmozási célú támogatási kölcsönök visszatérülése pénzügyi vállalkozásoktól</t>
  </si>
  <si>
    <t>Felhalmozási célú, a Római Szerződés 87. cikkének (1) bekezdése szerinti támogatási kölcsönök visszatérülése önkormányzati többségi tulajdonú egyéb vállalkozástól</t>
  </si>
  <si>
    <t>Felhalmozási célú, a Római Szerződés 87. cikkének (1) bekezdése szerinti támogatási kölcsönök visszatérülése nem önkormányzati többségi tulajdonú egyéb vállalkozástól</t>
  </si>
  <si>
    <t>Felhalmozási célú, a Római Szerződés 87. cikkének (1) bekezdése szerinti támogatási kölcsönök visszatérülése egyéb vállalkozástól (44+45)</t>
  </si>
  <si>
    <t>Felhalmozási célú, a 44. sorba nem tartozó támogatási kölcsönök visszatérülése önkormányzati többségű egyéb vállalkozástól</t>
  </si>
  <si>
    <t>Felhalmozási célú, a 45. sorba nem tartozó támogatási kölcsönök visszatérülése nem önkormányzati többségű egyéb vállalkozástól</t>
  </si>
  <si>
    <t>Felhalmozási célú támogatási kölcsönök visszatérülése egyéb vállalkozástól (46+47+48)</t>
  </si>
  <si>
    <t>Felhalmozási célú támogatási kölcsönök visszatérülése háztartásoktól</t>
  </si>
  <si>
    <t>Felhalmozási célú támogatási kölcsönök visszatérülése non-profit szervezetektől</t>
  </si>
  <si>
    <t>Felhalmozási célú támogatási kölcsönök visszatérülése külföldrol</t>
  </si>
  <si>
    <t>Felhalmozási célú támogatási kölcsö visszatérülése államháztartáson kívülről (42+43+49+…+52)</t>
  </si>
  <si>
    <t>Támogatási kölcsönök visszatérülése államháztartáson kívülről (41+53)</t>
  </si>
  <si>
    <t>Támogatási kölcsönök összesen (29+54)</t>
  </si>
  <si>
    <t>Előző évi előirányzat-maradvány, pénzmaradvány igénybevétele</t>
  </si>
  <si>
    <t>Előző évi vállalkozási eredmény igénybevétele</t>
  </si>
  <si>
    <t>Pénzforgalom nélküli bevételek (56+57+58)</t>
  </si>
  <si>
    <t>Rövid lejáratú hitelek felvétele pénzügyi vállalkozásoktól</t>
  </si>
  <si>
    <t>Likviditási célú hitel felvétele pénzügyi vállalkozástól</t>
  </si>
  <si>
    <t>Rövid lejáratú hitelfelvétel egyéb belföldi forrásból</t>
  </si>
  <si>
    <t>Hosszú lejáratú hitelek felvétele pénzügyi vállalkozásoktól</t>
  </si>
  <si>
    <t>63</t>
  </si>
  <si>
    <t>Hosszú lejáratú hitelfelvétel egyéb belföldi forrásból</t>
  </si>
  <si>
    <t>64</t>
  </si>
  <si>
    <t>Hitelfelvétel államháztartáson kívülről (60+…+64)</t>
  </si>
  <si>
    <t>65</t>
  </si>
  <si>
    <t>Likviditási célú hitel felvétele központi költségvetéstől</t>
  </si>
  <si>
    <t>66</t>
  </si>
  <si>
    <t>Hitelfelvétel más alaptól</t>
  </si>
  <si>
    <t>67</t>
  </si>
  <si>
    <t>Hitelfelvétel államháztartáson belülről (66+67)</t>
  </si>
  <si>
    <t>68</t>
  </si>
  <si>
    <t>Belföldi hitelek felvétele (65+68)</t>
  </si>
  <si>
    <t>69</t>
  </si>
  <si>
    <t>Forgatási célú értékpapírok értékesítése</t>
  </si>
  <si>
    <t>70</t>
  </si>
  <si>
    <t>Forgatási célú értékpapírok kibocsátása</t>
  </si>
  <si>
    <t>71</t>
  </si>
  <si>
    <t>Befektetési célú belföldi értékpapírok kibocsátása</t>
  </si>
  <si>
    <t>72</t>
  </si>
  <si>
    <t>Belföldi értékpapírok bevételei (70+71+72)</t>
  </si>
  <si>
    <t>73</t>
  </si>
  <si>
    <t>Belföldi hitelműveletek bevételei (69+73)</t>
  </si>
  <si>
    <t>74</t>
  </si>
  <si>
    <t>Hosszú lejáratú külföldi értékpapírok kibocsátása</t>
  </si>
  <si>
    <t>75</t>
  </si>
  <si>
    <t>Hitelfelvétel nemzetközi fejlesztési szervezetektől</t>
  </si>
  <si>
    <t>76</t>
  </si>
  <si>
    <t>Hitelfelvétel kormányoktól</t>
  </si>
  <si>
    <t>77</t>
  </si>
  <si>
    <t xml:space="preserve">Hitelfelvétel külföldi pénzintézettől </t>
  </si>
  <si>
    <t>78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</si>
</sst>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Ft&quot;;\-#,##0&quot;Ft&quot;"/>
    <numFmt numFmtId="173" formatCode="#,##0&quot;Ft&quot;;[Red]\-#,##0&quot;Ft&quot;"/>
    <numFmt numFmtId="174" formatCode="#,##0.00&quot;Ft&quot;;\-#,##0.00&quot;Ft&quot;"/>
    <numFmt numFmtId="175" formatCode="#,##0.00&quot;Ft&quot;;[Red]\-#,##0.00&quot;Ft&quot;"/>
    <numFmt numFmtId="176" formatCode="_-* #,##0&quot;Ft&quot;_-;\-* #,##0&quot;Ft&quot;_-;_-* &quot;-&quot;&quot;Ft&quot;_-;_-@_-"/>
    <numFmt numFmtId="177" formatCode="_-* #,##0_F_t_-;\-* #,##0_F_t_-;_-* &quot;-&quot;_F_t_-;_-@_-"/>
    <numFmt numFmtId="178" formatCode="_-* #,##0.00&quot;Ft&quot;_-;\-* #,##0.00&quot;Ft&quot;_-;_-* &quot;-&quot;??&quot;Ft&quot;_-;_-@_-"/>
    <numFmt numFmtId="179" formatCode="_-* #,##0.00_F_t_-;\-* #,##0.00_F_t_-;_-* &quot;-&quot;??_F_t_-;_-@_-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0__"/>
    <numFmt numFmtId="185" formatCode="#,##0;\-#,##0"/>
    <numFmt numFmtId="186" formatCode="#,##0;[Red]\-#,##0"/>
    <numFmt numFmtId="187" formatCode="#,##0.00;\-#,##0.00"/>
    <numFmt numFmtId="188" formatCode="#,##0.00;[Red]\-#,##0.0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  <numFmt numFmtId="192" formatCode="0.000"/>
    <numFmt numFmtId="193" formatCode="#\ ?/?"/>
    <numFmt numFmtId="194" formatCode="#\ ??/??"/>
    <numFmt numFmtId="195" formatCode="0.0"/>
    <numFmt numFmtId="196" formatCode="0.0000"/>
    <numFmt numFmtId="197" formatCode="0.00000"/>
    <numFmt numFmtId="198" formatCode="#,##0.0_)"/>
    <numFmt numFmtId="199" formatCode="#,##0.0;\-#,##0.0"/>
    <numFmt numFmtId="200" formatCode="#,##0.0\ \ "/>
    <numFmt numFmtId="201" formatCode="???,???,???,???,???,??0.0"/>
    <numFmt numFmtId="202" formatCode="#,##0.0\ _F_t;[Red]\-#,##0.0\ _F_t"/>
    <numFmt numFmtId="203" formatCode="General_)"/>
    <numFmt numFmtId="204" formatCode="#,##0.0"/>
    <numFmt numFmtId="205" formatCode="#,##0_);\(#,##0\)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2"/>
    </font>
    <font>
      <b/>
      <sz val="12"/>
      <name val="MS Sans Serif"/>
      <family val="0"/>
    </font>
    <font>
      <b/>
      <sz val="18"/>
      <name val="Arial CE"/>
      <family val="2"/>
    </font>
    <font>
      <b/>
      <sz val="18"/>
      <name val="MS Sans Serif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sz val="11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9"/>
      <color indexed="8"/>
      <name val="Arial CE"/>
      <family val="0"/>
    </font>
    <font>
      <sz val="16"/>
      <name val="Times New Roman CE"/>
      <family val="1"/>
    </font>
    <font>
      <b/>
      <sz val="16"/>
      <name val="Times New Roman CE"/>
      <family val="0"/>
    </font>
    <font>
      <sz val="10"/>
      <name val="Times New Roman CE"/>
      <family val="1"/>
    </font>
    <font>
      <b/>
      <sz val="16"/>
      <name val="Arial CE"/>
      <family val="2"/>
    </font>
    <font>
      <sz val="16"/>
      <name val="Arial CE"/>
      <family val="2"/>
    </font>
    <font>
      <sz val="9"/>
      <name val="Times New Roman CE"/>
      <family val="1"/>
    </font>
    <font>
      <b/>
      <sz val="10"/>
      <name val="Times New Roman CE"/>
      <family val="0"/>
    </font>
    <font>
      <sz val="12"/>
      <name val="Arial CE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8"/>
      <name val="Arial CE"/>
      <family val="0"/>
    </font>
    <font>
      <sz val="16"/>
      <color indexed="8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b/>
      <sz val="12"/>
      <name val="Arial CE"/>
      <family val="2"/>
    </font>
    <font>
      <sz val="14"/>
      <name val="Times New Roman CE"/>
      <family val="1"/>
    </font>
    <font>
      <sz val="14"/>
      <name val="Arial CE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 CE"/>
      <family val="0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3"/>
      <name val="Arial CE"/>
      <family val="2"/>
    </font>
    <font>
      <sz val="12"/>
      <name val="Times New Roman CE"/>
      <family val="0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sz val="12"/>
      <color indexed="8"/>
      <name val="Times New Roman CE"/>
      <family val="0"/>
    </font>
    <font>
      <sz val="10"/>
      <color indexed="8"/>
      <name val="Times New Roman CE"/>
      <family val="1"/>
    </font>
    <font>
      <b/>
      <sz val="10"/>
      <color indexed="8"/>
      <name val="Times New Roman CE"/>
      <family val="1"/>
    </font>
    <font>
      <u val="single"/>
      <sz val="7.5"/>
      <color indexed="12"/>
      <name val="Arial CE"/>
      <family val="0"/>
    </font>
    <font>
      <sz val="14"/>
      <color indexed="8"/>
      <name val="Times New Roman CE"/>
      <family val="0"/>
    </font>
    <font>
      <b/>
      <sz val="16"/>
      <color indexed="8"/>
      <name val="Times New Roman CE"/>
      <family val="1"/>
    </font>
    <font>
      <b/>
      <sz val="14"/>
      <color indexed="8"/>
      <name val="Times New Roman CE"/>
      <family val="0"/>
    </font>
    <font>
      <b/>
      <sz val="10"/>
      <name val="Times New Roman"/>
      <family val="1"/>
    </font>
    <font>
      <sz val="8"/>
      <color indexed="8"/>
      <name val="Times New Roman CE"/>
      <family val="1"/>
    </font>
    <font>
      <i/>
      <sz val="10"/>
      <color indexed="8"/>
      <name val="Arial CE"/>
      <family val="0"/>
    </font>
    <font>
      <i/>
      <sz val="10"/>
      <color indexed="8"/>
      <name val="Times New Roman CE"/>
      <family val="0"/>
    </font>
    <font>
      <sz val="9"/>
      <color indexed="8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lightHorizontal"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bgColor indexed="9"/>
      </patternFill>
    </fill>
  </fills>
  <borders count="9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0" xfId="0" applyFont="1" applyFill="1" applyBorder="1" applyAlignment="1">
      <alignment horizontal="centerContinuous"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centerContinuous" vertical="top" wrapText="1"/>
    </xf>
    <xf numFmtId="0" fontId="0" fillId="0" borderId="0" xfId="0" applyAlignment="1">
      <alignment horizontal="centerContinuous" vertical="top"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 horizontal="centerContinuous" vertical="top"/>
    </xf>
    <xf numFmtId="0" fontId="0" fillId="2" borderId="20" xfId="0" applyFill="1" applyBorder="1" applyAlignment="1">
      <alignment vertical="top"/>
    </xf>
    <xf numFmtId="0" fontId="0" fillId="2" borderId="20" xfId="0" applyFill="1" applyBorder="1" applyAlignment="1">
      <alignment horizontal="centerContinuous" vertical="top" wrapText="1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0" xfId="0" applyFill="1" applyBorder="1" applyAlignment="1">
      <alignment horizontal="centerContinuous" vertical="top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horizontal="centerContinuous" vertical="top" wrapText="1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4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7" fillId="2" borderId="0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8" fillId="0" borderId="0" xfId="20">
      <alignment/>
      <protection/>
    </xf>
    <xf numFmtId="1" fontId="8" fillId="0" borderId="13" xfId="20" applyNumberFormat="1" applyBorder="1" applyAlignment="1">
      <alignment horizontal="centerContinuous" vertical="center"/>
      <protection/>
    </xf>
    <xf numFmtId="1" fontId="8" fillId="0" borderId="15" xfId="20" applyNumberFormat="1" applyBorder="1" applyAlignment="1">
      <alignment horizontal="center" vertical="center"/>
      <protection/>
    </xf>
    <xf numFmtId="0" fontId="8" fillId="0" borderId="0" xfId="20" applyAlignment="1">
      <alignment horizontal="centerContinuous"/>
      <protection/>
    </xf>
    <xf numFmtId="0" fontId="8" fillId="0" borderId="0" xfId="20" applyBorder="1" applyAlignment="1">
      <alignment horizontal="centerContinuous"/>
      <protection/>
    </xf>
    <xf numFmtId="0" fontId="9" fillId="0" borderId="0" xfId="20" applyFont="1" applyAlignment="1">
      <alignment horizontal="centerContinuous" vertical="center"/>
      <protection/>
    </xf>
    <xf numFmtId="0" fontId="8" fillId="0" borderId="0" xfId="20" applyAlignment="1">
      <alignment horizontal="centerContinuous" vertical="center"/>
      <protection/>
    </xf>
    <xf numFmtId="0" fontId="8" fillId="0" borderId="22" xfId="20" applyBorder="1" applyAlignment="1">
      <alignment shrinkToFit="1"/>
      <protection/>
    </xf>
    <xf numFmtId="0" fontId="8" fillId="0" borderId="23" xfId="20" applyBorder="1" applyAlignment="1">
      <alignment horizontal="centerContinuous"/>
      <protection/>
    </xf>
    <xf numFmtId="0" fontId="8" fillId="0" borderId="13" xfId="20" applyBorder="1" applyAlignment="1">
      <alignment horizontal="center" vertical="center"/>
      <protection/>
    </xf>
    <xf numFmtId="0" fontId="8" fillId="0" borderId="14" xfId="20" applyBorder="1" applyAlignment="1">
      <alignment horizontal="center" vertical="center"/>
      <protection/>
    </xf>
    <xf numFmtId="0" fontId="8" fillId="0" borderId="15" xfId="20" applyBorder="1" applyAlignment="1">
      <alignment horizontal="center" vertical="center"/>
      <protection/>
    </xf>
    <xf numFmtId="0" fontId="10" fillId="0" borderId="13" xfId="20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center" vertical="center"/>
      <protection/>
    </xf>
    <xf numFmtId="0" fontId="10" fillId="0" borderId="15" xfId="20" applyFont="1" applyBorder="1" applyAlignment="1">
      <alignment horizontal="center" vertical="center"/>
      <protection/>
    </xf>
    <xf numFmtId="0" fontId="8" fillId="0" borderId="24" xfId="20" applyBorder="1">
      <alignment/>
      <protection/>
    </xf>
    <xf numFmtId="0" fontId="8" fillId="0" borderId="0" xfId="20" applyAlignment="1">
      <alignment horizontal="centerContinuous" vertical="top"/>
      <protection/>
    </xf>
    <xf numFmtId="0" fontId="8" fillId="0" borderId="0" xfId="20" applyAlignment="1">
      <alignment vertical="top"/>
      <protection/>
    </xf>
    <xf numFmtId="0" fontId="8" fillId="0" borderId="0" xfId="20" applyAlignment="1">
      <alignment horizontal="centerContinuous" vertical="top" wrapText="1"/>
      <protection/>
    </xf>
    <xf numFmtId="0" fontId="8" fillId="0" borderId="0" xfId="20" applyAlignment="1">
      <alignment horizontal="left"/>
      <protection/>
    </xf>
    <xf numFmtId="0" fontId="8" fillId="0" borderId="9" xfId="20" applyBorder="1" applyAlignment="1">
      <alignment horizontal="centerContinuous" vertical="center"/>
      <protection/>
    </xf>
    <xf numFmtId="0" fontId="8" fillId="0" borderId="10" xfId="20" applyBorder="1" applyAlignment="1">
      <alignment horizontal="centerContinuous" vertical="center"/>
      <protection/>
    </xf>
    <xf numFmtId="0" fontId="8" fillId="0" borderId="11" xfId="20" applyBorder="1" applyAlignment="1">
      <alignment horizontal="centerContinuous" vertical="center"/>
      <protection/>
    </xf>
    <xf numFmtId="0" fontId="8" fillId="0" borderId="10" xfId="20" applyBorder="1" applyAlignment="1">
      <alignment horizontal="centerContinuous" vertical="center" wrapText="1"/>
      <protection/>
    </xf>
    <xf numFmtId="0" fontId="8" fillId="0" borderId="9" xfId="20" applyBorder="1">
      <alignment/>
      <protection/>
    </xf>
    <xf numFmtId="0" fontId="8" fillId="0" borderId="10" xfId="20" applyBorder="1">
      <alignment/>
      <protection/>
    </xf>
    <xf numFmtId="0" fontId="8" fillId="0" borderId="11" xfId="20" applyBorder="1">
      <alignment/>
      <protection/>
    </xf>
    <xf numFmtId="0" fontId="8" fillId="0" borderId="12" xfId="20" applyBorder="1" applyAlignment="1">
      <alignment horizontal="centerContinuous"/>
      <protection/>
    </xf>
    <xf numFmtId="0" fontId="8" fillId="0" borderId="18" xfId="20" applyBorder="1" applyAlignment="1">
      <alignment horizontal="centerContinuous"/>
      <protection/>
    </xf>
    <xf numFmtId="0" fontId="8" fillId="0" borderId="12" xfId="20" applyBorder="1">
      <alignment/>
      <protection/>
    </xf>
    <xf numFmtId="0" fontId="8" fillId="0" borderId="0" xfId="20" applyBorder="1">
      <alignment/>
      <protection/>
    </xf>
    <xf numFmtId="0" fontId="8" fillId="0" borderId="18" xfId="20" applyBorder="1">
      <alignment/>
      <protection/>
    </xf>
    <xf numFmtId="0" fontId="8" fillId="0" borderId="25" xfId="20" applyBorder="1" applyAlignment="1">
      <alignment horizontal="centerContinuous" vertical="center"/>
      <protection/>
    </xf>
    <xf numFmtId="0" fontId="8" fillId="0" borderId="26" xfId="20" applyBorder="1" applyAlignment="1">
      <alignment horizontal="centerContinuous" vertical="center"/>
      <protection/>
    </xf>
    <xf numFmtId="0" fontId="8" fillId="0" borderId="27" xfId="20" applyBorder="1" applyAlignment="1">
      <alignment horizontal="centerContinuous" vertical="center"/>
      <protection/>
    </xf>
    <xf numFmtId="0" fontId="11" fillId="0" borderId="25" xfId="20" applyFont="1" applyBorder="1" applyAlignment="1">
      <alignment horizontal="left" vertical="center"/>
      <protection/>
    </xf>
    <xf numFmtId="0" fontId="11" fillId="0" borderId="26" xfId="20" applyFont="1" applyBorder="1" applyAlignment="1">
      <alignment horizontal="left" vertical="center"/>
      <protection/>
    </xf>
    <xf numFmtId="0" fontId="12" fillId="0" borderId="27" xfId="20" applyFont="1" applyBorder="1" applyAlignment="1">
      <alignment horizontal="left" vertical="center"/>
      <protection/>
    </xf>
    <xf numFmtId="0" fontId="8" fillId="0" borderId="26" xfId="20" applyFont="1" applyBorder="1" applyAlignment="1" quotePrefix="1">
      <alignment horizontal="centerContinuous" vertical="center"/>
      <protection/>
    </xf>
    <xf numFmtId="3" fontId="8" fillId="0" borderId="25" xfId="20" applyNumberFormat="1" applyBorder="1" applyAlignment="1">
      <alignment horizontal="right" vertical="center"/>
      <protection/>
    </xf>
    <xf numFmtId="3" fontId="8" fillId="0" borderId="26" xfId="20" applyNumberFormat="1" applyBorder="1" applyAlignment="1">
      <alignment horizontal="right" vertical="center"/>
      <protection/>
    </xf>
    <xf numFmtId="3" fontId="8" fillId="0" borderId="27" xfId="20" applyNumberFormat="1" applyBorder="1" applyAlignment="1">
      <alignment horizontal="right" vertical="center"/>
      <protection/>
    </xf>
    <xf numFmtId="0" fontId="11" fillId="0" borderId="19" xfId="20" applyFont="1" applyBorder="1" applyAlignment="1">
      <alignment horizontal="left" vertical="center"/>
      <protection/>
    </xf>
    <xf numFmtId="0" fontId="11" fillId="0" borderId="20" xfId="20" applyFont="1" applyBorder="1" applyAlignment="1">
      <alignment horizontal="left" vertical="center"/>
      <protection/>
    </xf>
    <xf numFmtId="0" fontId="12" fillId="0" borderId="21" xfId="20" applyFont="1" applyBorder="1" applyAlignment="1">
      <alignment horizontal="left" vertical="center"/>
      <protection/>
    </xf>
    <xf numFmtId="0" fontId="8" fillId="0" borderId="20" xfId="20" applyFont="1" applyBorder="1" applyAlignment="1" quotePrefix="1">
      <alignment horizontal="centerContinuous" vertical="center"/>
      <protection/>
    </xf>
    <xf numFmtId="0" fontId="8" fillId="0" borderId="20" xfId="20" applyBorder="1" applyAlignment="1">
      <alignment horizontal="centerContinuous" vertical="center"/>
      <protection/>
    </xf>
    <xf numFmtId="0" fontId="11" fillId="0" borderId="19" xfId="20" applyFont="1" applyBorder="1" applyAlignment="1">
      <alignment vertical="center"/>
      <protection/>
    </xf>
    <xf numFmtId="0" fontId="11" fillId="0" borderId="20" xfId="20" applyFont="1" applyBorder="1" applyAlignment="1">
      <alignment vertical="center"/>
      <protection/>
    </xf>
    <xf numFmtId="0" fontId="12" fillId="0" borderId="21" xfId="20" applyFont="1" applyBorder="1" applyAlignment="1">
      <alignment vertical="center"/>
      <protection/>
    </xf>
    <xf numFmtId="0" fontId="8" fillId="0" borderId="20" xfId="20" applyBorder="1" applyAlignment="1" quotePrefix="1">
      <alignment horizontal="centerContinuous" vertical="center"/>
      <protection/>
    </xf>
    <xf numFmtId="0" fontId="8" fillId="0" borderId="21" xfId="20" applyBorder="1" applyAlignment="1">
      <alignment horizontal="centerContinuous" vertical="center"/>
      <protection/>
    </xf>
    <xf numFmtId="3" fontId="8" fillId="0" borderId="28" xfId="20" applyNumberFormat="1" applyBorder="1" applyAlignment="1">
      <alignment horizontal="right" vertical="center"/>
      <protection/>
    </xf>
    <xf numFmtId="3" fontId="8" fillId="0" borderId="29" xfId="20" applyNumberFormat="1" applyBorder="1" applyAlignment="1">
      <alignment horizontal="right" vertical="center"/>
      <protection/>
    </xf>
    <xf numFmtId="3" fontId="8" fillId="0" borderId="30" xfId="20" applyNumberFormat="1" applyBorder="1" applyAlignment="1">
      <alignment horizontal="right" vertical="center"/>
      <protection/>
    </xf>
    <xf numFmtId="0" fontId="13" fillId="0" borderId="12" xfId="20" applyFont="1" applyBorder="1" applyAlignment="1">
      <alignment vertical="center"/>
      <protection/>
    </xf>
    <xf numFmtId="0" fontId="11" fillId="0" borderId="0" xfId="20" applyFont="1" applyBorder="1" applyAlignment="1">
      <alignment vertical="center"/>
      <protection/>
    </xf>
    <xf numFmtId="0" fontId="12" fillId="0" borderId="18" xfId="20" applyFont="1" applyBorder="1" applyAlignment="1">
      <alignment vertical="center"/>
      <protection/>
    </xf>
    <xf numFmtId="0" fontId="10" fillId="0" borderId="9" xfId="20" applyFont="1" applyBorder="1" applyAlignment="1" quotePrefix="1">
      <alignment horizontal="center" vertical="center"/>
      <protection/>
    </xf>
    <xf numFmtId="0" fontId="10" fillId="0" borderId="11" xfId="20" applyFont="1" applyBorder="1" applyAlignment="1" quotePrefix="1">
      <alignment horizontal="center" vertical="center"/>
      <protection/>
    </xf>
    <xf numFmtId="3" fontId="8" fillId="0" borderId="31" xfId="20" applyNumberFormat="1" applyBorder="1" applyAlignment="1">
      <alignment horizontal="right" vertical="center"/>
      <protection/>
    </xf>
    <xf numFmtId="3" fontId="8" fillId="0" borderId="2" xfId="20" applyNumberFormat="1" applyBorder="1" applyAlignment="1">
      <alignment horizontal="right" vertical="center"/>
      <protection/>
    </xf>
    <xf numFmtId="3" fontId="8" fillId="0" borderId="32" xfId="20" applyNumberFormat="1" applyBorder="1" applyAlignment="1">
      <alignment horizontal="right" vertical="center"/>
      <protection/>
    </xf>
    <xf numFmtId="3" fontId="8" fillId="0" borderId="9" xfId="20" applyNumberFormat="1" applyBorder="1" applyAlignment="1">
      <alignment horizontal="right" vertical="center"/>
      <protection/>
    </xf>
    <xf numFmtId="3" fontId="8" fillId="0" borderId="10" xfId="20" applyNumberFormat="1" applyBorder="1" applyAlignment="1">
      <alignment horizontal="right" vertical="center"/>
      <protection/>
    </xf>
    <xf numFmtId="3" fontId="8" fillId="0" borderId="11" xfId="20" applyNumberFormat="1" applyBorder="1" applyAlignment="1">
      <alignment horizontal="right" vertical="center"/>
      <protection/>
    </xf>
    <xf numFmtId="0" fontId="13" fillId="0" borderId="19" xfId="20" applyFont="1" applyBorder="1" applyAlignment="1">
      <alignment vertical="center"/>
      <protection/>
    </xf>
    <xf numFmtId="0" fontId="10" fillId="0" borderId="19" xfId="20" applyFont="1" applyBorder="1" applyAlignment="1" quotePrefix="1">
      <alignment horizontal="center" vertical="center"/>
      <protection/>
    </xf>
    <xf numFmtId="0" fontId="10" fillId="0" borderId="21" xfId="20" applyFont="1" applyBorder="1" applyAlignment="1" quotePrefix="1">
      <alignment horizontal="center" vertical="center"/>
      <protection/>
    </xf>
    <xf numFmtId="3" fontId="8" fillId="0" borderId="19" xfId="20" applyNumberFormat="1" applyBorder="1" applyAlignment="1">
      <alignment horizontal="right" vertical="center"/>
      <protection/>
    </xf>
    <xf numFmtId="3" fontId="8" fillId="0" borderId="20" xfId="20" applyNumberFormat="1" applyBorder="1" applyAlignment="1">
      <alignment horizontal="right" vertical="center"/>
      <protection/>
    </xf>
    <xf numFmtId="3" fontId="8" fillId="0" borderId="21" xfId="20" applyNumberFormat="1" applyBorder="1" applyAlignment="1">
      <alignment horizontal="right" vertical="center"/>
      <protection/>
    </xf>
    <xf numFmtId="0" fontId="11" fillId="0" borderId="12" xfId="20" applyFont="1" applyBorder="1" applyAlignment="1">
      <alignment vertical="center"/>
      <protection/>
    </xf>
    <xf numFmtId="0" fontId="8" fillId="0" borderId="9" xfId="20" applyBorder="1" applyAlignment="1" quotePrefix="1">
      <alignment horizontal="center" vertical="center"/>
      <protection/>
    </xf>
    <xf numFmtId="0" fontId="8" fillId="0" borderId="11" xfId="20" applyBorder="1" applyAlignment="1" quotePrefix="1">
      <alignment horizontal="center" vertical="center"/>
      <protection/>
    </xf>
    <xf numFmtId="0" fontId="11" fillId="0" borderId="33" xfId="20" applyFont="1" applyBorder="1" applyAlignment="1">
      <alignment vertical="center"/>
      <protection/>
    </xf>
    <xf numFmtId="0" fontId="11" fillId="0" borderId="7" xfId="20" applyFont="1" applyBorder="1" applyAlignment="1">
      <alignment vertical="center"/>
      <protection/>
    </xf>
    <xf numFmtId="0" fontId="12" fillId="0" borderId="34" xfId="20" applyFont="1" applyBorder="1" applyAlignment="1">
      <alignment vertical="center"/>
      <protection/>
    </xf>
    <xf numFmtId="0" fontId="8" fillId="0" borderId="33" xfId="20" applyBorder="1" applyAlignment="1" quotePrefix="1">
      <alignment horizontal="center" vertical="center"/>
      <protection/>
    </xf>
    <xf numFmtId="0" fontId="8" fillId="0" borderId="34" xfId="20" applyBorder="1" applyAlignment="1" quotePrefix="1">
      <alignment horizontal="center" vertical="center"/>
      <protection/>
    </xf>
    <xf numFmtId="3" fontId="8" fillId="0" borderId="33" xfId="20" applyNumberFormat="1" applyBorder="1" applyAlignment="1">
      <alignment horizontal="right" vertical="center"/>
      <protection/>
    </xf>
    <xf numFmtId="3" fontId="8" fillId="0" borderId="7" xfId="20" applyNumberFormat="1" applyBorder="1" applyAlignment="1">
      <alignment horizontal="right" vertical="center"/>
      <protection/>
    </xf>
    <xf numFmtId="3" fontId="8" fillId="0" borderId="34" xfId="20" applyNumberFormat="1" applyBorder="1" applyAlignment="1">
      <alignment horizontal="right" vertical="center"/>
      <protection/>
    </xf>
    <xf numFmtId="0" fontId="13" fillId="0" borderId="20" xfId="20" applyFont="1" applyBorder="1" applyAlignment="1">
      <alignment vertical="center"/>
      <protection/>
    </xf>
    <xf numFmtId="0" fontId="10" fillId="0" borderId="21" xfId="20" applyFont="1" applyBorder="1" applyAlignment="1">
      <alignment vertical="center"/>
      <protection/>
    </xf>
    <xf numFmtId="0" fontId="10" fillId="0" borderId="20" xfId="20" applyFont="1" applyBorder="1" applyAlignment="1" quotePrefix="1">
      <alignment horizontal="centerContinuous" vertical="center"/>
      <protection/>
    </xf>
    <xf numFmtId="3" fontId="10" fillId="3" borderId="35" xfId="20" applyNumberFormat="1" applyFont="1" applyFill="1" applyBorder="1" applyAlignment="1">
      <alignment horizontal="right" vertical="center"/>
      <protection/>
    </xf>
    <xf numFmtId="3" fontId="10" fillId="0" borderId="36" xfId="20" applyNumberFormat="1" applyFont="1" applyBorder="1" applyAlignment="1">
      <alignment horizontal="right" vertical="center"/>
      <protection/>
    </xf>
    <xf numFmtId="3" fontId="10" fillId="0" borderId="37" xfId="20" applyNumberFormat="1" applyFont="1" applyBorder="1" applyAlignment="1">
      <alignment horizontal="right" vertical="center"/>
      <protection/>
    </xf>
    <xf numFmtId="0" fontId="8" fillId="0" borderId="21" xfId="20" applyFont="1" applyBorder="1" applyAlignment="1">
      <alignment horizontal="centerContinuous" vertical="center"/>
      <protection/>
    </xf>
    <xf numFmtId="3" fontId="8" fillId="0" borderId="25" xfId="20" applyNumberFormat="1" applyFont="1" applyBorder="1" applyAlignment="1">
      <alignment horizontal="right" vertical="center"/>
      <protection/>
    </xf>
    <xf numFmtId="0" fontId="8" fillId="0" borderId="0" xfId="20" applyFont="1">
      <alignment/>
      <protection/>
    </xf>
    <xf numFmtId="0" fontId="11" fillId="0" borderId="25" xfId="20" applyFont="1" applyBorder="1" applyAlignment="1">
      <alignment vertical="center"/>
      <protection/>
    </xf>
    <xf numFmtId="0" fontId="14" fillId="0" borderId="12" xfId="20" applyFont="1" applyBorder="1" applyAlignment="1">
      <alignment vertical="center"/>
      <protection/>
    </xf>
    <xf numFmtId="0" fontId="14" fillId="0" borderId="19" xfId="20" applyFont="1" applyBorder="1" applyAlignment="1">
      <alignment vertical="center"/>
      <protection/>
    </xf>
    <xf numFmtId="0" fontId="8" fillId="0" borderId="19" xfId="20" applyBorder="1" applyAlignment="1" quotePrefix="1">
      <alignment horizontal="center" vertical="center"/>
      <protection/>
    </xf>
    <xf numFmtId="0" fontId="8" fillId="0" borderId="21" xfId="20" applyBorder="1" applyAlignment="1" quotePrefix="1">
      <alignment horizontal="center" vertical="center"/>
      <protection/>
    </xf>
    <xf numFmtId="0" fontId="13" fillId="0" borderId="20" xfId="20" applyFont="1" applyBorder="1">
      <alignment/>
      <protection/>
    </xf>
    <xf numFmtId="0" fontId="10" fillId="0" borderId="21" xfId="20" applyFont="1" applyBorder="1">
      <alignment/>
      <protection/>
    </xf>
    <xf numFmtId="3" fontId="10" fillId="3" borderId="38" xfId="20" applyNumberFormat="1" applyFont="1" applyFill="1" applyBorder="1" applyAlignment="1">
      <alignment horizontal="right" vertical="center"/>
      <protection/>
    </xf>
    <xf numFmtId="3" fontId="10" fillId="0" borderId="39" xfId="20" applyNumberFormat="1" applyFont="1" applyBorder="1" applyAlignment="1">
      <alignment horizontal="right" vertical="center"/>
      <protection/>
    </xf>
    <xf numFmtId="3" fontId="10" fillId="0" borderId="14" xfId="20" applyNumberFormat="1" applyFont="1" applyBorder="1" applyAlignment="1">
      <alignment horizontal="right" vertical="center"/>
      <protection/>
    </xf>
    <xf numFmtId="0" fontId="10" fillId="0" borderId="39" xfId="20" applyFont="1" applyBorder="1" applyAlignment="1">
      <alignment horizontal="right" vertical="center"/>
      <protection/>
    </xf>
    <xf numFmtId="0" fontId="10" fillId="0" borderId="14" xfId="20" applyFont="1" applyBorder="1" applyAlignment="1">
      <alignment horizontal="right" vertical="center"/>
      <protection/>
    </xf>
    <xf numFmtId="3" fontId="8" fillId="3" borderId="38" xfId="20" applyNumberFormat="1" applyFill="1" applyBorder="1" applyAlignment="1">
      <alignment horizontal="right" vertical="center"/>
      <protection/>
    </xf>
    <xf numFmtId="3" fontId="8" fillId="0" borderId="39" xfId="20" applyNumberFormat="1" applyBorder="1" applyAlignment="1">
      <alignment horizontal="right" vertical="center"/>
      <protection/>
    </xf>
    <xf numFmtId="3" fontId="8" fillId="0" borderId="14" xfId="20" applyNumberFormat="1" applyBorder="1" applyAlignment="1">
      <alignment horizontal="right" vertical="center"/>
      <protection/>
    </xf>
    <xf numFmtId="3" fontId="8" fillId="0" borderId="38" xfId="20" applyNumberFormat="1" applyBorder="1" applyAlignment="1" quotePrefix="1">
      <alignment horizontal="right" vertical="center"/>
      <protection/>
    </xf>
    <xf numFmtId="3" fontId="8" fillId="0" borderId="39" xfId="20" applyNumberFormat="1" applyBorder="1" applyAlignment="1" quotePrefix="1">
      <alignment horizontal="right" vertical="center"/>
      <protection/>
    </xf>
    <xf numFmtId="3" fontId="8" fillId="0" borderId="14" xfId="20" applyNumberFormat="1" applyBorder="1" applyAlignment="1" quotePrefix="1">
      <alignment horizontal="right" vertical="center"/>
      <protection/>
    </xf>
    <xf numFmtId="3" fontId="8" fillId="0" borderId="35" xfId="20" applyNumberFormat="1" applyBorder="1" applyAlignment="1">
      <alignment horizontal="right" vertical="center"/>
      <protection/>
    </xf>
    <xf numFmtId="3" fontId="8" fillId="0" borderId="36" xfId="20" applyNumberFormat="1" applyBorder="1" applyAlignment="1">
      <alignment horizontal="right" vertical="center"/>
      <protection/>
    </xf>
    <xf numFmtId="3" fontId="8" fillId="0" borderId="37" xfId="20" applyNumberFormat="1" applyBorder="1" applyAlignment="1">
      <alignment horizontal="right" vertical="center"/>
      <protection/>
    </xf>
    <xf numFmtId="184" fontId="11" fillId="0" borderId="40" xfId="20" applyNumberFormat="1" applyFont="1" applyBorder="1" applyAlignment="1">
      <alignment vertical="center"/>
      <protection/>
    </xf>
    <xf numFmtId="0" fontId="13" fillId="0" borderId="19" xfId="20" applyFont="1" applyBorder="1" applyAlignment="1">
      <alignment vertical="center"/>
      <protection/>
    </xf>
    <xf numFmtId="0" fontId="11" fillId="0" borderId="26" xfId="20" applyFont="1" applyBorder="1" applyAlignment="1">
      <alignment vertical="center"/>
      <protection/>
    </xf>
    <xf numFmtId="0" fontId="12" fillId="0" borderId="27" xfId="20" applyFont="1" applyBorder="1" applyAlignment="1">
      <alignment vertical="center"/>
      <protection/>
    </xf>
    <xf numFmtId="0" fontId="8" fillId="0" borderId="26" xfId="20" applyBorder="1" applyAlignment="1" quotePrefix="1">
      <alignment horizontal="centerContinuous" vertical="center"/>
      <protection/>
    </xf>
    <xf numFmtId="0" fontId="13" fillId="0" borderId="9" xfId="20" applyFont="1" applyBorder="1" applyAlignment="1">
      <alignment vertical="center"/>
      <protection/>
    </xf>
    <xf numFmtId="0" fontId="8" fillId="0" borderId="10" xfId="20" applyBorder="1" applyAlignment="1">
      <alignment vertical="center"/>
      <protection/>
    </xf>
    <xf numFmtId="0" fontId="10" fillId="0" borderId="18" xfId="20" applyFont="1" applyBorder="1" applyAlignment="1">
      <alignment horizontal="centerContinuous" vertical="center" wrapText="1"/>
      <protection/>
    </xf>
    <xf numFmtId="3" fontId="10" fillId="3" borderId="31" xfId="20" applyNumberFormat="1" applyFont="1" applyFill="1" applyBorder="1" applyAlignment="1">
      <alignment horizontal="right" vertical="center"/>
      <protection/>
    </xf>
    <xf numFmtId="3" fontId="10" fillId="0" borderId="2" xfId="20" applyNumberFormat="1" applyFont="1" applyBorder="1" applyAlignment="1">
      <alignment horizontal="right" vertical="center"/>
      <protection/>
    </xf>
    <xf numFmtId="3" fontId="10" fillId="0" borderId="32" xfId="20" applyNumberFormat="1" applyFont="1" applyBorder="1" applyAlignment="1">
      <alignment horizontal="right" vertical="center"/>
      <protection/>
    </xf>
    <xf numFmtId="0" fontId="13" fillId="0" borderId="19" xfId="20" applyFont="1" applyBorder="1" applyAlignment="1">
      <alignment vertical="center"/>
      <protection/>
    </xf>
    <xf numFmtId="0" fontId="8" fillId="0" borderId="20" xfId="20" applyBorder="1" applyAlignment="1">
      <alignment vertical="center"/>
      <protection/>
    </xf>
    <xf numFmtId="0" fontId="13" fillId="0" borderId="20" xfId="20" applyFont="1" applyBorder="1" applyAlignment="1">
      <alignment horizontal="centerContinuous" vertical="center" wrapText="1"/>
      <protection/>
    </xf>
    <xf numFmtId="0" fontId="10" fillId="0" borderId="21" xfId="20" applyFont="1" applyBorder="1" applyAlignment="1">
      <alignment horizontal="centerContinuous" vertical="center" wrapText="1"/>
      <protection/>
    </xf>
    <xf numFmtId="3" fontId="10" fillId="0" borderId="19" xfId="20" applyNumberFormat="1" applyFont="1" applyBorder="1" applyAlignment="1">
      <alignment horizontal="right" vertical="center"/>
      <protection/>
    </xf>
    <xf numFmtId="3" fontId="10" fillId="0" borderId="20" xfId="20" applyNumberFormat="1" applyFont="1" applyBorder="1" applyAlignment="1">
      <alignment horizontal="right" vertical="center"/>
      <protection/>
    </xf>
    <xf numFmtId="3" fontId="10" fillId="0" borderId="21" xfId="20" applyNumberFormat="1" applyFont="1" applyBorder="1" applyAlignment="1">
      <alignment horizontal="right" vertical="center"/>
      <protection/>
    </xf>
    <xf numFmtId="0" fontId="15" fillId="0" borderId="19" xfId="20" applyFont="1" applyBorder="1" applyAlignment="1">
      <alignment vertical="center"/>
      <protection/>
    </xf>
    <xf numFmtId="0" fontId="8" fillId="0" borderId="25" xfId="20" applyBorder="1" applyAlignment="1" quotePrefix="1">
      <alignment horizontal="centerContinuous" vertical="center"/>
      <protection/>
    </xf>
    <xf numFmtId="0" fontId="15" fillId="0" borderId="25" xfId="20" applyFont="1" applyBorder="1" applyAlignment="1">
      <alignment vertical="center"/>
      <protection/>
    </xf>
    <xf numFmtId="0" fontId="11" fillId="0" borderId="26" xfId="20" applyFont="1" applyBorder="1">
      <alignment/>
      <protection/>
    </xf>
    <xf numFmtId="0" fontId="8" fillId="0" borderId="19" xfId="20" applyBorder="1" applyAlignment="1" quotePrefix="1">
      <alignment horizontal="centerContinuous" vertical="center"/>
      <protection/>
    </xf>
    <xf numFmtId="0" fontId="11" fillId="0" borderId="20" xfId="20" applyFont="1" applyBorder="1">
      <alignment/>
      <protection/>
    </xf>
    <xf numFmtId="0" fontId="10" fillId="0" borderId="19" xfId="20" applyFont="1" applyBorder="1" applyAlignment="1" quotePrefix="1">
      <alignment horizontal="centerContinuous" vertical="center"/>
      <protection/>
    </xf>
    <xf numFmtId="0" fontId="11" fillId="0" borderId="0" xfId="20" applyFont="1" applyBorder="1">
      <alignment/>
      <protection/>
    </xf>
    <xf numFmtId="0" fontId="13" fillId="0" borderId="25" xfId="20" applyFont="1" applyBorder="1" applyAlignment="1">
      <alignment vertical="center"/>
      <protection/>
    </xf>
    <xf numFmtId="0" fontId="13" fillId="0" borderId="9" xfId="20" applyFont="1" applyBorder="1" applyAlignment="1">
      <alignment vertical="center"/>
      <protection/>
    </xf>
    <xf numFmtId="0" fontId="11" fillId="0" borderId="10" xfId="20" applyFont="1" applyBorder="1" applyAlignment="1">
      <alignment vertical="center"/>
      <protection/>
    </xf>
    <xf numFmtId="0" fontId="12" fillId="0" borderId="11" xfId="20" applyFont="1" applyBorder="1" applyAlignment="1">
      <alignment vertical="center"/>
      <protection/>
    </xf>
    <xf numFmtId="0" fontId="13" fillId="0" borderId="33" xfId="20" applyFont="1" applyBorder="1" applyAlignment="1">
      <alignment vertical="center"/>
      <protection/>
    </xf>
    <xf numFmtId="0" fontId="10" fillId="0" borderId="33" xfId="20" applyFont="1" applyBorder="1" applyAlignment="1" quotePrefix="1">
      <alignment horizontal="center" vertical="center"/>
      <protection/>
    </xf>
    <xf numFmtId="0" fontId="10" fillId="0" borderId="34" xfId="20" applyFont="1" applyBorder="1" applyAlignment="1" quotePrefix="1">
      <alignment horizontal="center" vertical="center"/>
      <protection/>
    </xf>
    <xf numFmtId="0" fontId="13" fillId="0" borderId="26" xfId="20" applyFont="1" applyBorder="1" applyAlignment="1">
      <alignment vertical="center"/>
      <protection/>
    </xf>
    <xf numFmtId="0" fontId="10" fillId="0" borderId="27" xfId="20" applyFont="1" applyBorder="1" applyAlignment="1">
      <alignment vertical="center"/>
      <protection/>
    </xf>
    <xf numFmtId="3" fontId="10" fillId="3" borderId="36" xfId="20" applyNumberFormat="1" applyFont="1" applyFill="1" applyBorder="1" applyAlignment="1">
      <alignment horizontal="right" vertical="center"/>
      <protection/>
    </xf>
    <xf numFmtId="3" fontId="10" fillId="3" borderId="37" xfId="20" applyNumberFormat="1" applyFont="1" applyFill="1" applyBorder="1" applyAlignment="1">
      <alignment horizontal="right" vertical="center"/>
      <protection/>
    </xf>
    <xf numFmtId="0" fontId="8" fillId="0" borderId="19" xfId="20" applyFont="1" applyBorder="1" applyAlignment="1" quotePrefix="1">
      <alignment horizontal="centerContinuous" vertical="center"/>
      <protection/>
    </xf>
    <xf numFmtId="0" fontId="8" fillId="0" borderId="12" xfId="20" applyFont="1" applyBorder="1" applyAlignment="1" quotePrefix="1">
      <alignment horizontal="centerContinuous" vertical="center"/>
      <protection/>
    </xf>
    <xf numFmtId="0" fontId="8" fillId="0" borderId="21" xfId="20" applyFont="1" applyBorder="1" applyAlignment="1">
      <alignment vertical="center"/>
      <protection/>
    </xf>
    <xf numFmtId="0" fontId="8" fillId="0" borderId="25" xfId="20" applyFont="1" applyBorder="1" applyAlignment="1" quotePrefix="1">
      <alignment horizontal="centerContinuous" vertical="center"/>
      <protection/>
    </xf>
    <xf numFmtId="0" fontId="13" fillId="0" borderId="0" xfId="20" applyFont="1" applyBorder="1" applyAlignment="1">
      <alignment vertical="center"/>
      <protection/>
    </xf>
    <xf numFmtId="0" fontId="10" fillId="0" borderId="18" xfId="20" applyFont="1" applyBorder="1" applyAlignment="1">
      <alignment vertical="center"/>
      <protection/>
    </xf>
    <xf numFmtId="3" fontId="8" fillId="3" borderId="31" xfId="20" applyNumberFormat="1" applyFill="1" applyBorder="1" applyAlignment="1">
      <alignment horizontal="right" vertical="center"/>
      <protection/>
    </xf>
    <xf numFmtId="0" fontId="13" fillId="0" borderId="7" xfId="20" applyFont="1" applyBorder="1" applyAlignment="1">
      <alignment vertical="center"/>
      <protection/>
    </xf>
    <xf numFmtId="0" fontId="10" fillId="0" borderId="34" xfId="20" applyFont="1" applyBorder="1" applyAlignment="1">
      <alignment vertical="center"/>
      <protection/>
    </xf>
    <xf numFmtId="0" fontId="16" fillId="0" borderId="34" xfId="20" applyFont="1" applyBorder="1" applyAlignment="1">
      <alignment vertical="center"/>
      <protection/>
    </xf>
    <xf numFmtId="0" fontId="10" fillId="0" borderId="33" xfId="20" applyFont="1" applyBorder="1" applyAlignment="1" quotePrefix="1">
      <alignment horizontal="centerContinuous" vertical="center"/>
      <protection/>
    </xf>
    <xf numFmtId="0" fontId="8" fillId="0" borderId="34" xfId="20" applyBorder="1" applyAlignment="1">
      <alignment horizontal="centerContinuous" vertical="center"/>
      <protection/>
    </xf>
    <xf numFmtId="0" fontId="16" fillId="0" borderId="21" xfId="20" applyFont="1" applyBorder="1" applyAlignment="1">
      <alignment vertical="center"/>
      <protection/>
    </xf>
    <xf numFmtId="0" fontId="12" fillId="0" borderId="21" xfId="20" applyFont="1" applyBorder="1">
      <alignment/>
      <protection/>
    </xf>
    <xf numFmtId="0" fontId="12" fillId="0" borderId="0" xfId="20" applyFont="1" applyBorder="1" applyAlignment="1">
      <alignment vertical="center"/>
      <protection/>
    </xf>
    <xf numFmtId="0" fontId="8" fillId="0" borderId="18" xfId="20" applyBorder="1" applyAlignment="1">
      <alignment horizontal="centerContinuous" vertical="center"/>
      <protection/>
    </xf>
    <xf numFmtId="0" fontId="11" fillId="0" borderId="28" xfId="20" applyFont="1" applyBorder="1" applyAlignment="1">
      <alignment vertical="center"/>
      <protection/>
    </xf>
    <xf numFmtId="0" fontId="11" fillId="0" borderId="29" xfId="20" applyFont="1" applyBorder="1" applyAlignment="1">
      <alignment vertical="center"/>
      <protection/>
    </xf>
    <xf numFmtId="0" fontId="12" fillId="0" borderId="30" xfId="20" applyFont="1" applyBorder="1" applyAlignment="1">
      <alignment vertical="center"/>
      <protection/>
    </xf>
    <xf numFmtId="0" fontId="8" fillId="0" borderId="33" xfId="20" applyFont="1" applyBorder="1" applyAlignment="1" quotePrefix="1">
      <alignment horizontal="centerContinuous" vertical="center"/>
      <protection/>
    </xf>
    <xf numFmtId="0" fontId="8" fillId="0" borderId="30" xfId="20" applyBorder="1" applyAlignment="1">
      <alignment horizontal="centerContinuous" vertical="center"/>
      <protection/>
    </xf>
    <xf numFmtId="184" fontId="8" fillId="0" borderId="0" xfId="20" applyNumberFormat="1">
      <alignment/>
      <protection/>
    </xf>
    <xf numFmtId="184" fontId="8" fillId="0" borderId="0" xfId="20" applyNumberFormat="1" applyAlignment="1">
      <alignment vertical="center"/>
      <protection/>
    </xf>
    <xf numFmtId="0" fontId="17" fillId="0" borderId="0" xfId="21" applyFont="1">
      <alignment/>
      <protection/>
    </xf>
    <xf numFmtId="0" fontId="17" fillId="0" borderId="13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Continuous" vertical="center"/>
      <protection/>
    </xf>
    <xf numFmtId="0" fontId="17" fillId="0" borderId="0" xfId="21" applyFont="1" applyAlignment="1">
      <alignment horizontal="centerContinuous"/>
      <protection/>
    </xf>
    <xf numFmtId="0" fontId="17" fillId="0" borderId="0" xfId="21" applyFont="1" applyBorder="1" applyAlignment="1">
      <alignment horizontal="centerContinuous"/>
      <protection/>
    </xf>
    <xf numFmtId="0" fontId="18" fillId="0" borderId="0" xfId="21" applyFont="1" applyAlignment="1">
      <alignment horizontal="centerContinuous" vertical="center"/>
      <protection/>
    </xf>
    <xf numFmtId="0" fontId="17" fillId="0" borderId="0" xfId="21" applyFont="1" applyAlignment="1">
      <alignment horizontal="centerContinuous" vertical="center"/>
      <protection/>
    </xf>
    <xf numFmtId="0" fontId="19" fillId="0" borderId="22" xfId="21" applyFont="1" applyBorder="1" applyAlignment="1">
      <alignment horizontal="center"/>
      <protection/>
    </xf>
    <xf numFmtId="0" fontId="17" fillId="0" borderId="23" xfId="21" applyFont="1" applyBorder="1" applyAlignment="1">
      <alignment horizontal="centerContinuous"/>
      <protection/>
    </xf>
    <xf numFmtId="0" fontId="17" fillId="0" borderId="13" xfId="21" applyFont="1" applyBorder="1">
      <alignment/>
      <protection/>
    </xf>
    <xf numFmtId="0" fontId="17" fillId="0" borderId="14" xfId="21" applyFont="1" applyBorder="1">
      <alignment/>
      <protection/>
    </xf>
    <xf numFmtId="0" fontId="17" fillId="0" borderId="15" xfId="21" applyFont="1" applyBorder="1">
      <alignment/>
      <protection/>
    </xf>
    <xf numFmtId="0" fontId="17" fillId="0" borderId="14" xfId="21" applyFont="1" applyBorder="1" applyAlignment="1">
      <alignment horizontal="center" vertical="center"/>
      <protection/>
    </xf>
    <xf numFmtId="0" fontId="17" fillId="0" borderId="15" xfId="21" applyFont="1" applyBorder="1" applyAlignment="1">
      <alignment horizontal="center" vertical="center"/>
      <protection/>
    </xf>
    <xf numFmtId="0" fontId="17" fillId="0" borderId="0" xfId="21" applyFont="1" applyAlignment="1">
      <alignment horizontal="center" vertical="center"/>
      <protection/>
    </xf>
    <xf numFmtId="0" fontId="17" fillId="0" borderId="16" xfId="21" applyFont="1" applyBorder="1" applyAlignment="1">
      <alignment horizontal="center" vertical="center"/>
      <protection/>
    </xf>
    <xf numFmtId="0" fontId="17" fillId="0" borderId="17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center" vertical="center"/>
      <protection/>
    </xf>
    <xf numFmtId="0" fontId="20" fillId="0" borderId="16" xfId="21" applyFont="1" applyBorder="1" applyAlignment="1">
      <alignment horizontal="center" vertical="center"/>
      <protection/>
    </xf>
    <xf numFmtId="0" fontId="20" fillId="0" borderId="17" xfId="21" applyFont="1" applyBorder="1" applyAlignment="1">
      <alignment horizontal="center" vertical="center"/>
      <protection/>
    </xf>
    <xf numFmtId="0" fontId="20" fillId="0" borderId="24" xfId="21" applyFont="1" applyBorder="1" applyAlignment="1">
      <alignment horizontal="center"/>
      <protection/>
    </xf>
    <xf numFmtId="0" fontId="17" fillId="0" borderId="0" xfId="21" applyFont="1" applyAlignment="1">
      <alignment horizontal="centerContinuous" vertical="top"/>
      <protection/>
    </xf>
    <xf numFmtId="0" fontId="17" fillId="0" borderId="0" xfId="21" applyFont="1" applyAlignment="1">
      <alignment vertical="top"/>
      <protection/>
    </xf>
    <xf numFmtId="0" fontId="17" fillId="0" borderId="0" xfId="21" applyFont="1" applyAlignment="1">
      <alignment horizontal="centerContinuous" vertical="top" wrapText="1"/>
      <protection/>
    </xf>
    <xf numFmtId="0" fontId="17" fillId="0" borderId="0" xfId="21" applyFont="1" applyAlignment="1">
      <alignment horizontal="left"/>
      <protection/>
    </xf>
    <xf numFmtId="0" fontId="17" fillId="0" borderId="9" xfId="21" applyFont="1" applyBorder="1" applyAlignment="1">
      <alignment horizontal="centerContinuous" vertical="center"/>
      <protection/>
    </xf>
    <xf numFmtId="0" fontId="17" fillId="0" borderId="10" xfId="21" applyFont="1" applyBorder="1" applyAlignment="1">
      <alignment horizontal="centerContinuous" vertical="center" wrapText="1"/>
      <protection/>
    </xf>
    <xf numFmtId="0" fontId="17" fillId="0" borderId="10" xfId="21" applyFont="1" applyBorder="1" applyAlignment="1">
      <alignment horizontal="centerContinuous" vertical="center"/>
      <protection/>
    </xf>
    <xf numFmtId="0" fontId="17" fillId="0" borderId="10" xfId="21" applyFont="1" applyBorder="1">
      <alignment/>
      <protection/>
    </xf>
    <xf numFmtId="0" fontId="17" fillId="0" borderId="9" xfId="21" applyFont="1" applyBorder="1" applyAlignment="1">
      <alignment horizontal="centerContinuous" vertical="center" wrapText="1"/>
      <protection/>
    </xf>
    <xf numFmtId="0" fontId="17" fillId="0" borderId="11" xfId="21" applyFont="1" applyBorder="1" applyAlignment="1">
      <alignment horizontal="centerContinuous" vertical="center"/>
      <protection/>
    </xf>
    <xf numFmtId="0" fontId="17" fillId="0" borderId="9" xfId="21" applyFont="1" applyBorder="1">
      <alignment/>
      <protection/>
    </xf>
    <xf numFmtId="0" fontId="17" fillId="0" borderId="11" xfId="21" applyFont="1" applyBorder="1">
      <alignment/>
      <protection/>
    </xf>
    <xf numFmtId="0" fontId="17" fillId="0" borderId="12" xfId="21" applyFont="1" applyBorder="1" applyAlignment="1">
      <alignment horizontal="centerContinuous"/>
      <protection/>
    </xf>
    <xf numFmtId="0" fontId="17" fillId="0" borderId="0" xfId="21" applyFont="1" applyBorder="1" applyAlignment="1">
      <alignment horizontal="centerContinuous" vertical="center"/>
      <protection/>
    </xf>
    <xf numFmtId="0" fontId="17" fillId="0" borderId="12" xfId="21" applyFont="1" applyBorder="1" applyAlignment="1">
      <alignment horizontal="centerContinuous" vertical="center"/>
      <protection/>
    </xf>
    <xf numFmtId="0" fontId="17" fillId="0" borderId="12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18" xfId="21" applyFont="1" applyBorder="1">
      <alignment/>
      <protection/>
    </xf>
    <xf numFmtId="0" fontId="17" fillId="0" borderId="41" xfId="21" applyFont="1" applyBorder="1" applyAlignment="1">
      <alignment horizontal="centerContinuous" vertical="center"/>
      <protection/>
    </xf>
    <xf numFmtId="0" fontId="17" fillId="0" borderId="27" xfId="21" applyFont="1" applyBorder="1" applyAlignment="1">
      <alignment horizontal="centerContinuous" vertical="center"/>
      <protection/>
    </xf>
    <xf numFmtId="0" fontId="17" fillId="0" borderId="26" xfId="21" applyFont="1" applyBorder="1" applyAlignment="1">
      <alignment horizontal="centerContinuous" vertical="center"/>
      <protection/>
    </xf>
    <xf numFmtId="0" fontId="17" fillId="0" borderId="26" xfId="21" applyFont="1" applyBorder="1">
      <alignment/>
      <protection/>
    </xf>
    <xf numFmtId="0" fontId="17" fillId="0" borderId="25" xfId="21" applyFont="1" applyBorder="1" applyAlignment="1">
      <alignment horizontal="centerContinuous" vertical="center"/>
      <protection/>
    </xf>
    <xf numFmtId="0" fontId="21" fillId="0" borderId="19" xfId="21" applyFont="1" applyBorder="1" applyAlignment="1">
      <alignment vertical="center"/>
      <protection/>
    </xf>
    <xf numFmtId="0" fontId="21" fillId="0" borderId="20" xfId="21" applyFont="1" applyBorder="1" applyAlignment="1">
      <alignment vertical="center"/>
      <protection/>
    </xf>
    <xf numFmtId="0" fontId="17" fillId="0" borderId="20" xfId="21" applyFont="1" applyBorder="1">
      <alignment/>
      <protection/>
    </xf>
    <xf numFmtId="0" fontId="17" fillId="0" borderId="27" xfId="21" applyFont="1" applyBorder="1">
      <alignment/>
      <protection/>
    </xf>
    <xf numFmtId="0" fontId="17" fillId="0" borderId="20" xfId="21" applyFont="1" applyBorder="1" applyAlignment="1" quotePrefix="1">
      <alignment horizontal="centerContinuous" vertical="center"/>
      <protection/>
    </xf>
    <xf numFmtId="0" fontId="17" fillId="0" borderId="20" xfId="21" applyFont="1" applyBorder="1" applyAlignment="1">
      <alignment horizontal="centerContinuous" vertical="center"/>
      <protection/>
    </xf>
    <xf numFmtId="3" fontId="17" fillId="0" borderId="25" xfId="21" applyNumberFormat="1" applyFont="1" applyBorder="1" applyAlignment="1">
      <alignment horizontal="right" vertical="center"/>
      <protection/>
    </xf>
    <xf numFmtId="3" fontId="8" fillId="0" borderId="26" xfId="21" applyNumberFormat="1" applyBorder="1" applyAlignment="1">
      <alignment horizontal="right" vertical="center"/>
      <protection/>
    </xf>
    <xf numFmtId="3" fontId="8" fillId="0" borderId="27" xfId="21" applyNumberFormat="1" applyBorder="1" applyAlignment="1">
      <alignment horizontal="right" vertical="center"/>
      <protection/>
    </xf>
    <xf numFmtId="0" fontId="17" fillId="0" borderId="20" xfId="21" applyFont="1" applyBorder="1" applyAlignment="1">
      <alignment vertical="center"/>
      <protection/>
    </xf>
    <xf numFmtId="3" fontId="17" fillId="0" borderId="26" xfId="21" applyNumberFormat="1" applyFont="1" applyBorder="1" applyAlignment="1">
      <alignment horizontal="right" vertical="center"/>
      <protection/>
    </xf>
    <xf numFmtId="3" fontId="17" fillId="0" borderId="27" xfId="21" applyNumberFormat="1" applyFont="1" applyBorder="1" applyAlignment="1">
      <alignment horizontal="right" vertical="center"/>
      <protection/>
    </xf>
    <xf numFmtId="0" fontId="22" fillId="0" borderId="19" xfId="21" applyFont="1" applyBorder="1" applyAlignment="1">
      <alignment vertical="center"/>
      <protection/>
    </xf>
    <xf numFmtId="184" fontId="20" fillId="0" borderId="20" xfId="21" applyNumberFormat="1" applyFont="1" applyBorder="1" applyAlignment="1">
      <alignment vertical="center"/>
      <protection/>
    </xf>
    <xf numFmtId="3" fontId="20" fillId="3" borderId="25" xfId="21" applyNumberFormat="1" applyFont="1" applyFill="1" applyBorder="1" applyAlignment="1">
      <alignment horizontal="right" vertical="center"/>
      <protection/>
    </xf>
    <xf numFmtId="3" fontId="10" fillId="0" borderId="26" xfId="21" applyNumberFormat="1" applyFont="1" applyBorder="1" applyAlignment="1">
      <alignment horizontal="right" vertical="center"/>
      <protection/>
    </xf>
    <xf numFmtId="3" fontId="10" fillId="0" borderId="27" xfId="21" applyNumberFormat="1" applyFont="1" applyBorder="1" applyAlignment="1">
      <alignment horizontal="right" vertical="center"/>
      <protection/>
    </xf>
    <xf numFmtId="184" fontId="17" fillId="0" borderId="20" xfId="21" applyNumberFormat="1" applyFont="1" applyBorder="1" applyAlignment="1">
      <alignment vertical="center"/>
      <protection/>
    </xf>
    <xf numFmtId="0" fontId="21" fillId="0" borderId="25" xfId="21" applyFont="1" applyBorder="1" applyAlignment="1">
      <alignment vertical="center"/>
      <protection/>
    </xf>
    <xf numFmtId="0" fontId="17" fillId="0" borderId="19" xfId="21" applyFont="1" applyBorder="1">
      <alignment/>
      <protection/>
    </xf>
    <xf numFmtId="0" fontId="21" fillId="0" borderId="20" xfId="21" applyFont="1" applyBorder="1">
      <alignment/>
      <protection/>
    </xf>
    <xf numFmtId="0" fontId="21" fillId="0" borderId="25" xfId="21" applyFont="1" applyBorder="1" applyAlignment="1">
      <alignment vertical="center" wrapText="1"/>
      <protection/>
    </xf>
    <xf numFmtId="0" fontId="17" fillId="0" borderId="26" xfId="21" applyFont="1" applyBorder="1" applyAlignment="1">
      <alignment wrapText="1"/>
      <protection/>
    </xf>
    <xf numFmtId="0" fontId="17" fillId="0" borderId="27" xfId="21" applyFont="1" applyBorder="1" applyAlignment="1">
      <alignment wrapText="1"/>
      <protection/>
    </xf>
    <xf numFmtId="3" fontId="17" fillId="0" borderId="25" xfId="21" applyNumberFormat="1" applyFont="1" applyFill="1" applyBorder="1" applyAlignment="1">
      <alignment horizontal="right" vertical="center"/>
      <protection/>
    </xf>
    <xf numFmtId="0" fontId="20" fillId="0" borderId="20" xfId="21" applyFont="1" applyBorder="1">
      <alignment/>
      <protection/>
    </xf>
    <xf numFmtId="184" fontId="20" fillId="0" borderId="19" xfId="21" applyNumberFormat="1" applyFont="1" applyBorder="1" applyAlignment="1">
      <alignment vertical="center"/>
      <protection/>
    </xf>
    <xf numFmtId="0" fontId="20" fillId="0" borderId="20" xfId="21" applyFont="1" applyBorder="1" applyAlignment="1">
      <alignment vertical="center"/>
      <protection/>
    </xf>
    <xf numFmtId="3" fontId="17" fillId="2" borderId="25" xfId="21" applyNumberFormat="1" applyFont="1" applyFill="1" applyBorder="1" applyAlignment="1">
      <alignment horizontal="right" vertical="center"/>
      <protection/>
    </xf>
    <xf numFmtId="0" fontId="22" fillId="0" borderId="20" xfId="21" applyFont="1" applyBorder="1">
      <alignment/>
      <protection/>
    </xf>
    <xf numFmtId="0" fontId="17" fillId="0" borderId="11" xfId="21" applyFont="1" applyBorder="1" applyAlignment="1" quotePrefix="1">
      <alignment horizontal="centerContinuous" vertical="center"/>
      <protection/>
    </xf>
    <xf numFmtId="0" fontId="17" fillId="0" borderId="19" xfId="21" applyFont="1" applyBorder="1" applyAlignment="1">
      <alignment vertical="center"/>
      <protection/>
    </xf>
    <xf numFmtId="0" fontId="17" fillId="0" borderId="12" xfId="21" applyFont="1" applyBorder="1" applyAlignment="1">
      <alignment vertical="center"/>
      <protection/>
    </xf>
    <xf numFmtId="0" fontId="23" fillId="0" borderId="0" xfId="21" applyFont="1" applyBorder="1">
      <alignment/>
      <protection/>
    </xf>
    <xf numFmtId="0" fontId="19" fillId="0" borderId="0" xfId="21" applyFont="1" applyBorder="1" applyAlignment="1">
      <alignment vertical="center"/>
      <protection/>
    </xf>
    <xf numFmtId="184" fontId="20" fillId="0" borderId="0" xfId="21" applyNumberFormat="1" applyFont="1" applyBorder="1" applyAlignment="1">
      <alignment vertical="center"/>
      <protection/>
    </xf>
    <xf numFmtId="0" fontId="17" fillId="0" borderId="9" xfId="21" applyFont="1" applyBorder="1" applyAlignment="1" quotePrefix="1">
      <alignment horizontal="center" vertical="center" wrapText="1"/>
      <protection/>
    </xf>
    <xf numFmtId="0" fontId="17" fillId="0" borderId="11" xfId="21" applyFont="1" applyBorder="1" applyAlignment="1">
      <alignment horizontal="center" vertical="center" wrapText="1"/>
      <protection/>
    </xf>
    <xf numFmtId="3" fontId="17" fillId="0" borderId="9" xfId="21" applyNumberFormat="1" applyFont="1" applyFill="1" applyBorder="1" applyAlignment="1">
      <alignment horizontal="right" vertical="center"/>
      <protection/>
    </xf>
    <xf numFmtId="3" fontId="8" fillId="0" borderId="10" xfId="21" applyNumberFormat="1" applyBorder="1" applyAlignment="1">
      <alignment horizontal="right" vertical="center"/>
      <protection/>
    </xf>
    <xf numFmtId="3" fontId="8" fillId="0" borderId="11" xfId="21" applyNumberFormat="1" applyBorder="1" applyAlignment="1">
      <alignment horizontal="right" vertical="center"/>
      <protection/>
    </xf>
    <xf numFmtId="0" fontId="23" fillId="0" borderId="20" xfId="21" applyFont="1" applyBorder="1">
      <alignment/>
      <protection/>
    </xf>
    <xf numFmtId="0" fontId="19" fillId="0" borderId="20" xfId="21" applyFont="1" applyBorder="1" applyAlignment="1">
      <alignment vertical="center"/>
      <protection/>
    </xf>
    <xf numFmtId="0" fontId="17" fillId="0" borderId="21" xfId="21" applyFont="1" applyBorder="1">
      <alignment/>
      <protection/>
    </xf>
    <xf numFmtId="0" fontId="17" fillId="0" borderId="19" xfId="21" applyFont="1" applyBorder="1" applyAlignment="1">
      <alignment horizontal="center" vertical="center" wrapText="1"/>
      <protection/>
    </xf>
    <xf numFmtId="0" fontId="17" fillId="0" borderId="21" xfId="21" applyFont="1" applyBorder="1" applyAlignment="1">
      <alignment horizontal="center" vertical="center" wrapText="1"/>
      <protection/>
    </xf>
    <xf numFmtId="3" fontId="8" fillId="0" borderId="19" xfId="21" applyNumberFormat="1" applyBorder="1" applyAlignment="1">
      <alignment horizontal="right" vertical="center"/>
      <protection/>
    </xf>
    <xf numFmtId="3" fontId="8" fillId="0" borderId="20" xfId="21" applyNumberFormat="1" applyBorder="1" applyAlignment="1">
      <alignment horizontal="right" vertical="center"/>
      <protection/>
    </xf>
    <xf numFmtId="3" fontId="8" fillId="0" borderId="21" xfId="21" applyNumberFormat="1" applyBorder="1" applyAlignment="1">
      <alignment horizontal="right" vertical="center"/>
      <protection/>
    </xf>
    <xf numFmtId="0" fontId="21" fillId="0" borderId="20" xfId="21" applyFont="1" applyBorder="1" applyAlignment="1">
      <alignment horizontal="centerContinuous" vertical="center" wrapText="1"/>
      <protection/>
    </xf>
    <xf numFmtId="0" fontId="17" fillId="0" borderId="25" xfId="21" applyFont="1" applyBorder="1">
      <alignment/>
      <protection/>
    </xf>
    <xf numFmtId="184" fontId="21" fillId="0" borderId="40" xfId="21" applyNumberFormat="1" applyFont="1" applyBorder="1" applyAlignment="1">
      <alignment vertical="center"/>
      <protection/>
    </xf>
    <xf numFmtId="0" fontId="17" fillId="0" borderId="20" xfId="21" applyFont="1" applyBorder="1" applyAlignment="1">
      <alignment horizontal="centerContinuous" vertical="center" wrapText="1"/>
      <protection/>
    </xf>
    <xf numFmtId="184" fontId="20" fillId="0" borderId="25" xfId="21" applyNumberFormat="1" applyFont="1" applyBorder="1" applyAlignment="1">
      <alignment horizontal="centerContinuous" vertical="center" wrapText="1"/>
      <protection/>
    </xf>
    <xf numFmtId="0" fontId="21" fillId="0" borderId="25" xfId="21" applyFont="1" applyBorder="1" applyAlignment="1">
      <alignment horizontal="left" vertical="center"/>
      <protection/>
    </xf>
    <xf numFmtId="0" fontId="21" fillId="0" borderId="26" xfId="21" applyFont="1" applyBorder="1" applyAlignment="1">
      <alignment horizontal="left" vertical="center"/>
      <protection/>
    </xf>
    <xf numFmtId="0" fontId="20" fillId="0" borderId="20" xfId="21" applyFont="1" applyBorder="1" applyAlignment="1">
      <alignment horizontal="centerContinuous" vertical="center" wrapText="1"/>
      <protection/>
    </xf>
    <xf numFmtId="184" fontId="20" fillId="0" borderId="20" xfId="21" applyNumberFormat="1" applyFont="1" applyBorder="1" applyAlignment="1">
      <alignment horizontal="centerContinuous" vertical="center" wrapText="1"/>
      <protection/>
    </xf>
    <xf numFmtId="0" fontId="20" fillId="0" borderId="20" xfId="21" applyFont="1" applyBorder="1" applyAlignment="1">
      <alignment horizontal="centerContinuous" vertical="center"/>
      <protection/>
    </xf>
    <xf numFmtId="0" fontId="21" fillId="0" borderId="20" xfId="21" applyFont="1" applyBorder="1" applyAlignment="1">
      <alignment horizontal="centerContinuous" vertical="center"/>
      <protection/>
    </xf>
    <xf numFmtId="184" fontId="22" fillId="0" borderId="40" xfId="21" applyNumberFormat="1" applyFont="1" applyBorder="1" applyAlignment="1">
      <alignment vertical="center"/>
      <protection/>
    </xf>
    <xf numFmtId="3" fontId="17" fillId="3" borderId="25" xfId="21" applyNumberFormat="1" applyFont="1" applyFill="1" applyBorder="1" applyAlignment="1">
      <alignment horizontal="right" vertical="center"/>
      <protection/>
    </xf>
    <xf numFmtId="184" fontId="22" fillId="0" borderId="19" xfId="21" applyNumberFormat="1" applyFont="1" applyBorder="1" applyAlignment="1">
      <alignment vertical="center"/>
      <protection/>
    </xf>
    <xf numFmtId="0" fontId="20" fillId="0" borderId="26" xfId="21" applyFont="1" applyBorder="1" applyAlignment="1">
      <alignment vertical="center"/>
      <protection/>
    </xf>
    <xf numFmtId="184" fontId="17" fillId="0" borderId="0" xfId="21" applyNumberFormat="1" applyFont="1">
      <alignment/>
      <protection/>
    </xf>
    <xf numFmtId="0" fontId="17" fillId="0" borderId="10" xfId="21" applyFont="1" applyBorder="1" applyAlignment="1" quotePrefix="1">
      <alignment horizontal="centerContinuous" vertical="center"/>
      <protection/>
    </xf>
    <xf numFmtId="184" fontId="22" fillId="0" borderId="0" xfId="21" applyNumberFormat="1" applyFont="1" applyBorder="1" applyAlignment="1">
      <alignment vertical="center"/>
      <protection/>
    </xf>
    <xf numFmtId="0" fontId="17" fillId="0" borderId="0" xfId="21" applyFont="1" applyBorder="1" applyAlignment="1" quotePrefix="1">
      <alignment horizontal="centerContinuous" vertical="center"/>
      <protection/>
    </xf>
    <xf numFmtId="0" fontId="24" fillId="0" borderId="0" xfId="22" applyFont="1">
      <alignment/>
      <protection/>
    </xf>
    <xf numFmtId="0" fontId="25" fillId="0" borderId="0" xfId="22" applyFont="1">
      <alignment/>
      <protection/>
    </xf>
    <xf numFmtId="0" fontId="25" fillId="0" borderId="0" xfId="22" applyFont="1">
      <alignment/>
      <protection/>
    </xf>
    <xf numFmtId="0" fontId="25" fillId="0" borderId="0" xfId="22" applyFont="1" applyAlignment="1">
      <alignment horizontal="center"/>
      <protection/>
    </xf>
    <xf numFmtId="0" fontId="24" fillId="0" borderId="0" xfId="22" applyFont="1" applyAlignment="1">
      <alignment horizontal="center"/>
      <protection/>
    </xf>
    <xf numFmtId="0" fontId="26" fillId="0" borderId="0" xfId="22" applyFont="1">
      <alignment/>
      <protection/>
    </xf>
    <xf numFmtId="1" fontId="26" fillId="0" borderId="0" xfId="22" applyNumberFormat="1" applyFont="1" applyBorder="1" applyAlignment="1">
      <alignment horizontal="centerContinuous" vertical="center"/>
      <protection/>
    </xf>
    <xf numFmtId="0" fontId="27" fillId="0" borderId="0" xfId="22" applyFont="1" applyAlignment="1">
      <alignment horizontal="centerContinuous" vertical="center"/>
      <protection/>
    </xf>
    <xf numFmtId="0" fontId="28" fillId="0" borderId="0" xfId="22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0" fontId="8" fillId="0" borderId="0" xfId="22" applyFont="1">
      <alignment/>
      <protection/>
    </xf>
    <xf numFmtId="0" fontId="25" fillId="0" borderId="0" xfId="22" applyFont="1" applyAlignment="1">
      <alignment horizontal="centerContinuous" vertical="center"/>
      <protection/>
    </xf>
    <xf numFmtId="0" fontId="26" fillId="0" borderId="0" xfId="22" applyFont="1" applyAlignment="1">
      <alignment horizontal="centerContinuous" vertical="center"/>
      <protection/>
    </xf>
    <xf numFmtId="0" fontId="8" fillId="0" borderId="0" xfId="22">
      <alignment/>
      <protection/>
    </xf>
    <xf numFmtId="0" fontId="26" fillId="0" borderId="0" xfId="22" applyFont="1" applyAlignment="1">
      <alignment horizontal="centerContinuous"/>
      <protection/>
    </xf>
    <xf numFmtId="0" fontId="29" fillId="0" borderId="22" xfId="22" applyFont="1" applyBorder="1" applyAlignment="1">
      <alignment horizontal="center"/>
      <protection/>
    </xf>
    <xf numFmtId="0" fontId="26" fillId="0" borderId="23" xfId="22" applyFont="1" applyBorder="1" applyAlignment="1">
      <alignment horizontal="centerContinuous"/>
      <protection/>
    </xf>
    <xf numFmtId="0" fontId="26" fillId="0" borderId="13" xfId="22" applyFont="1" applyBorder="1" applyAlignment="1">
      <alignment horizontal="center" vertical="center"/>
      <protection/>
    </xf>
    <xf numFmtId="0" fontId="26" fillId="0" borderId="14" xfId="22" applyFont="1" applyBorder="1" applyAlignment="1">
      <alignment horizontal="center" vertical="center"/>
      <protection/>
    </xf>
    <xf numFmtId="0" fontId="26" fillId="0" borderId="15" xfId="22" applyFont="1" applyBorder="1" applyAlignment="1">
      <alignment horizontal="center" vertical="center"/>
      <protection/>
    </xf>
    <xf numFmtId="0" fontId="26" fillId="0" borderId="0" xfId="22" applyFont="1" applyAlignment="1">
      <alignment horizontal="center" vertical="center"/>
      <protection/>
    </xf>
    <xf numFmtId="0" fontId="8" fillId="0" borderId="0" xfId="22" applyAlignment="1">
      <alignment horizontal="center" vertical="center"/>
      <protection/>
    </xf>
    <xf numFmtId="0" fontId="26" fillId="0" borderId="42" xfId="22" applyFont="1" applyBorder="1" applyAlignment="1">
      <alignment horizontal="center" vertical="center"/>
      <protection/>
    </xf>
    <xf numFmtId="0" fontId="26" fillId="0" borderId="16" xfId="22" applyFont="1" applyBorder="1" applyAlignment="1">
      <alignment horizontal="center" vertical="center"/>
      <protection/>
    </xf>
    <xf numFmtId="0" fontId="26" fillId="0" borderId="13" xfId="22" applyFont="1" applyBorder="1" applyAlignment="1">
      <alignment horizontal="centerContinuous" vertical="center"/>
      <protection/>
    </xf>
    <xf numFmtId="0" fontId="26" fillId="0" borderId="15" xfId="22" applyFont="1" applyBorder="1" applyAlignment="1">
      <alignment horizontal="centerContinuous" vertical="center"/>
      <protection/>
    </xf>
    <xf numFmtId="0" fontId="30" fillId="0" borderId="13" xfId="22" applyFont="1" applyBorder="1" applyAlignment="1">
      <alignment horizontal="center" vertical="center"/>
      <protection/>
    </xf>
    <xf numFmtId="0" fontId="30" fillId="0" borderId="14" xfId="22" applyFont="1" applyBorder="1" applyAlignment="1">
      <alignment horizontal="center" vertical="center"/>
      <protection/>
    </xf>
    <xf numFmtId="0" fontId="30" fillId="0" borderId="15" xfId="22" applyFont="1" applyBorder="1" applyAlignment="1">
      <alignment horizontal="center" vertical="center"/>
      <protection/>
    </xf>
    <xf numFmtId="0" fontId="30" fillId="0" borderId="24" xfId="22" applyFont="1" applyBorder="1" applyAlignment="1">
      <alignment horizontal="center"/>
      <protection/>
    </xf>
    <xf numFmtId="0" fontId="26" fillId="0" borderId="0" xfId="22" applyFont="1" applyAlignment="1">
      <alignment horizontal="centerContinuous" vertical="top"/>
      <protection/>
    </xf>
    <xf numFmtId="0" fontId="26" fillId="0" borderId="0" xfId="22" applyFont="1" applyAlignment="1">
      <alignment vertical="top"/>
      <protection/>
    </xf>
    <xf numFmtId="0" fontId="8" fillId="0" borderId="0" xfId="22" applyAlignment="1">
      <alignment horizontal="centerContinuous" vertical="top"/>
      <protection/>
    </xf>
    <xf numFmtId="0" fontId="26" fillId="0" borderId="0" xfId="22" applyFont="1" applyAlignment="1">
      <alignment horizontal="centerContinuous" vertical="top" wrapText="1"/>
      <protection/>
    </xf>
    <xf numFmtId="0" fontId="26" fillId="0" borderId="0" xfId="22" applyFont="1" applyAlignment="1">
      <alignment vertical="top" wrapText="1"/>
      <protection/>
    </xf>
    <xf numFmtId="0" fontId="26" fillId="0" borderId="0" xfId="22" applyFont="1" applyAlignment="1">
      <alignment horizontal="left"/>
      <protection/>
    </xf>
    <xf numFmtId="0" fontId="26" fillId="0" borderId="9" xfId="22" applyFont="1" applyBorder="1" applyAlignment="1">
      <alignment horizontal="centerContinuous" vertical="center"/>
      <protection/>
    </xf>
    <xf numFmtId="0" fontId="26" fillId="0" borderId="11" xfId="22" applyFont="1" applyBorder="1" applyAlignment="1">
      <alignment horizontal="centerContinuous" vertical="center" wrapText="1"/>
      <protection/>
    </xf>
    <xf numFmtId="0" fontId="8" fillId="0" borderId="10" xfId="22" applyBorder="1" applyAlignment="1">
      <alignment horizontal="centerContinuous" vertical="center"/>
      <protection/>
    </xf>
    <xf numFmtId="0" fontId="26" fillId="0" borderId="10" xfId="22" applyFont="1" applyBorder="1" applyAlignment="1">
      <alignment horizontal="centerContinuous" vertical="center"/>
      <protection/>
    </xf>
    <xf numFmtId="0" fontId="26" fillId="0" borderId="11" xfId="22" applyFont="1" applyBorder="1" applyAlignment="1">
      <alignment horizontal="centerContinuous" vertical="center"/>
      <protection/>
    </xf>
    <xf numFmtId="0" fontId="26" fillId="0" borderId="10" xfId="22" applyFont="1" applyBorder="1" applyAlignment="1">
      <alignment horizontal="centerContinuous" vertical="center" wrapText="1"/>
      <protection/>
    </xf>
    <xf numFmtId="0" fontId="26" fillId="0" borderId="12" xfId="22" applyFont="1" applyBorder="1" applyAlignment="1">
      <alignment horizontal="centerContinuous"/>
      <protection/>
    </xf>
    <xf numFmtId="0" fontId="26" fillId="0" borderId="0" xfId="22" applyFont="1" applyBorder="1" applyAlignment="1">
      <alignment horizontal="centerContinuous"/>
      <protection/>
    </xf>
    <xf numFmtId="0" fontId="26" fillId="0" borderId="18" xfId="22" applyFont="1" applyBorder="1" applyAlignment="1">
      <alignment horizontal="centerContinuous"/>
      <protection/>
    </xf>
    <xf numFmtId="0" fontId="26" fillId="0" borderId="12" xfId="22" applyFont="1" applyBorder="1">
      <alignment/>
      <protection/>
    </xf>
    <xf numFmtId="0" fontId="26" fillId="0" borderId="0" xfId="22" applyFont="1" applyBorder="1">
      <alignment/>
      <protection/>
    </xf>
    <xf numFmtId="0" fontId="26" fillId="0" borderId="18" xfId="22" applyFont="1" applyBorder="1">
      <alignment/>
      <protection/>
    </xf>
    <xf numFmtId="0" fontId="26" fillId="0" borderId="41" xfId="22" applyFont="1" applyBorder="1" applyAlignment="1">
      <alignment horizontal="centerContinuous" vertical="center"/>
      <protection/>
    </xf>
    <xf numFmtId="0" fontId="26" fillId="0" borderId="27" xfId="22" applyFont="1" applyBorder="1" applyAlignment="1">
      <alignment horizontal="centerContinuous" vertical="center"/>
      <protection/>
    </xf>
    <xf numFmtId="0" fontId="26" fillId="0" borderId="26" xfId="22" applyFont="1" applyBorder="1" applyAlignment="1">
      <alignment horizontal="centerContinuous" vertical="center"/>
      <protection/>
    </xf>
    <xf numFmtId="0" fontId="26" fillId="0" borderId="25" xfId="22" applyFont="1" applyBorder="1" applyAlignment="1">
      <alignment horizontal="centerContinuous" vertical="center"/>
      <protection/>
    </xf>
    <xf numFmtId="0" fontId="12" fillId="0" borderId="25" xfId="22" applyFont="1" applyBorder="1" applyAlignment="1">
      <alignment vertical="center" wrapText="1"/>
      <protection/>
    </xf>
    <xf numFmtId="0" fontId="8" fillId="0" borderId="26" xfId="22" applyBorder="1" applyAlignment="1">
      <alignment wrapText="1"/>
      <protection/>
    </xf>
    <xf numFmtId="0" fontId="8" fillId="0" borderId="27" xfId="22" applyBorder="1" applyAlignment="1">
      <alignment wrapText="1"/>
      <protection/>
    </xf>
    <xf numFmtId="0" fontId="12" fillId="0" borderId="20" xfId="22" applyFont="1" applyBorder="1" applyAlignment="1" quotePrefix="1">
      <alignment horizontal="centerContinuous" vertical="center"/>
      <protection/>
    </xf>
    <xf numFmtId="0" fontId="12" fillId="0" borderId="21" xfId="22" applyFont="1" applyBorder="1" applyAlignment="1">
      <alignment horizontal="centerContinuous" vertical="center"/>
      <protection/>
    </xf>
    <xf numFmtId="3" fontId="8" fillId="0" borderId="25" xfId="22" applyNumberFormat="1" applyBorder="1" applyAlignment="1">
      <alignment horizontal="right" vertical="center"/>
      <protection/>
    </xf>
    <xf numFmtId="3" fontId="8" fillId="0" borderId="26" xfId="22" applyNumberFormat="1" applyBorder="1" applyAlignment="1">
      <alignment horizontal="right" vertical="center"/>
      <protection/>
    </xf>
    <xf numFmtId="3" fontId="8" fillId="0" borderId="27" xfId="22" applyNumberFormat="1" applyBorder="1" applyAlignment="1">
      <alignment horizontal="right" vertical="center"/>
      <protection/>
    </xf>
    <xf numFmtId="0" fontId="16" fillId="0" borderId="25" xfId="22" applyFont="1" applyBorder="1" applyAlignment="1">
      <alignment vertical="center" wrapText="1"/>
      <protection/>
    </xf>
    <xf numFmtId="0" fontId="10" fillId="0" borderId="26" xfId="22" applyFont="1" applyBorder="1" applyAlignment="1">
      <alignment wrapText="1"/>
      <protection/>
    </xf>
    <xf numFmtId="0" fontId="10" fillId="0" borderId="27" xfId="22" applyFont="1" applyBorder="1" applyAlignment="1">
      <alignment wrapText="1"/>
      <protection/>
    </xf>
    <xf numFmtId="0" fontId="16" fillId="0" borderId="20" xfId="22" applyFont="1" applyBorder="1" applyAlignment="1" quotePrefix="1">
      <alignment horizontal="centerContinuous" vertical="center"/>
      <protection/>
    </xf>
    <xf numFmtId="3" fontId="14" fillId="3" borderId="25" xfId="22" applyNumberFormat="1" applyFont="1" applyFill="1" applyBorder="1" applyAlignment="1">
      <alignment horizontal="right" vertical="center"/>
      <protection/>
    </xf>
    <xf numFmtId="3" fontId="14" fillId="0" borderId="26" xfId="22" applyNumberFormat="1" applyFont="1" applyBorder="1" applyAlignment="1">
      <alignment horizontal="right" vertical="center"/>
      <protection/>
    </xf>
    <xf numFmtId="3" fontId="14" fillId="0" borderId="27" xfId="22" applyNumberFormat="1" applyFont="1" applyBorder="1" applyAlignment="1">
      <alignment horizontal="right" vertical="center"/>
      <protection/>
    </xf>
    <xf numFmtId="0" fontId="12" fillId="0" borderId="25" xfId="22" applyFont="1" applyBorder="1" applyAlignment="1">
      <alignment vertical="center"/>
      <protection/>
    </xf>
    <xf numFmtId="0" fontId="8" fillId="0" borderId="26" xfId="22" applyBorder="1" applyAlignment="1">
      <alignment/>
      <protection/>
    </xf>
    <xf numFmtId="0" fontId="8" fillId="0" borderId="27" xfId="22" applyBorder="1" applyAlignment="1">
      <alignment/>
      <protection/>
    </xf>
    <xf numFmtId="0" fontId="12" fillId="0" borderId="25" xfId="22" applyFont="1" applyBorder="1" applyAlignment="1">
      <alignment horizontal="left" vertical="center" wrapText="1"/>
      <protection/>
    </xf>
    <xf numFmtId="0" fontId="12" fillId="0" borderId="26" xfId="22" applyFont="1" applyBorder="1" applyAlignment="1">
      <alignment horizontal="left" vertical="center" wrapText="1"/>
      <protection/>
    </xf>
    <xf numFmtId="0" fontId="12" fillId="0" borderId="27" xfId="22" applyFont="1" applyBorder="1" applyAlignment="1">
      <alignment horizontal="left" vertical="center" wrapText="1"/>
      <protection/>
    </xf>
    <xf numFmtId="0" fontId="16" fillId="0" borderId="25" xfId="22" applyFont="1" applyBorder="1" applyAlignment="1">
      <alignment vertical="center"/>
      <protection/>
    </xf>
    <xf numFmtId="0" fontId="8" fillId="0" borderId="26" xfId="22" applyBorder="1" applyAlignment="1">
      <alignment vertical="center"/>
      <protection/>
    </xf>
    <xf numFmtId="0" fontId="8" fillId="0" borderId="27" xfId="22" applyBorder="1" applyAlignment="1">
      <alignment vertical="center"/>
      <protection/>
    </xf>
    <xf numFmtId="0" fontId="10" fillId="0" borderId="26" xfId="22" applyFont="1" applyBorder="1" applyAlignment="1">
      <alignment vertical="center" wrapText="1"/>
      <protection/>
    </xf>
    <xf numFmtId="0" fontId="10" fillId="0" borderId="27" xfId="22" applyFont="1" applyBorder="1" applyAlignment="1">
      <alignment vertical="center" wrapText="1"/>
      <protection/>
    </xf>
    <xf numFmtId="0" fontId="12" fillId="0" borderId="21" xfId="22" applyFont="1" applyBorder="1" applyAlignment="1">
      <alignment horizontal="centerContinuous" vertical="center"/>
      <protection/>
    </xf>
    <xf numFmtId="0" fontId="16" fillId="0" borderId="25" xfId="22" applyFont="1" applyBorder="1" applyAlignment="1">
      <alignment horizontal="left" vertical="center" wrapText="1"/>
      <protection/>
    </xf>
    <xf numFmtId="0" fontId="16" fillId="0" borderId="26" xfId="22" applyFont="1" applyBorder="1" applyAlignment="1">
      <alignment horizontal="left" vertical="center" wrapText="1"/>
      <protection/>
    </xf>
    <xf numFmtId="0" fontId="16" fillId="0" borderId="27" xfId="22" applyFont="1" applyBorder="1" applyAlignment="1">
      <alignment horizontal="left" vertical="center" wrapText="1"/>
      <protection/>
    </xf>
    <xf numFmtId="0" fontId="16" fillId="0" borderId="21" xfId="22" applyFont="1" applyBorder="1" applyAlignment="1">
      <alignment horizontal="centerContinuous" vertical="center"/>
      <protection/>
    </xf>
    <xf numFmtId="3" fontId="30" fillId="3" borderId="25" xfId="22" applyNumberFormat="1" applyFont="1" applyFill="1" applyBorder="1" applyAlignment="1">
      <alignment horizontal="right" vertical="center"/>
      <protection/>
    </xf>
    <xf numFmtId="3" fontId="10" fillId="0" borderId="26" xfId="22" applyNumberFormat="1" applyFont="1" applyBorder="1" applyAlignment="1">
      <alignment horizontal="right" vertical="center"/>
      <protection/>
    </xf>
    <xf numFmtId="3" fontId="10" fillId="0" borderId="27" xfId="22" applyNumberFormat="1" applyFont="1" applyBorder="1" applyAlignment="1">
      <alignment horizontal="right" vertical="center"/>
      <protection/>
    </xf>
    <xf numFmtId="0" fontId="16" fillId="0" borderId="25" xfId="22" applyFont="1" applyBorder="1" applyAlignment="1">
      <alignment horizontal="left" vertical="center" wrapText="1"/>
      <protection/>
    </xf>
    <xf numFmtId="0" fontId="16" fillId="0" borderId="26" xfId="22" applyFont="1" applyBorder="1" applyAlignment="1">
      <alignment horizontal="left" vertical="center" wrapText="1"/>
      <protection/>
    </xf>
    <xf numFmtId="0" fontId="16" fillId="0" borderId="27" xfId="22" applyFont="1" applyBorder="1" applyAlignment="1">
      <alignment horizontal="left" vertical="center" wrapText="1"/>
      <protection/>
    </xf>
    <xf numFmtId="0" fontId="16" fillId="0" borderId="25" xfId="22" applyFont="1" applyBorder="1" applyAlignment="1">
      <alignment vertical="center"/>
      <protection/>
    </xf>
    <xf numFmtId="3" fontId="15" fillId="3" borderId="25" xfId="22" applyNumberFormat="1" applyFont="1" applyFill="1" applyBorder="1" applyAlignment="1">
      <alignment horizontal="right" vertical="center"/>
      <protection/>
    </xf>
    <xf numFmtId="3" fontId="15" fillId="0" borderId="26" xfId="22" applyNumberFormat="1" applyFont="1" applyBorder="1" applyAlignment="1">
      <alignment horizontal="right" vertical="center"/>
      <protection/>
    </xf>
    <xf numFmtId="3" fontId="15" fillId="0" borderId="27" xfId="22" applyNumberFormat="1" applyFont="1" applyBorder="1" applyAlignment="1">
      <alignment horizontal="right" vertical="center"/>
      <protection/>
    </xf>
    <xf numFmtId="184" fontId="26" fillId="0" borderId="0" xfId="22" applyNumberFormat="1" applyFont="1">
      <alignment/>
      <protection/>
    </xf>
    <xf numFmtId="0" fontId="8" fillId="0" borderId="0" xfId="23">
      <alignment/>
      <protection/>
    </xf>
    <xf numFmtId="0" fontId="10" fillId="0" borderId="13" xfId="23" applyFont="1" applyBorder="1" applyAlignment="1">
      <alignment horizontal="center" vertical="center"/>
      <protection/>
    </xf>
    <xf numFmtId="0" fontId="8" fillId="0" borderId="15" xfId="23" applyBorder="1" applyAlignment="1">
      <alignment horizontal="centerContinuous" vertical="center"/>
      <protection/>
    </xf>
    <xf numFmtId="0" fontId="8" fillId="0" borderId="0" xfId="23" applyAlignment="1">
      <alignment horizontal="centerContinuous"/>
      <protection/>
    </xf>
    <xf numFmtId="0" fontId="8" fillId="0" borderId="0" xfId="23" applyBorder="1" applyAlignment="1">
      <alignment horizontal="centerContinuous"/>
      <protection/>
    </xf>
    <xf numFmtId="0" fontId="9" fillId="0" borderId="0" xfId="23" applyFont="1" applyAlignment="1">
      <alignment horizontal="centerContinuous" vertical="center"/>
      <protection/>
    </xf>
    <xf numFmtId="0" fontId="8" fillId="0" borderId="0" xfId="23" applyAlignment="1">
      <alignment horizontal="centerContinuous" vertical="center"/>
      <protection/>
    </xf>
    <xf numFmtId="0" fontId="8" fillId="0" borderId="0" xfId="23" applyAlignment="1">
      <alignment horizontal="center"/>
      <protection/>
    </xf>
    <xf numFmtId="0" fontId="8" fillId="0" borderId="23" xfId="23" applyBorder="1" applyAlignment="1">
      <alignment horizontal="centerContinuous"/>
      <protection/>
    </xf>
    <xf numFmtId="0" fontId="8" fillId="0" borderId="13" xfId="23" applyBorder="1" applyAlignment="1">
      <alignment horizontal="center" vertical="center"/>
      <protection/>
    </xf>
    <xf numFmtId="0" fontId="8" fillId="0" borderId="14" xfId="23" applyBorder="1" applyAlignment="1">
      <alignment horizontal="center" vertical="center"/>
      <protection/>
    </xf>
    <xf numFmtId="0" fontId="8" fillId="0" borderId="15" xfId="23" applyBorder="1" applyAlignment="1">
      <alignment horizontal="center" vertical="center"/>
      <protection/>
    </xf>
    <xf numFmtId="0" fontId="8" fillId="0" borderId="0" xfId="23" applyAlignment="1">
      <alignment horizontal="center" vertical="center"/>
      <protection/>
    </xf>
    <xf numFmtId="0" fontId="8" fillId="0" borderId="0" xfId="23" applyBorder="1" applyAlignment="1">
      <alignment horizontal="center" vertical="center"/>
      <protection/>
    </xf>
    <xf numFmtId="0" fontId="8" fillId="0" borderId="42" xfId="23" applyBorder="1" applyAlignment="1">
      <alignment horizontal="center" vertical="center"/>
      <protection/>
    </xf>
    <xf numFmtId="0" fontId="8" fillId="0" borderId="16" xfId="23" applyBorder="1" applyAlignment="1">
      <alignment horizontal="center" vertical="center"/>
      <protection/>
    </xf>
    <xf numFmtId="0" fontId="8" fillId="0" borderId="13" xfId="23" applyBorder="1" applyAlignment="1">
      <alignment horizontal="centerContinuous" vertical="center"/>
      <protection/>
    </xf>
    <xf numFmtId="0" fontId="10" fillId="0" borderId="14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0" fontId="8" fillId="0" borderId="24" xfId="23" applyBorder="1">
      <alignment/>
      <protection/>
    </xf>
    <xf numFmtId="0" fontId="8" fillId="0" borderId="0" xfId="23" applyAlignment="1">
      <alignment horizontal="centerContinuous" vertical="top"/>
      <protection/>
    </xf>
    <xf numFmtId="0" fontId="8" fillId="0" borderId="0" xfId="23" applyAlignment="1">
      <alignment vertical="top"/>
      <protection/>
    </xf>
    <xf numFmtId="0" fontId="8" fillId="0" borderId="0" xfId="23" applyAlignment="1">
      <alignment horizontal="centerContinuous" vertical="top" wrapText="1"/>
      <protection/>
    </xf>
    <xf numFmtId="0" fontId="8" fillId="0" borderId="0" xfId="23" applyAlignment="1">
      <alignment horizontal="left"/>
      <protection/>
    </xf>
    <xf numFmtId="0" fontId="8" fillId="0" borderId="9" xfId="23" applyBorder="1" applyAlignment="1">
      <alignment horizontal="centerContinuous" vertical="center"/>
      <protection/>
    </xf>
    <xf numFmtId="0" fontId="8" fillId="0" borderId="10" xfId="23" applyBorder="1" applyAlignment="1">
      <alignment horizontal="centerContinuous" vertical="center" wrapText="1"/>
      <protection/>
    </xf>
    <xf numFmtId="0" fontId="8" fillId="0" borderId="10" xfId="23" applyBorder="1" applyAlignment="1">
      <alignment horizontal="centerContinuous" vertical="center"/>
      <protection/>
    </xf>
    <xf numFmtId="0" fontId="8" fillId="0" borderId="11" xfId="23" applyBorder="1" applyAlignment="1">
      <alignment horizontal="centerContinuous" vertical="center"/>
      <protection/>
    </xf>
    <xf numFmtId="0" fontId="8" fillId="0" borderId="12" xfId="23" applyBorder="1" applyAlignment="1">
      <alignment horizontal="centerContinuous"/>
      <protection/>
    </xf>
    <xf numFmtId="0" fontId="8" fillId="0" borderId="18" xfId="23" applyBorder="1" applyAlignment="1">
      <alignment horizontal="centerContinuous"/>
      <protection/>
    </xf>
    <xf numFmtId="0" fontId="8" fillId="0" borderId="12" xfId="23" applyBorder="1">
      <alignment/>
      <protection/>
    </xf>
    <xf numFmtId="0" fontId="8" fillId="0" borderId="0" xfId="23" applyBorder="1">
      <alignment/>
      <protection/>
    </xf>
    <xf numFmtId="0" fontId="8" fillId="0" borderId="18" xfId="23" applyBorder="1">
      <alignment/>
      <protection/>
    </xf>
    <xf numFmtId="0" fontId="8" fillId="0" borderId="41" xfId="23" applyBorder="1" applyAlignment="1">
      <alignment horizontal="centerContinuous" vertical="center"/>
      <protection/>
    </xf>
    <xf numFmtId="0" fontId="8" fillId="0" borderId="27" xfId="23" applyBorder="1" applyAlignment="1">
      <alignment horizontal="centerContinuous" vertical="center"/>
      <protection/>
    </xf>
    <xf numFmtId="0" fontId="8" fillId="0" borderId="26" xfId="23" applyBorder="1" applyAlignment="1">
      <alignment horizontal="centerContinuous" vertical="center"/>
      <protection/>
    </xf>
    <xf numFmtId="0" fontId="8" fillId="0" borderId="25" xfId="23" applyBorder="1" applyAlignment="1">
      <alignment horizontal="centerContinuous" vertical="center"/>
      <protection/>
    </xf>
    <xf numFmtId="0" fontId="12" fillId="0" borderId="19" xfId="23" applyFont="1" applyBorder="1" applyAlignment="1">
      <alignment vertical="center"/>
      <protection/>
    </xf>
    <xf numFmtId="184" fontId="12" fillId="0" borderId="20" xfId="23" applyNumberFormat="1" applyFont="1" applyBorder="1" applyAlignment="1">
      <alignment vertical="center"/>
      <protection/>
    </xf>
    <xf numFmtId="184" fontId="8" fillId="0" borderId="20" xfId="23" applyNumberFormat="1" applyBorder="1" applyAlignment="1">
      <alignment vertical="center"/>
      <protection/>
    </xf>
    <xf numFmtId="0" fontId="8" fillId="0" borderId="20" xfId="23" applyBorder="1">
      <alignment/>
      <protection/>
    </xf>
    <xf numFmtId="0" fontId="31" fillId="0" borderId="20" xfId="23" applyFont="1" applyBorder="1" applyAlignment="1">
      <alignment vertical="center"/>
      <protection/>
    </xf>
    <xf numFmtId="0" fontId="31" fillId="0" borderId="21" xfId="23" applyFont="1" applyBorder="1" applyAlignment="1">
      <alignment vertical="center"/>
      <protection/>
    </xf>
    <xf numFmtId="0" fontId="8" fillId="0" borderId="20" xfId="23" applyFont="1" applyBorder="1" applyAlignment="1" quotePrefix="1">
      <alignment horizontal="centerContinuous" vertical="center"/>
      <protection/>
    </xf>
    <xf numFmtId="0" fontId="8" fillId="0" borderId="21" xfId="23" applyBorder="1" applyAlignment="1">
      <alignment horizontal="centerContinuous" vertical="center"/>
      <protection/>
    </xf>
    <xf numFmtId="3" fontId="8" fillId="0" borderId="25" xfId="23" applyNumberFormat="1" applyBorder="1" applyAlignment="1">
      <alignment horizontal="right" vertical="center"/>
      <protection/>
    </xf>
    <xf numFmtId="3" fontId="8" fillId="0" borderId="26" xfId="23" applyNumberFormat="1" applyBorder="1" applyAlignment="1">
      <alignment horizontal="right" vertical="center"/>
      <protection/>
    </xf>
    <xf numFmtId="3" fontId="8" fillId="0" borderId="27" xfId="23" applyNumberFormat="1" applyBorder="1" applyAlignment="1">
      <alignment horizontal="right" vertical="center"/>
      <protection/>
    </xf>
    <xf numFmtId="0" fontId="8" fillId="0" borderId="20" xfId="23" applyBorder="1" applyAlignment="1" quotePrefix="1">
      <alignment horizontal="centerContinuous" vertical="center"/>
      <protection/>
    </xf>
    <xf numFmtId="184" fontId="8" fillId="0" borderId="20" xfId="23" applyNumberFormat="1" applyBorder="1" applyAlignment="1">
      <alignment horizontal="centerContinuous" vertical="center" wrapText="1"/>
      <protection/>
    </xf>
    <xf numFmtId="3" fontId="8" fillId="0" borderId="25" xfId="23" applyNumberFormat="1" applyFill="1" applyBorder="1" applyAlignment="1">
      <alignment horizontal="right" vertical="center"/>
      <protection/>
    </xf>
    <xf numFmtId="0" fontId="16" fillId="0" borderId="19" xfId="23" applyFont="1" applyBorder="1" applyAlignment="1">
      <alignment vertical="center"/>
      <protection/>
    </xf>
    <xf numFmtId="0" fontId="12" fillId="0" borderId="20" xfId="23" applyFont="1" applyBorder="1" applyAlignment="1">
      <alignment vertical="center"/>
      <protection/>
    </xf>
    <xf numFmtId="0" fontId="12" fillId="0" borderId="21" xfId="23" applyFont="1" applyBorder="1" applyAlignment="1">
      <alignment vertical="center"/>
      <protection/>
    </xf>
    <xf numFmtId="3" fontId="10" fillId="3" borderId="25" xfId="23" applyNumberFormat="1" applyFont="1" applyFill="1" applyBorder="1" applyAlignment="1">
      <alignment horizontal="right" vertical="center"/>
      <protection/>
    </xf>
    <xf numFmtId="3" fontId="10" fillId="0" borderId="26" xfId="23" applyNumberFormat="1" applyFont="1" applyBorder="1" applyAlignment="1">
      <alignment horizontal="right" vertical="center"/>
      <protection/>
    </xf>
    <xf numFmtId="3" fontId="10" fillId="0" borderId="27" xfId="23" applyNumberFormat="1" applyFont="1" applyBorder="1" applyAlignment="1">
      <alignment horizontal="right" vertical="center"/>
      <protection/>
    </xf>
    <xf numFmtId="184" fontId="8" fillId="0" borderId="26" xfId="23" applyNumberFormat="1" applyBorder="1" applyAlignment="1">
      <alignment vertical="center"/>
      <protection/>
    </xf>
    <xf numFmtId="184" fontId="16" fillId="0" borderId="20" xfId="23" applyNumberFormat="1" applyFont="1" applyBorder="1" applyAlignment="1">
      <alignment vertical="center"/>
      <protection/>
    </xf>
    <xf numFmtId="184" fontId="10" fillId="0" borderId="20" xfId="23" applyNumberFormat="1" applyFont="1" applyBorder="1" applyAlignment="1">
      <alignment horizontal="centerContinuous" vertical="center" wrapText="1"/>
      <protection/>
    </xf>
    <xf numFmtId="0" fontId="16" fillId="0" borderId="20" xfId="23" applyFont="1" applyBorder="1" applyAlignment="1">
      <alignment horizontal="centerContinuous" vertical="center" wrapText="1"/>
      <protection/>
    </xf>
    <xf numFmtId="0" fontId="12" fillId="0" borderId="20" xfId="23" applyFont="1" applyBorder="1" applyAlignment="1">
      <alignment horizontal="centerContinuous" vertical="center" wrapText="1"/>
      <protection/>
    </xf>
    <xf numFmtId="0" fontId="12" fillId="0" borderId="21" xfId="23" applyFont="1" applyBorder="1" applyAlignment="1">
      <alignment horizontal="centerContinuous" vertical="center" wrapText="1"/>
      <protection/>
    </xf>
    <xf numFmtId="0" fontId="31" fillId="0" borderId="20" xfId="23" applyFont="1" applyBorder="1" applyAlignment="1">
      <alignment horizontal="centerContinuous" vertical="center" wrapText="1"/>
      <protection/>
    </xf>
    <xf numFmtId="0" fontId="31" fillId="0" borderId="21" xfId="23" applyFont="1" applyBorder="1" applyAlignment="1">
      <alignment horizontal="centerContinuous" vertical="center" wrapText="1"/>
      <protection/>
    </xf>
    <xf numFmtId="0" fontId="8" fillId="0" borderId="19" xfId="23" applyFont="1" applyBorder="1" applyAlignment="1">
      <alignment vertical="center"/>
      <protection/>
    </xf>
    <xf numFmtId="184" fontId="10" fillId="0" borderId="20" xfId="23" applyNumberFormat="1" applyFont="1" applyBorder="1" applyAlignment="1">
      <alignment vertical="center"/>
      <protection/>
    </xf>
    <xf numFmtId="3" fontId="8" fillId="3" borderId="25" xfId="23" applyNumberFormat="1" applyFill="1" applyBorder="1" applyAlignment="1">
      <alignment horizontal="right" vertical="center"/>
      <protection/>
    </xf>
    <xf numFmtId="0" fontId="10" fillId="0" borderId="19" xfId="23" applyFont="1" applyBorder="1" applyAlignment="1">
      <alignment vertical="center"/>
      <protection/>
    </xf>
    <xf numFmtId="184" fontId="8" fillId="0" borderId="0" xfId="23" applyNumberFormat="1">
      <alignment/>
      <protection/>
    </xf>
    <xf numFmtId="0" fontId="8" fillId="0" borderId="0" xfId="23" applyFont="1" applyBorder="1" applyAlignment="1" quotePrefix="1">
      <alignment horizontal="centerContinuous" vertical="center"/>
      <protection/>
    </xf>
    <xf numFmtId="0" fontId="24" fillId="0" borderId="0" xfId="24" applyFont="1" applyBorder="1">
      <alignment/>
      <protection/>
    </xf>
    <xf numFmtId="0" fontId="24" fillId="0" borderId="0" xfId="24" applyFont="1">
      <alignment/>
      <protection/>
    </xf>
    <xf numFmtId="0" fontId="25" fillId="0" borderId="0" xfId="24" applyFont="1">
      <alignment/>
      <protection/>
    </xf>
    <xf numFmtId="0" fontId="25" fillId="0" borderId="0" xfId="24" applyFont="1" applyAlignment="1">
      <alignment horizontal="center"/>
      <protection/>
    </xf>
    <xf numFmtId="0" fontId="24" fillId="0" borderId="0" xfId="24" applyFont="1" applyAlignment="1">
      <alignment horizontal="center"/>
      <protection/>
    </xf>
    <xf numFmtId="0" fontId="26" fillId="0" borderId="0" xfId="24" applyFont="1">
      <alignment/>
      <protection/>
    </xf>
    <xf numFmtId="1" fontId="30" fillId="0" borderId="13" xfId="24" applyNumberFormat="1" applyFont="1" applyBorder="1" applyAlignment="1">
      <alignment horizontal="center" vertical="center"/>
      <protection/>
    </xf>
    <xf numFmtId="1" fontId="26" fillId="0" borderId="15" xfId="24" applyNumberFormat="1" applyFont="1" applyBorder="1" applyAlignment="1">
      <alignment horizontal="centerContinuous" vertical="center"/>
      <protection/>
    </xf>
    <xf numFmtId="0" fontId="24" fillId="0" borderId="0" xfId="24" applyFont="1" applyAlignment="1">
      <alignment horizontal="center" vertical="center"/>
      <protection/>
    </xf>
    <xf numFmtId="0" fontId="25" fillId="0" borderId="0" xfId="24" applyFont="1" applyAlignment="1">
      <alignment horizontal="center" vertical="center"/>
      <protection/>
    </xf>
    <xf numFmtId="0" fontId="26" fillId="0" borderId="0" xfId="24" applyFont="1" applyAlignment="1">
      <alignment horizontal="centerContinuous"/>
      <protection/>
    </xf>
    <xf numFmtId="0" fontId="26" fillId="0" borderId="0" xfId="24" applyFont="1" applyBorder="1" applyAlignment="1">
      <alignment horizontal="centerContinuous"/>
      <protection/>
    </xf>
    <xf numFmtId="0" fontId="25" fillId="0" borderId="0" xfId="24" applyFont="1" applyAlignment="1">
      <alignment horizontal="centerContinuous" vertical="center"/>
      <protection/>
    </xf>
    <xf numFmtId="0" fontId="24" fillId="0" borderId="0" xfId="24" applyFont="1" applyAlignment="1">
      <alignment horizontal="centerContinuous" vertical="center"/>
      <protection/>
    </xf>
    <xf numFmtId="0" fontId="26" fillId="0" borderId="0" xfId="24" applyFont="1" applyAlignment="1">
      <alignment horizontal="centerContinuous" vertical="center"/>
      <protection/>
    </xf>
    <xf numFmtId="0" fontId="30" fillId="0" borderId="0" xfId="24" applyFont="1" applyAlignment="1">
      <alignment horizontal="centerContinuous" vertical="center"/>
      <protection/>
    </xf>
    <xf numFmtId="0" fontId="32" fillId="0" borderId="0" xfId="24" applyFont="1" applyAlignment="1">
      <alignment horizontal="centerContinuous" vertical="center"/>
      <protection/>
    </xf>
    <xf numFmtId="0" fontId="26" fillId="0" borderId="22" xfId="24" applyFont="1" applyBorder="1" applyAlignment="1">
      <alignment/>
      <protection/>
    </xf>
    <xf numFmtId="0" fontId="26" fillId="0" borderId="23" xfId="24" applyFont="1" applyBorder="1" applyAlignment="1">
      <alignment horizontal="centerContinuous"/>
      <protection/>
    </xf>
    <xf numFmtId="0" fontId="26" fillId="0" borderId="13" xfId="24" applyFont="1" applyBorder="1" applyAlignment="1">
      <alignment horizontal="center" vertical="center"/>
      <protection/>
    </xf>
    <xf numFmtId="0" fontId="26" fillId="0" borderId="14" xfId="24" applyFont="1" applyBorder="1" applyAlignment="1">
      <alignment horizontal="center" vertical="center"/>
      <protection/>
    </xf>
    <xf numFmtId="0" fontId="26" fillId="0" borderId="15" xfId="24" applyFont="1" applyBorder="1" applyAlignment="1">
      <alignment horizontal="center" vertical="center"/>
      <protection/>
    </xf>
    <xf numFmtId="0" fontId="26" fillId="0" borderId="0" xfId="24" applyFont="1" applyAlignment="1">
      <alignment horizontal="center" vertical="center"/>
      <protection/>
    </xf>
    <xf numFmtId="0" fontId="26" fillId="0" borderId="4" xfId="24" applyFont="1" applyBorder="1" applyAlignment="1">
      <alignment horizontal="center" vertical="center"/>
      <protection/>
    </xf>
    <xf numFmtId="0" fontId="26" fillId="0" borderId="0" xfId="24" applyFont="1" applyBorder="1" applyAlignment="1">
      <alignment horizontal="center" vertical="center"/>
      <protection/>
    </xf>
    <xf numFmtId="0" fontId="26" fillId="0" borderId="13" xfId="24" applyFont="1" applyBorder="1" applyAlignment="1">
      <alignment horizontal="centerContinuous" vertical="center"/>
      <protection/>
    </xf>
    <xf numFmtId="0" fontId="26" fillId="0" borderId="15" xfId="24" applyFont="1" applyBorder="1" applyAlignment="1">
      <alignment horizontal="centerContinuous" vertical="center"/>
      <protection/>
    </xf>
    <xf numFmtId="0" fontId="30" fillId="0" borderId="13" xfId="24" applyFont="1" applyBorder="1" applyAlignment="1">
      <alignment horizontal="center" vertical="center"/>
      <protection/>
    </xf>
    <xf numFmtId="0" fontId="30" fillId="0" borderId="14" xfId="24" applyFont="1" applyBorder="1" applyAlignment="1">
      <alignment horizontal="center" vertical="center"/>
      <protection/>
    </xf>
    <xf numFmtId="0" fontId="30" fillId="0" borderId="15" xfId="24" applyFont="1" applyBorder="1" applyAlignment="1">
      <alignment horizontal="center" vertical="center"/>
      <protection/>
    </xf>
    <xf numFmtId="0" fontId="30" fillId="0" borderId="24" xfId="24" applyFont="1" applyBorder="1" applyAlignment="1">
      <alignment horizontal="center"/>
      <protection/>
    </xf>
    <xf numFmtId="0" fontId="26" fillId="0" borderId="0" xfId="24" applyFont="1" applyAlignment="1">
      <alignment horizontal="centerContinuous" vertical="top"/>
      <protection/>
    </xf>
    <xf numFmtId="0" fontId="26" fillId="0" borderId="0" xfId="24" applyFont="1" applyAlignment="1">
      <alignment vertical="top"/>
      <protection/>
    </xf>
    <xf numFmtId="0" fontId="26" fillId="0" borderId="0" xfId="24" applyFont="1" applyAlignment="1">
      <alignment horizontal="centerContinuous" vertical="top" wrapText="1"/>
      <protection/>
    </xf>
    <xf numFmtId="0" fontId="26" fillId="0" borderId="2" xfId="24" applyFont="1" applyBorder="1" applyAlignment="1">
      <alignment horizontal="center" vertical="top" wrapText="1"/>
      <protection/>
    </xf>
    <xf numFmtId="0" fontId="8" fillId="0" borderId="0" xfId="24" applyAlignment="1">
      <alignment horizontal="centerContinuous" vertical="top"/>
      <protection/>
    </xf>
    <xf numFmtId="0" fontId="26" fillId="0" borderId="0" xfId="24" applyFont="1" applyAlignment="1">
      <alignment horizontal="left"/>
      <protection/>
    </xf>
    <xf numFmtId="0" fontId="26" fillId="0" borderId="43" xfId="24" applyFont="1" applyBorder="1" applyAlignment="1">
      <alignment horizontal="centerContinuous" vertical="center"/>
      <protection/>
    </xf>
    <xf numFmtId="0" fontId="26" fillId="0" borderId="10" xfId="24" applyFont="1" applyBorder="1" applyAlignment="1">
      <alignment horizontal="centerContinuous" vertical="center" wrapText="1"/>
      <protection/>
    </xf>
    <xf numFmtId="0" fontId="26" fillId="0" borderId="10" xfId="24" applyFont="1" applyBorder="1" applyAlignment="1">
      <alignment horizontal="centerContinuous" vertical="center"/>
      <protection/>
    </xf>
    <xf numFmtId="0" fontId="26" fillId="0" borderId="11" xfId="24" applyFont="1" applyBorder="1" applyAlignment="1">
      <alignment horizontal="centerContinuous" vertical="center"/>
      <protection/>
    </xf>
    <xf numFmtId="0" fontId="26" fillId="0" borderId="9" xfId="24" applyFont="1" applyBorder="1" applyAlignment="1">
      <alignment horizontal="centerContinuous" vertical="center"/>
      <protection/>
    </xf>
    <xf numFmtId="0" fontId="8" fillId="0" borderId="10" xfId="24" applyBorder="1" applyAlignment="1">
      <alignment horizontal="centerContinuous" vertical="center"/>
      <protection/>
    </xf>
    <xf numFmtId="0" fontId="26" fillId="0" borderId="4" xfId="24" applyFont="1" applyBorder="1" applyAlignment="1">
      <alignment horizontal="centerContinuous"/>
      <protection/>
    </xf>
    <xf numFmtId="0" fontId="26" fillId="0" borderId="18" xfId="24" applyFont="1" applyBorder="1" applyAlignment="1">
      <alignment horizontal="centerContinuous"/>
      <protection/>
    </xf>
    <xf numFmtId="0" fontId="26" fillId="0" borderId="12" xfId="24" applyFont="1" applyBorder="1">
      <alignment/>
      <protection/>
    </xf>
    <xf numFmtId="0" fontId="26" fillId="0" borderId="0" xfId="24" applyFont="1" applyBorder="1">
      <alignment/>
      <protection/>
    </xf>
    <xf numFmtId="0" fontId="26" fillId="0" borderId="18" xfId="24" applyFont="1" applyBorder="1">
      <alignment/>
      <protection/>
    </xf>
    <xf numFmtId="0" fontId="26" fillId="0" borderId="44" xfId="24" applyFont="1" applyBorder="1" applyAlignment="1">
      <alignment horizontal="centerContinuous" vertical="center"/>
      <protection/>
    </xf>
    <xf numFmtId="0" fontId="26" fillId="0" borderId="26" xfId="24" applyFont="1" applyBorder="1" applyAlignment="1">
      <alignment horizontal="centerContinuous" vertical="center"/>
      <protection/>
    </xf>
    <xf numFmtId="0" fontId="26" fillId="0" borderId="27" xfId="24" applyFont="1" applyBorder="1" applyAlignment="1">
      <alignment horizontal="centerContinuous" vertical="center"/>
      <protection/>
    </xf>
    <xf numFmtId="0" fontId="26" fillId="0" borderId="25" xfId="24" applyFont="1" applyBorder="1" applyAlignment="1">
      <alignment horizontal="centerContinuous" vertical="center"/>
      <protection/>
    </xf>
    <xf numFmtId="0" fontId="8" fillId="0" borderId="44" xfId="24" applyFont="1" applyBorder="1" applyAlignment="1">
      <alignment vertical="center" wrapText="1"/>
      <protection/>
    </xf>
    <xf numFmtId="0" fontId="8" fillId="0" borderId="26" xfId="24" applyFont="1" applyBorder="1" applyAlignment="1">
      <alignment vertical="center" wrapText="1"/>
      <protection/>
    </xf>
    <xf numFmtId="0" fontId="8" fillId="0" borderId="27" xfId="24" applyFont="1" applyBorder="1" applyAlignment="1">
      <alignment vertical="center" wrapText="1"/>
      <protection/>
    </xf>
    <xf numFmtId="0" fontId="15" fillId="0" borderId="25" xfId="24" applyFont="1" applyBorder="1" applyAlignment="1">
      <alignment horizontal="center" vertical="center"/>
      <protection/>
    </xf>
    <xf numFmtId="0" fontId="15" fillId="0" borderId="27" xfId="24" applyFont="1" applyBorder="1" applyAlignment="1">
      <alignment horizontal="center" vertical="center"/>
      <protection/>
    </xf>
    <xf numFmtId="0" fontId="33" fillId="0" borderId="27" xfId="24" applyFont="1" applyBorder="1" applyAlignment="1" quotePrefix="1">
      <alignment horizontal="centerContinuous" vertical="center"/>
      <protection/>
    </xf>
    <xf numFmtId="0" fontId="33" fillId="0" borderId="20" xfId="24" applyFont="1" applyBorder="1" applyAlignment="1">
      <alignment horizontal="centerContinuous" vertical="center"/>
      <protection/>
    </xf>
    <xf numFmtId="0" fontId="33" fillId="0" borderId="27" xfId="24" applyFont="1" applyBorder="1" applyAlignment="1">
      <alignment horizontal="centerContinuous"/>
      <protection/>
    </xf>
    <xf numFmtId="0" fontId="33" fillId="0" borderId="25" xfId="24" applyFont="1" applyBorder="1" applyAlignment="1">
      <alignment/>
      <protection/>
    </xf>
    <xf numFmtId="0" fontId="8" fillId="0" borderId="26" xfId="24" applyBorder="1" applyAlignment="1">
      <alignment/>
      <protection/>
    </xf>
    <xf numFmtId="0" fontId="8" fillId="0" borderId="27" xfId="24" applyBorder="1" applyAlignment="1">
      <alignment/>
      <protection/>
    </xf>
    <xf numFmtId="0" fontId="33" fillId="0" borderId="21" xfId="24" applyFont="1" applyBorder="1" applyAlignment="1" quotePrefix="1">
      <alignment horizontal="centerContinuous" vertical="center"/>
      <protection/>
    </xf>
    <xf numFmtId="0" fontId="33" fillId="0" borderId="18" xfId="24" applyFont="1" applyBorder="1" applyAlignment="1" quotePrefix="1">
      <alignment horizontal="centerContinuous" vertical="center"/>
      <protection/>
    </xf>
    <xf numFmtId="0" fontId="33" fillId="0" borderId="0" xfId="24" applyFont="1" applyBorder="1" applyAlignment="1">
      <alignment horizontal="centerContinuous" vertical="center"/>
      <protection/>
    </xf>
    <xf numFmtId="0" fontId="33" fillId="0" borderId="11" xfId="24" applyFont="1" applyBorder="1" applyAlignment="1" quotePrefix="1">
      <alignment horizontal="centerContinuous" vertical="center"/>
      <protection/>
    </xf>
    <xf numFmtId="0" fontId="33" fillId="0" borderId="11" xfId="24" applyFont="1" applyBorder="1" applyAlignment="1">
      <alignment horizontal="centerContinuous"/>
      <protection/>
    </xf>
    <xf numFmtId="0" fontId="10" fillId="0" borderId="44" xfId="24" applyFont="1" applyBorder="1" applyAlignment="1">
      <alignment vertical="center"/>
      <protection/>
    </xf>
    <xf numFmtId="0" fontId="10" fillId="0" borderId="26" xfId="24" applyFont="1" applyBorder="1" applyAlignment="1">
      <alignment vertical="center"/>
      <protection/>
    </xf>
    <xf numFmtId="0" fontId="10" fillId="0" borderId="27" xfId="24" applyFont="1" applyBorder="1" applyAlignment="1">
      <alignment vertical="center"/>
      <protection/>
    </xf>
    <xf numFmtId="0" fontId="33" fillId="0" borderId="25" xfId="24" applyFont="1" applyBorder="1">
      <alignment/>
      <protection/>
    </xf>
    <xf numFmtId="0" fontId="33" fillId="0" borderId="26" xfId="24" applyFont="1" applyBorder="1">
      <alignment/>
      <protection/>
    </xf>
    <xf numFmtId="0" fontId="30" fillId="0" borderId="0" xfId="24" applyFont="1" applyBorder="1">
      <alignment/>
      <protection/>
    </xf>
    <xf numFmtId="0" fontId="33" fillId="0" borderId="20" xfId="24" applyFont="1" applyBorder="1" applyAlignment="1" quotePrefix="1">
      <alignment horizontal="centerContinuous" vertical="center"/>
      <protection/>
    </xf>
    <xf numFmtId="0" fontId="33" fillId="0" borderId="21" xfId="24" applyFont="1" applyBorder="1" applyAlignment="1">
      <alignment horizontal="centerContinuous" vertical="center"/>
      <protection/>
    </xf>
    <xf numFmtId="0" fontId="33" fillId="0" borderId="0" xfId="24" applyFont="1" applyBorder="1" applyAlignment="1" quotePrefix="1">
      <alignment horizontal="centerContinuous" vertical="center"/>
      <protection/>
    </xf>
    <xf numFmtId="0" fontId="33" fillId="0" borderId="18" xfId="24" applyFont="1" applyBorder="1" applyAlignment="1">
      <alignment horizontal="centerContinuous" vertical="center"/>
      <protection/>
    </xf>
    <xf numFmtId="0" fontId="10" fillId="0" borderId="44" xfId="24" applyFont="1" applyBorder="1" applyAlignment="1">
      <alignment vertical="center" wrapText="1"/>
      <protection/>
    </xf>
    <xf numFmtId="0" fontId="10" fillId="0" borderId="26" xfId="24" applyFont="1" applyBorder="1" applyAlignment="1">
      <alignment vertical="center" wrapText="1"/>
      <protection/>
    </xf>
    <xf numFmtId="0" fontId="10" fillId="0" borderId="27" xfId="24" applyFont="1" applyBorder="1" applyAlignment="1">
      <alignment vertical="center" wrapText="1"/>
      <protection/>
    </xf>
    <xf numFmtId="0" fontId="33" fillId="0" borderId="28" xfId="24" applyFont="1" applyBorder="1" applyAlignment="1">
      <alignment/>
      <protection/>
    </xf>
    <xf numFmtId="0" fontId="8" fillId="0" borderId="29" xfId="24" applyBorder="1" applyAlignment="1">
      <alignment/>
      <protection/>
    </xf>
    <xf numFmtId="0" fontId="8" fillId="0" borderId="30" xfId="24" applyBorder="1" applyAlignment="1">
      <alignment/>
      <protection/>
    </xf>
    <xf numFmtId="0" fontId="26" fillId="3" borderId="35" xfId="24" applyFont="1" applyFill="1" applyBorder="1" applyAlignment="1">
      <alignment/>
      <protection/>
    </xf>
    <xf numFmtId="0" fontId="8" fillId="0" borderId="36" xfId="24" applyBorder="1" applyAlignment="1">
      <alignment/>
      <protection/>
    </xf>
    <xf numFmtId="0" fontId="8" fillId="0" borderId="37" xfId="24" applyBorder="1" applyAlignment="1">
      <alignment/>
      <protection/>
    </xf>
    <xf numFmtId="0" fontId="33" fillId="0" borderId="25" xfId="24" applyFont="1" applyBorder="1" applyAlignment="1" quotePrefix="1">
      <alignment horizontal="center" vertical="center"/>
      <protection/>
    </xf>
    <xf numFmtId="0" fontId="33" fillId="0" borderId="26" xfId="24" applyFont="1" applyBorder="1" applyAlignment="1" quotePrefix="1">
      <alignment horizontal="center" vertical="center"/>
      <protection/>
    </xf>
    <xf numFmtId="0" fontId="33" fillId="0" borderId="27" xfId="24" applyFont="1" applyBorder="1" applyAlignment="1" quotePrefix="1">
      <alignment horizontal="center" vertical="center"/>
      <protection/>
    </xf>
    <xf numFmtId="0" fontId="10" fillId="0" borderId="44" xfId="24" applyFont="1" applyBorder="1" applyAlignment="1">
      <alignment vertical="center" wrapText="1"/>
      <protection/>
    </xf>
    <xf numFmtId="0" fontId="10" fillId="0" borderId="26" xfId="24" applyFont="1" applyBorder="1" applyAlignment="1">
      <alignment vertical="center" wrapText="1"/>
      <protection/>
    </xf>
    <xf numFmtId="0" fontId="10" fillId="0" borderId="27" xfId="24" applyFont="1" applyBorder="1" applyAlignment="1">
      <alignment vertical="center" wrapText="1"/>
      <protection/>
    </xf>
    <xf numFmtId="0" fontId="33" fillId="0" borderId="25" xfId="24" applyFont="1" applyBorder="1" applyAlignment="1" quotePrefix="1">
      <alignment horizontal="centerContinuous" vertical="center"/>
      <protection/>
    </xf>
    <xf numFmtId="0" fontId="33" fillId="0" borderId="26" xfId="24" applyFont="1" applyBorder="1" applyAlignment="1">
      <alignment horizontal="centerContinuous" vertical="center"/>
      <protection/>
    </xf>
    <xf numFmtId="0" fontId="33" fillId="0" borderId="27" xfId="24" applyFont="1" applyBorder="1" applyAlignment="1">
      <alignment horizontal="centerContinuous" vertical="center"/>
      <protection/>
    </xf>
    <xf numFmtId="0" fontId="33" fillId="0" borderId="26" xfId="24" applyFont="1" applyBorder="1" applyAlignment="1" quotePrefix="1">
      <alignment horizontal="centerContinuous" vertical="center"/>
      <protection/>
    </xf>
    <xf numFmtId="3" fontId="33" fillId="0" borderId="25" xfId="24" applyNumberFormat="1" applyFont="1" applyBorder="1" applyAlignment="1">
      <alignment horizontal="right" vertical="center"/>
      <protection/>
    </xf>
    <xf numFmtId="3" fontId="8" fillId="0" borderId="26" xfId="24" applyNumberFormat="1" applyBorder="1" applyAlignment="1">
      <alignment horizontal="right" vertical="center"/>
      <protection/>
    </xf>
    <xf numFmtId="3" fontId="8" fillId="0" borderId="27" xfId="24" applyNumberFormat="1" applyBorder="1" applyAlignment="1">
      <alignment horizontal="right" vertical="center"/>
      <protection/>
    </xf>
    <xf numFmtId="3" fontId="33" fillId="0" borderId="25" xfId="24" applyNumberFormat="1" applyFont="1" applyBorder="1" applyAlignment="1">
      <alignment vertical="center"/>
      <protection/>
    </xf>
    <xf numFmtId="3" fontId="8" fillId="0" borderId="26" xfId="24" applyNumberFormat="1" applyBorder="1" applyAlignment="1">
      <alignment vertical="center"/>
      <protection/>
    </xf>
    <xf numFmtId="3" fontId="8" fillId="0" borderId="27" xfId="24" applyNumberFormat="1" applyBorder="1" applyAlignment="1">
      <alignment vertical="center"/>
      <protection/>
    </xf>
    <xf numFmtId="3" fontId="30" fillId="3" borderId="25" xfId="24" applyNumberFormat="1" applyFont="1" applyFill="1" applyBorder="1" applyAlignment="1">
      <alignment vertical="center"/>
      <protection/>
    </xf>
    <xf numFmtId="3" fontId="10" fillId="0" borderId="26" xfId="24" applyNumberFormat="1" applyFont="1" applyBorder="1" applyAlignment="1">
      <alignment vertical="center"/>
      <protection/>
    </xf>
    <xf numFmtId="3" fontId="10" fillId="0" borderId="27" xfId="24" applyNumberFormat="1" applyFont="1" applyBorder="1" applyAlignment="1">
      <alignment vertical="center"/>
      <protection/>
    </xf>
    <xf numFmtId="0" fontId="30" fillId="0" borderId="25" xfId="24" applyFont="1" applyBorder="1" applyAlignment="1">
      <alignment/>
      <protection/>
    </xf>
    <xf numFmtId="3" fontId="26" fillId="0" borderId="25" xfId="24" applyNumberFormat="1" applyFont="1" applyBorder="1" applyAlignment="1">
      <alignment vertical="center"/>
      <protection/>
    </xf>
    <xf numFmtId="3" fontId="8" fillId="0" borderId="26" xfId="24" applyNumberFormat="1" applyFont="1" applyBorder="1" applyAlignment="1">
      <alignment vertical="center"/>
      <protection/>
    </xf>
    <xf numFmtId="3" fontId="8" fillId="0" borderId="27" xfId="24" applyNumberFormat="1" applyFont="1" applyBorder="1" applyAlignment="1">
      <alignment vertical="center"/>
      <protection/>
    </xf>
    <xf numFmtId="3" fontId="30" fillId="0" borderId="25" xfId="24" applyNumberFormat="1" applyFont="1" applyBorder="1" applyAlignment="1">
      <alignment vertical="center"/>
      <protection/>
    </xf>
    <xf numFmtId="3" fontId="30" fillId="3" borderId="28" xfId="24" applyNumberFormat="1" applyFont="1" applyFill="1" applyBorder="1" applyAlignment="1">
      <alignment vertical="center"/>
      <protection/>
    </xf>
    <xf numFmtId="3" fontId="8" fillId="0" borderId="29" xfId="24" applyNumberFormat="1" applyBorder="1" applyAlignment="1">
      <alignment vertical="center"/>
      <protection/>
    </xf>
    <xf numFmtId="3" fontId="8" fillId="0" borderId="30" xfId="24" applyNumberFormat="1" applyBorder="1" applyAlignment="1">
      <alignment vertical="center"/>
      <protection/>
    </xf>
    <xf numFmtId="3" fontId="30" fillId="3" borderId="35" xfId="24" applyNumberFormat="1" applyFont="1" applyFill="1" applyBorder="1" applyAlignment="1">
      <alignment vertical="center"/>
      <protection/>
    </xf>
    <xf numFmtId="3" fontId="8" fillId="0" borderId="36" xfId="24" applyNumberFormat="1" applyBorder="1" applyAlignment="1">
      <alignment vertical="center"/>
      <protection/>
    </xf>
    <xf numFmtId="3" fontId="8" fillId="0" borderId="37" xfId="24" applyNumberFormat="1" applyBorder="1" applyAlignment="1">
      <alignment vertical="center"/>
      <protection/>
    </xf>
    <xf numFmtId="0" fontId="8" fillId="0" borderId="44" xfId="24" applyFont="1" applyBorder="1" applyAlignment="1">
      <alignment vertical="center"/>
      <protection/>
    </xf>
    <xf numFmtId="0" fontId="26" fillId="0" borderId="25" xfId="24" applyFont="1" applyBorder="1" applyAlignment="1">
      <alignment vertical="center"/>
      <protection/>
    </xf>
    <xf numFmtId="0" fontId="8" fillId="0" borderId="26" xfId="24" applyBorder="1" applyAlignment="1">
      <alignment vertical="center"/>
      <protection/>
    </xf>
    <xf numFmtId="0" fontId="8" fillId="0" borderId="27" xfId="24" applyBorder="1" applyAlignment="1">
      <alignment vertical="center"/>
      <protection/>
    </xf>
    <xf numFmtId="3" fontId="26" fillId="3" borderId="25" xfId="24" applyNumberFormat="1" applyFont="1" applyFill="1" applyBorder="1" applyAlignment="1">
      <alignment vertical="center"/>
      <protection/>
    </xf>
    <xf numFmtId="3" fontId="26" fillId="0" borderId="25" xfId="24" applyNumberFormat="1" applyFont="1" applyBorder="1" applyAlignment="1">
      <alignment/>
      <protection/>
    </xf>
    <xf numFmtId="3" fontId="8" fillId="0" borderId="26" xfId="24" applyNumberFormat="1" applyBorder="1" applyAlignment="1">
      <alignment/>
      <protection/>
    </xf>
    <xf numFmtId="3" fontId="8" fillId="0" borderId="27" xfId="24" applyNumberFormat="1" applyBorder="1" applyAlignment="1">
      <alignment/>
      <protection/>
    </xf>
    <xf numFmtId="0" fontId="26" fillId="0" borderId="25" xfId="24" applyFont="1" applyBorder="1" applyAlignment="1">
      <alignment/>
      <protection/>
    </xf>
    <xf numFmtId="3" fontId="34" fillId="0" borderId="25" xfId="24" applyNumberFormat="1" applyFont="1" applyBorder="1" applyAlignment="1">
      <alignment/>
      <protection/>
    </xf>
    <xf numFmtId="0" fontId="34" fillId="0" borderId="25" xfId="24" applyFont="1" applyBorder="1" applyAlignment="1">
      <alignment/>
      <protection/>
    </xf>
    <xf numFmtId="0" fontId="34" fillId="0" borderId="0" xfId="24" applyFont="1" applyBorder="1">
      <alignment/>
      <protection/>
    </xf>
    <xf numFmtId="3" fontId="26" fillId="3" borderId="25" xfId="24" applyNumberFormat="1" applyFont="1" applyFill="1" applyBorder="1" applyAlignment="1">
      <alignment/>
      <protection/>
    </xf>
    <xf numFmtId="0" fontId="26" fillId="3" borderId="25" xfId="24" applyFont="1" applyFill="1" applyBorder="1" applyAlignment="1">
      <alignment/>
      <protection/>
    </xf>
    <xf numFmtId="3" fontId="30" fillId="3" borderId="25" xfId="24" applyNumberFormat="1" applyFont="1" applyFill="1" applyBorder="1" applyAlignment="1">
      <alignment/>
      <protection/>
    </xf>
    <xf numFmtId="3" fontId="30" fillId="3" borderId="26" xfId="24" applyNumberFormat="1" applyFont="1" applyFill="1" applyBorder="1" applyAlignment="1">
      <alignment/>
      <protection/>
    </xf>
    <xf numFmtId="3" fontId="30" fillId="3" borderId="27" xfId="24" applyNumberFormat="1" applyFont="1" applyFill="1" applyBorder="1" applyAlignment="1">
      <alignment/>
      <protection/>
    </xf>
    <xf numFmtId="3" fontId="30" fillId="3" borderId="25" xfId="24" applyNumberFormat="1" applyFont="1" applyFill="1" applyBorder="1" applyAlignment="1">
      <alignment/>
      <protection/>
    </xf>
    <xf numFmtId="3" fontId="10" fillId="0" borderId="26" xfId="24" applyNumberFormat="1" applyFont="1" applyBorder="1" applyAlignment="1">
      <alignment/>
      <protection/>
    </xf>
    <xf numFmtId="3" fontId="10" fillId="0" borderId="27" xfId="24" applyNumberFormat="1" applyFont="1" applyBorder="1" applyAlignment="1">
      <alignment/>
      <protection/>
    </xf>
    <xf numFmtId="0" fontId="8" fillId="0" borderId="26" xfId="24" applyBorder="1" applyAlignment="1">
      <alignment wrapText="1"/>
      <protection/>
    </xf>
    <xf numFmtId="0" fontId="8" fillId="0" borderId="27" xfId="24" applyBorder="1" applyAlignment="1">
      <alignment wrapText="1"/>
      <protection/>
    </xf>
    <xf numFmtId="0" fontId="26" fillId="3" borderId="25" xfId="24" applyFont="1" applyFill="1" applyBorder="1" applyAlignment="1">
      <alignment wrapText="1"/>
      <protection/>
    </xf>
    <xf numFmtId="0" fontId="26" fillId="0" borderId="0" xfId="24" applyFont="1" applyAlignment="1">
      <alignment wrapText="1"/>
      <protection/>
    </xf>
    <xf numFmtId="3" fontId="26" fillId="0" borderId="25" xfId="24" applyNumberFormat="1" applyFont="1" applyBorder="1" applyAlignment="1">
      <alignment horizontal="right" vertical="center"/>
      <protection/>
    </xf>
    <xf numFmtId="3" fontId="26" fillId="3" borderId="25" xfId="24" applyNumberFormat="1" applyFont="1" applyFill="1" applyBorder="1" applyAlignment="1">
      <alignment horizontal="right" vertical="center"/>
      <protection/>
    </xf>
    <xf numFmtId="3" fontId="30" fillId="3" borderId="25" xfId="24" applyNumberFormat="1" applyFont="1" applyFill="1" applyBorder="1" applyAlignment="1">
      <alignment horizontal="right" vertical="center"/>
      <protection/>
    </xf>
    <xf numFmtId="3" fontId="10" fillId="0" borderId="26" xfId="24" applyNumberFormat="1" applyFont="1" applyBorder="1" applyAlignment="1">
      <alignment horizontal="right" vertical="center"/>
      <protection/>
    </xf>
    <xf numFmtId="3" fontId="10" fillId="0" borderId="27" xfId="24" applyNumberFormat="1" applyFont="1" applyBorder="1" applyAlignment="1">
      <alignment horizontal="right" vertical="center"/>
      <protection/>
    </xf>
    <xf numFmtId="184" fontId="26" fillId="0" borderId="0" xfId="24" applyNumberFormat="1" applyFont="1">
      <alignment/>
      <protection/>
    </xf>
    <xf numFmtId="0" fontId="8" fillId="0" borderId="0" xfId="24">
      <alignment/>
      <protection/>
    </xf>
    <xf numFmtId="0" fontId="17" fillId="0" borderId="0" xfId="25" applyFont="1">
      <alignment/>
      <protection/>
    </xf>
    <xf numFmtId="0" fontId="17" fillId="0" borderId="0" xfId="25" applyFont="1" applyBorder="1">
      <alignment/>
      <protection/>
    </xf>
    <xf numFmtId="0" fontId="17" fillId="0" borderId="0" xfId="25" applyFont="1" applyAlignment="1">
      <alignment horizontal="centerContinuous"/>
      <protection/>
    </xf>
    <xf numFmtId="0" fontId="17" fillId="0" borderId="0" xfId="25" applyFont="1" applyBorder="1" applyAlignment="1">
      <alignment horizontal="centerContinuous"/>
      <protection/>
    </xf>
    <xf numFmtId="0" fontId="37" fillId="0" borderId="0" xfId="25" applyFont="1" applyAlignment="1">
      <alignment horizontal="center" vertical="center"/>
      <protection/>
    </xf>
    <xf numFmtId="0" fontId="38" fillId="0" borderId="0" xfId="25" applyFont="1">
      <alignment/>
      <protection/>
    </xf>
    <xf numFmtId="0" fontId="17" fillId="0" borderId="22" xfId="25" applyFont="1" applyBorder="1" applyAlignment="1">
      <alignment horizontal="center"/>
      <protection/>
    </xf>
    <xf numFmtId="0" fontId="8" fillId="0" borderId="0" xfId="25">
      <alignment/>
      <protection/>
    </xf>
    <xf numFmtId="0" fontId="8" fillId="0" borderId="23" xfId="25" applyBorder="1" applyAlignment="1">
      <alignment horizontal="centerContinuous"/>
      <protection/>
    </xf>
    <xf numFmtId="0" fontId="17" fillId="0" borderId="0" xfId="25" applyFont="1" applyBorder="1" applyAlignment="1">
      <alignment horizontal="centerContinuous" vertical="top"/>
      <protection/>
    </xf>
    <xf numFmtId="0" fontId="8" fillId="0" borderId="13" xfId="25" applyBorder="1" applyAlignment="1">
      <alignment horizontal="center" vertical="center"/>
      <protection/>
    </xf>
    <xf numFmtId="0" fontId="8" fillId="0" borderId="14" xfId="25" applyBorder="1" applyAlignment="1">
      <alignment horizontal="center" vertical="center"/>
      <protection/>
    </xf>
    <xf numFmtId="0" fontId="8" fillId="0" borderId="15" xfId="25" applyBorder="1" applyAlignment="1">
      <alignment horizontal="center" vertical="center"/>
      <protection/>
    </xf>
    <xf numFmtId="0" fontId="8" fillId="0" borderId="0" xfId="25" applyAlignment="1">
      <alignment horizontal="center" vertical="center"/>
      <protection/>
    </xf>
    <xf numFmtId="0" fontId="8" fillId="0" borderId="0" xfId="25" applyBorder="1" applyAlignment="1">
      <alignment horizontal="center" vertical="center"/>
      <protection/>
    </xf>
    <xf numFmtId="0" fontId="8" fillId="0" borderId="5" xfId="25" applyBorder="1" applyAlignment="1">
      <alignment horizontal="center" vertical="center"/>
      <protection/>
    </xf>
    <xf numFmtId="0" fontId="8" fillId="0" borderId="16" xfId="25" applyBorder="1" applyAlignment="1">
      <alignment horizontal="center" vertical="center"/>
      <protection/>
    </xf>
    <xf numFmtId="0" fontId="8" fillId="0" borderId="4" xfId="25" applyBorder="1" applyAlignment="1">
      <alignment horizontal="centerContinuous" vertical="center"/>
      <protection/>
    </xf>
    <xf numFmtId="0" fontId="10" fillId="0" borderId="0" xfId="25" applyFont="1" applyBorder="1" applyAlignment="1">
      <alignment horizontal="center" vertical="center"/>
      <protection/>
    </xf>
    <xf numFmtId="0" fontId="10" fillId="0" borderId="13" xfId="25" applyFont="1" applyBorder="1" applyAlignment="1">
      <alignment horizontal="center" vertical="center"/>
      <protection/>
    </xf>
    <xf numFmtId="0" fontId="10" fillId="0" borderId="14" xfId="25" applyFont="1" applyBorder="1" applyAlignment="1">
      <alignment horizontal="center" vertical="center"/>
      <protection/>
    </xf>
    <xf numFmtId="0" fontId="10" fillId="0" borderId="16" xfId="25" applyFont="1" applyBorder="1" applyAlignment="1">
      <alignment horizontal="center" vertical="center"/>
      <protection/>
    </xf>
    <xf numFmtId="0" fontId="10" fillId="0" borderId="38" xfId="25" applyFont="1" applyBorder="1" applyAlignment="1">
      <alignment horizontal="center" vertical="center"/>
      <protection/>
    </xf>
    <xf numFmtId="0" fontId="10" fillId="0" borderId="4" xfId="25" applyFont="1" applyBorder="1" applyAlignment="1">
      <alignment horizontal="center" vertical="center"/>
      <protection/>
    </xf>
    <xf numFmtId="0" fontId="10" fillId="0" borderId="24" xfId="25" applyFont="1" applyBorder="1" applyAlignment="1">
      <alignment horizontal="center"/>
      <protection/>
    </xf>
    <xf numFmtId="0" fontId="8" fillId="0" borderId="0" xfId="25" applyAlignment="1">
      <alignment horizontal="centerContinuous" vertical="top"/>
      <protection/>
    </xf>
    <xf numFmtId="0" fontId="8" fillId="0" borderId="0" xfId="25" applyAlignment="1">
      <alignment vertical="top"/>
      <protection/>
    </xf>
    <xf numFmtId="0" fontId="8" fillId="0" borderId="0" xfId="25" applyAlignment="1">
      <alignment horizontal="centerContinuous" vertical="top" wrapText="1"/>
      <protection/>
    </xf>
    <xf numFmtId="0" fontId="8" fillId="0" borderId="0" xfId="25" applyBorder="1" applyAlignment="1">
      <alignment vertical="top"/>
      <protection/>
    </xf>
    <xf numFmtId="0" fontId="8" fillId="0" borderId="0" xfId="25" applyAlignment="1">
      <alignment horizontal="center" vertical="top"/>
      <protection/>
    </xf>
    <xf numFmtId="0" fontId="17" fillId="0" borderId="0" xfId="25" applyFont="1" applyAlignment="1">
      <alignment horizontal="centerContinuous" vertical="top"/>
      <protection/>
    </xf>
    <xf numFmtId="0" fontId="17" fillId="0" borderId="0" xfId="25" applyFont="1" applyAlignment="1">
      <alignment vertical="top"/>
      <protection/>
    </xf>
    <xf numFmtId="0" fontId="17" fillId="0" borderId="0" xfId="25" applyFont="1" applyAlignment="1">
      <alignment horizontal="centerContinuous" vertical="top" wrapText="1"/>
      <protection/>
    </xf>
    <xf numFmtId="0" fontId="8" fillId="0" borderId="0" xfId="25" applyAlignment="1">
      <alignment horizontal="left"/>
      <protection/>
    </xf>
    <xf numFmtId="0" fontId="8" fillId="0" borderId="43" xfId="25" applyBorder="1" applyAlignment="1">
      <alignment horizontal="centerContinuous" vertical="center"/>
      <protection/>
    </xf>
    <xf numFmtId="0" fontId="8" fillId="0" borderId="10" xfId="25" applyBorder="1" applyAlignment="1">
      <alignment horizontal="centerContinuous" vertical="center" wrapText="1"/>
      <protection/>
    </xf>
    <xf numFmtId="0" fontId="8" fillId="0" borderId="10" xfId="25" applyBorder="1" applyAlignment="1">
      <alignment horizontal="centerContinuous" vertical="center"/>
      <protection/>
    </xf>
    <xf numFmtId="0" fontId="8" fillId="0" borderId="11" xfId="25" applyBorder="1" applyAlignment="1">
      <alignment horizontal="centerContinuous" vertical="center"/>
      <protection/>
    </xf>
    <xf numFmtId="0" fontId="8" fillId="0" borderId="9" xfId="25" applyBorder="1" applyAlignment="1">
      <alignment horizontal="centerContinuous" vertical="center"/>
      <protection/>
    </xf>
    <xf numFmtId="0" fontId="8" fillId="0" borderId="9" xfId="25" applyBorder="1" applyAlignment="1">
      <alignment horizontal="center" vertical="center"/>
      <protection/>
    </xf>
    <xf numFmtId="0" fontId="8" fillId="0" borderId="10" xfId="25" applyBorder="1" applyAlignment="1">
      <alignment horizontal="center" vertical="center"/>
      <protection/>
    </xf>
    <xf numFmtId="0" fontId="8" fillId="0" borderId="11" xfId="25" applyBorder="1" applyAlignment="1">
      <alignment horizontal="center" vertical="center"/>
      <protection/>
    </xf>
    <xf numFmtId="0" fontId="8" fillId="0" borderId="9" xfId="25" applyBorder="1" applyAlignment="1">
      <alignment horizontal="center" vertical="center" wrapText="1"/>
      <protection/>
    </xf>
    <xf numFmtId="0" fontId="8" fillId="0" borderId="10" xfId="25" applyBorder="1" applyAlignment="1">
      <alignment horizontal="center" vertical="center" wrapText="1"/>
      <protection/>
    </xf>
    <xf numFmtId="0" fontId="8" fillId="0" borderId="11" xfId="25" applyBorder="1" applyAlignment="1">
      <alignment horizontal="center" vertical="center" wrapText="1"/>
      <protection/>
    </xf>
    <xf numFmtId="0" fontId="8" fillId="0" borderId="4" xfId="25" applyBorder="1" applyAlignment="1">
      <alignment horizontal="centerContinuous"/>
      <protection/>
    </xf>
    <xf numFmtId="0" fontId="8" fillId="0" borderId="0" xfId="25" applyBorder="1" applyAlignment="1">
      <alignment horizontal="centerContinuous"/>
      <protection/>
    </xf>
    <xf numFmtId="0" fontId="8" fillId="0" borderId="0" xfId="25" applyAlignment="1">
      <alignment horizontal="centerContinuous"/>
      <protection/>
    </xf>
    <xf numFmtId="0" fontId="8" fillId="0" borderId="18" xfId="25" applyBorder="1" applyAlignment="1">
      <alignment horizontal="centerContinuous"/>
      <protection/>
    </xf>
    <xf numFmtId="0" fontId="8" fillId="0" borderId="0" xfId="25" applyAlignment="1">
      <alignment horizontal="centerContinuous" vertical="center"/>
      <protection/>
    </xf>
    <xf numFmtId="0" fontId="8" fillId="0" borderId="19" xfId="25" applyBorder="1" applyAlignment="1">
      <alignment horizontal="center" vertical="center"/>
      <protection/>
    </xf>
    <xf numFmtId="0" fontId="8" fillId="0" borderId="20" xfId="25" applyBorder="1" applyAlignment="1">
      <alignment horizontal="center" vertical="center"/>
      <protection/>
    </xf>
    <xf numFmtId="0" fontId="8" fillId="0" borderId="21" xfId="25" applyBorder="1" applyAlignment="1">
      <alignment horizontal="center" vertical="center"/>
      <protection/>
    </xf>
    <xf numFmtId="0" fontId="8" fillId="0" borderId="19" xfId="25" applyBorder="1" applyAlignment="1">
      <alignment horizontal="center" vertical="center" wrapText="1"/>
      <protection/>
    </xf>
    <xf numFmtId="0" fontId="8" fillId="0" borderId="20" xfId="25" applyBorder="1" applyAlignment="1">
      <alignment horizontal="center" vertical="center" wrapText="1"/>
      <protection/>
    </xf>
    <xf numFmtId="0" fontId="8" fillId="0" borderId="21" xfId="25" applyBorder="1" applyAlignment="1">
      <alignment horizontal="center" vertical="center" wrapText="1"/>
      <protection/>
    </xf>
    <xf numFmtId="0" fontId="17" fillId="0" borderId="44" xfId="25" applyFont="1" applyBorder="1" applyAlignment="1">
      <alignment horizontal="centerContinuous" vertical="center"/>
      <protection/>
    </xf>
    <xf numFmtId="0" fontId="17" fillId="0" borderId="26" xfId="25" applyFont="1" applyBorder="1" applyAlignment="1">
      <alignment horizontal="centerContinuous" vertical="center"/>
      <protection/>
    </xf>
    <xf numFmtId="0" fontId="17" fillId="0" borderId="27" xfId="25" applyFont="1" applyBorder="1" applyAlignment="1">
      <alignment horizontal="centerContinuous" vertical="center"/>
      <protection/>
    </xf>
    <xf numFmtId="0" fontId="17" fillId="0" borderId="25" xfId="25" applyFont="1" applyBorder="1" applyAlignment="1">
      <alignment horizontal="centerContinuous" vertical="center"/>
      <protection/>
    </xf>
    <xf numFmtId="0" fontId="12" fillId="0" borderId="25" xfId="25" applyFont="1" applyBorder="1" applyAlignment="1">
      <alignment horizontal="justify" vertical="top"/>
      <protection/>
    </xf>
    <xf numFmtId="0" fontId="8" fillId="0" borderId="26" xfId="25" applyBorder="1" applyAlignment="1">
      <alignment/>
      <protection/>
    </xf>
    <xf numFmtId="0" fontId="8" fillId="0" borderId="27" xfId="25" applyBorder="1" applyAlignment="1">
      <alignment/>
      <protection/>
    </xf>
    <xf numFmtId="0" fontId="17" fillId="0" borderId="20" xfId="25" applyFont="1" applyBorder="1" applyAlignment="1" quotePrefix="1">
      <alignment horizontal="centerContinuous" vertical="center"/>
      <protection/>
    </xf>
    <xf numFmtId="0" fontId="17" fillId="0" borderId="21" xfId="25" applyFont="1" applyBorder="1" applyAlignment="1">
      <alignment horizontal="centerContinuous" vertical="center"/>
      <protection/>
    </xf>
    <xf numFmtId="3" fontId="17" fillId="0" borderId="25" xfId="25" applyNumberFormat="1" applyFont="1" applyBorder="1" applyAlignment="1">
      <alignment horizontal="right" vertical="center"/>
      <protection/>
    </xf>
    <xf numFmtId="3" fontId="8" fillId="0" borderId="26" xfId="25" applyNumberFormat="1" applyFont="1" applyBorder="1" applyAlignment="1">
      <alignment horizontal="right" vertical="center"/>
      <protection/>
    </xf>
    <xf numFmtId="3" fontId="8" fillId="0" borderId="27" xfId="25" applyNumberFormat="1" applyFont="1" applyBorder="1" applyAlignment="1">
      <alignment horizontal="right" vertical="center"/>
      <protection/>
    </xf>
    <xf numFmtId="0" fontId="21" fillId="0" borderId="21" xfId="25" applyFont="1" applyBorder="1" applyAlignment="1">
      <alignment horizontal="centerContinuous" vertical="center"/>
      <protection/>
    </xf>
    <xf numFmtId="0" fontId="21" fillId="0" borderId="0" xfId="25" applyFont="1" applyBorder="1">
      <alignment/>
      <protection/>
    </xf>
    <xf numFmtId="0" fontId="16" fillId="0" borderId="25" xfId="25" applyFont="1" applyBorder="1" applyAlignment="1">
      <alignment vertical="top" wrapText="1"/>
      <protection/>
    </xf>
    <xf numFmtId="0" fontId="8" fillId="0" borderId="26" xfId="25" applyBorder="1" applyAlignment="1">
      <alignment wrapText="1"/>
      <protection/>
    </xf>
    <xf numFmtId="0" fontId="8" fillId="0" borderId="27" xfId="25" applyBorder="1" applyAlignment="1">
      <alignment wrapText="1"/>
      <protection/>
    </xf>
    <xf numFmtId="0" fontId="20" fillId="0" borderId="20" xfId="25" applyFont="1" applyBorder="1" applyAlignment="1" quotePrefix="1">
      <alignment horizontal="centerContinuous" vertical="center"/>
      <protection/>
    </xf>
    <xf numFmtId="3" fontId="20" fillId="3" borderId="25" xfId="25" applyNumberFormat="1" applyFont="1" applyFill="1" applyBorder="1" applyAlignment="1">
      <alignment horizontal="right" vertical="center"/>
      <protection/>
    </xf>
    <xf numFmtId="3" fontId="10" fillId="0" borderId="26" xfId="25" applyNumberFormat="1" applyFont="1" applyBorder="1" applyAlignment="1">
      <alignment horizontal="right" vertical="center"/>
      <protection/>
    </xf>
    <xf numFmtId="3" fontId="10" fillId="0" borderId="27" xfId="25" applyNumberFormat="1" applyFont="1" applyBorder="1" applyAlignment="1">
      <alignment horizontal="right" vertical="center"/>
      <protection/>
    </xf>
    <xf numFmtId="0" fontId="12" fillId="0" borderId="25" xfId="25" applyFont="1" applyBorder="1" applyAlignment="1">
      <alignment vertical="top" wrapText="1"/>
      <protection/>
    </xf>
    <xf numFmtId="0" fontId="8" fillId="0" borderId="26" xfId="25" applyFont="1" applyBorder="1" applyAlignment="1">
      <alignment wrapText="1"/>
      <protection/>
    </xf>
    <xf numFmtId="0" fontId="8" fillId="0" borderId="27" xfId="25" applyFont="1" applyBorder="1" applyAlignment="1">
      <alignment wrapText="1"/>
      <protection/>
    </xf>
    <xf numFmtId="0" fontId="20" fillId="0" borderId="25" xfId="25" applyFont="1" applyBorder="1" applyAlignment="1">
      <alignment horizontal="center" vertical="center"/>
      <protection/>
    </xf>
    <xf numFmtId="0" fontId="20" fillId="0" borderId="27" xfId="25" applyFont="1" applyBorder="1" applyAlignment="1">
      <alignment horizontal="center" vertical="center"/>
      <protection/>
    </xf>
    <xf numFmtId="3" fontId="17" fillId="3" borderId="25" xfId="25" applyNumberFormat="1" applyFont="1" applyFill="1" applyBorder="1" applyAlignment="1">
      <alignment horizontal="right" vertical="center"/>
      <protection/>
    </xf>
    <xf numFmtId="3" fontId="17" fillId="0" borderId="25" xfId="25" applyNumberFormat="1" applyFont="1" applyFill="1" applyBorder="1" applyAlignment="1">
      <alignment horizontal="right" vertical="center"/>
      <protection/>
    </xf>
    <xf numFmtId="0" fontId="17" fillId="0" borderId="25" xfId="25" applyFont="1" applyBorder="1" applyAlignment="1" quotePrefix="1">
      <alignment horizontal="center" vertical="center"/>
      <protection/>
    </xf>
    <xf numFmtId="3" fontId="17" fillId="0" borderId="26" xfId="25" applyNumberFormat="1" applyFont="1" applyBorder="1" applyAlignment="1">
      <alignment horizontal="right" vertical="center"/>
      <protection/>
    </xf>
    <xf numFmtId="3" fontId="17" fillId="0" borderId="27" xfId="25" applyNumberFormat="1" applyFont="1" applyBorder="1" applyAlignment="1">
      <alignment horizontal="right" vertical="center"/>
      <protection/>
    </xf>
    <xf numFmtId="0" fontId="12" fillId="0" borderId="41" xfId="25" applyFont="1" applyBorder="1" applyAlignment="1">
      <alignment vertical="top"/>
      <protection/>
    </xf>
    <xf numFmtId="0" fontId="17" fillId="0" borderId="26" xfId="25" applyFont="1" applyBorder="1">
      <alignment/>
      <protection/>
    </xf>
    <xf numFmtId="0" fontId="17" fillId="0" borderId="27" xfId="25" applyFont="1" applyBorder="1">
      <alignment/>
      <protection/>
    </xf>
    <xf numFmtId="0" fontId="12" fillId="0" borderId="25" xfId="25" applyFont="1" applyBorder="1" applyAlignment="1">
      <alignment vertical="center" wrapText="1"/>
      <protection/>
    </xf>
    <xf numFmtId="0" fontId="8" fillId="0" borderId="26" xfId="25" applyFont="1" applyBorder="1" applyAlignment="1">
      <alignment vertical="center" wrapText="1"/>
      <protection/>
    </xf>
    <xf numFmtId="0" fontId="8" fillId="0" borderId="27" xfId="25" applyFont="1" applyBorder="1" applyAlignment="1">
      <alignment vertical="center" wrapText="1"/>
      <protection/>
    </xf>
    <xf numFmtId="0" fontId="20" fillId="0" borderId="25" xfId="25" applyFont="1" applyBorder="1" applyAlignment="1" quotePrefix="1">
      <alignment horizontal="center" vertical="center"/>
      <protection/>
    </xf>
    <xf numFmtId="0" fontId="10" fillId="0" borderId="27" xfId="25" applyFont="1" applyBorder="1" applyAlignment="1">
      <alignment/>
      <protection/>
    </xf>
    <xf numFmtId="3" fontId="20" fillId="3" borderId="26" xfId="25" applyNumberFormat="1" applyFont="1" applyFill="1" applyBorder="1" applyAlignment="1">
      <alignment horizontal="right" vertical="center"/>
      <protection/>
    </xf>
    <xf numFmtId="3" fontId="20" fillId="3" borderId="27" xfId="25" applyNumberFormat="1" applyFont="1" applyFill="1" applyBorder="1" applyAlignment="1">
      <alignment horizontal="right" vertical="center"/>
      <protection/>
    </xf>
    <xf numFmtId="3" fontId="17" fillId="3" borderId="26" xfId="25" applyNumberFormat="1" applyFont="1" applyFill="1" applyBorder="1" applyAlignment="1">
      <alignment horizontal="right" vertical="center"/>
      <protection/>
    </xf>
    <xf numFmtId="3" fontId="17" fillId="3" borderId="27" xfId="25" applyNumberFormat="1" applyFont="1" applyFill="1" applyBorder="1" applyAlignment="1">
      <alignment horizontal="right" vertical="center"/>
      <protection/>
    </xf>
    <xf numFmtId="0" fontId="8" fillId="0" borderId="27" xfId="25" applyFont="1" applyBorder="1" applyAlignment="1">
      <alignment/>
      <protection/>
    </xf>
    <xf numFmtId="184" fontId="17" fillId="0" borderId="0" xfId="25" applyNumberFormat="1" applyFont="1">
      <alignment/>
      <protection/>
    </xf>
    <xf numFmtId="0" fontId="8" fillId="0" borderId="0" xfId="26">
      <alignment/>
      <protection/>
    </xf>
    <xf numFmtId="0" fontId="8" fillId="0" borderId="0" xfId="26" applyBorder="1">
      <alignment/>
      <protection/>
    </xf>
    <xf numFmtId="0" fontId="8" fillId="0" borderId="0" xfId="26" applyAlignment="1">
      <alignment horizontal="centerContinuous"/>
      <protection/>
    </xf>
    <xf numFmtId="0" fontId="8" fillId="0" borderId="0" xfId="26" applyBorder="1" applyAlignment="1">
      <alignment horizontal="centerContinuous"/>
      <protection/>
    </xf>
    <xf numFmtId="0" fontId="9" fillId="0" borderId="0" xfId="26" applyFont="1" applyAlignment="1">
      <alignment horizontal="centerContinuous" vertical="center"/>
      <protection/>
    </xf>
    <xf numFmtId="0" fontId="8" fillId="0" borderId="0" xfId="26" applyAlignment="1">
      <alignment horizontal="centerContinuous" vertical="center"/>
      <protection/>
    </xf>
    <xf numFmtId="0" fontId="8" fillId="0" borderId="22" xfId="26" applyBorder="1" applyAlignment="1">
      <alignment horizontal="center"/>
      <protection/>
    </xf>
    <xf numFmtId="0" fontId="8" fillId="0" borderId="23" xfId="26" applyBorder="1" applyAlignment="1">
      <alignment horizontal="centerContinuous"/>
      <protection/>
    </xf>
    <xf numFmtId="0" fontId="8" fillId="0" borderId="13" xfId="26" applyBorder="1" applyAlignment="1">
      <alignment horizontal="center" vertical="center"/>
      <protection/>
    </xf>
    <xf numFmtId="0" fontId="8" fillId="0" borderId="14" xfId="26" applyBorder="1" applyAlignment="1">
      <alignment horizontal="center" vertical="center"/>
      <protection/>
    </xf>
    <xf numFmtId="0" fontId="8" fillId="0" borderId="15" xfId="26" applyBorder="1" applyAlignment="1">
      <alignment horizontal="center" vertical="center"/>
      <protection/>
    </xf>
    <xf numFmtId="0" fontId="8" fillId="0" borderId="0" xfId="26" applyAlignment="1">
      <alignment horizontal="center" vertical="center"/>
      <protection/>
    </xf>
    <xf numFmtId="0" fontId="8" fillId="0" borderId="0" xfId="26" applyBorder="1" applyAlignment="1">
      <alignment horizontal="center" vertical="center"/>
      <protection/>
    </xf>
    <xf numFmtId="0" fontId="10" fillId="0" borderId="13" xfId="26" applyFont="1" applyBorder="1" applyAlignment="1">
      <alignment horizontal="center" vertical="center"/>
      <protection/>
    </xf>
    <xf numFmtId="0" fontId="10" fillId="0" borderId="14" xfId="26" applyFont="1" applyBorder="1" applyAlignment="1">
      <alignment horizontal="center" vertical="center"/>
      <protection/>
    </xf>
    <xf numFmtId="0" fontId="10" fillId="0" borderId="15" xfId="26" applyFont="1" applyBorder="1" applyAlignment="1">
      <alignment horizontal="center" vertical="center"/>
      <protection/>
    </xf>
    <xf numFmtId="0" fontId="10" fillId="0" borderId="24" xfId="26" applyFont="1" applyBorder="1" applyAlignment="1">
      <alignment horizontal="center"/>
      <protection/>
    </xf>
    <xf numFmtId="0" fontId="8" fillId="0" borderId="0" xfId="26" applyAlignment="1">
      <alignment horizontal="centerContinuous" vertical="top"/>
      <protection/>
    </xf>
    <xf numFmtId="0" fontId="8" fillId="0" borderId="0" xfId="26" applyAlignment="1">
      <alignment vertical="top"/>
      <protection/>
    </xf>
    <xf numFmtId="0" fontId="8" fillId="0" borderId="0" xfId="26" applyAlignment="1">
      <alignment horizontal="centerContinuous" vertical="top" wrapText="1"/>
      <protection/>
    </xf>
    <xf numFmtId="0" fontId="8" fillId="0" borderId="0" xfId="26" applyAlignment="1">
      <alignment horizontal="left"/>
      <protection/>
    </xf>
    <xf numFmtId="0" fontId="8" fillId="0" borderId="43" xfId="26" applyBorder="1" applyAlignment="1">
      <alignment horizontal="centerContinuous" vertical="center"/>
      <protection/>
    </xf>
    <xf numFmtId="0" fontId="8" fillId="0" borderId="10" xfId="26" applyBorder="1" applyAlignment="1">
      <alignment horizontal="centerContinuous" vertical="center" wrapText="1"/>
      <protection/>
    </xf>
    <xf numFmtId="0" fontId="8" fillId="0" borderId="10" xfId="26" applyBorder="1" applyAlignment="1">
      <alignment horizontal="centerContinuous" vertical="center"/>
      <protection/>
    </xf>
    <xf numFmtId="0" fontId="8" fillId="0" borderId="11" xfId="26" applyBorder="1" applyAlignment="1">
      <alignment horizontal="centerContinuous" vertical="center"/>
      <protection/>
    </xf>
    <xf numFmtId="0" fontId="8" fillId="0" borderId="9" xfId="26" applyBorder="1" applyAlignment="1">
      <alignment horizontal="centerContinuous" vertical="center"/>
      <protection/>
    </xf>
    <xf numFmtId="0" fontId="8" fillId="0" borderId="4" xfId="26" applyBorder="1" applyAlignment="1">
      <alignment horizontal="centerContinuous"/>
      <protection/>
    </xf>
    <xf numFmtId="0" fontId="8" fillId="0" borderId="18" xfId="26" applyBorder="1" applyAlignment="1">
      <alignment horizontal="centerContinuous"/>
      <protection/>
    </xf>
    <xf numFmtId="0" fontId="8" fillId="0" borderId="12" xfId="26" applyBorder="1">
      <alignment/>
      <protection/>
    </xf>
    <xf numFmtId="0" fontId="8" fillId="0" borderId="18" xfId="26" applyBorder="1">
      <alignment/>
      <protection/>
    </xf>
    <xf numFmtId="0" fontId="8" fillId="0" borderId="44" xfId="26" applyBorder="1" applyAlignment="1">
      <alignment horizontal="centerContinuous" vertical="center"/>
      <protection/>
    </xf>
    <xf numFmtId="0" fontId="8" fillId="0" borderId="26" xfId="26" applyBorder="1" applyAlignment="1">
      <alignment horizontal="centerContinuous" vertical="center"/>
      <protection/>
    </xf>
    <xf numFmtId="0" fontId="8" fillId="0" borderId="27" xfId="26" applyBorder="1" applyAlignment="1">
      <alignment horizontal="centerContinuous" vertical="center"/>
      <protection/>
    </xf>
    <xf numFmtId="0" fontId="8" fillId="0" borderId="25" xfId="26" applyBorder="1" applyAlignment="1">
      <alignment horizontal="centerContinuous" vertical="center"/>
      <protection/>
    </xf>
    <xf numFmtId="0" fontId="12" fillId="0" borderId="41" xfId="26" applyFont="1" applyBorder="1" applyAlignment="1">
      <alignment vertical="top"/>
      <protection/>
    </xf>
    <xf numFmtId="184" fontId="8" fillId="0" borderId="20" xfId="26" applyNumberFormat="1" applyBorder="1" applyAlignment="1">
      <alignment vertical="center"/>
      <protection/>
    </xf>
    <xf numFmtId="0" fontId="8" fillId="0" borderId="20" xfId="26" applyBorder="1">
      <alignment/>
      <protection/>
    </xf>
    <xf numFmtId="0" fontId="12" fillId="0" borderId="20" xfId="26" applyFont="1" applyBorder="1" applyAlignment="1">
      <alignment vertical="center"/>
      <protection/>
    </xf>
    <xf numFmtId="0" fontId="12" fillId="0" borderId="21" xfId="26" applyFont="1" applyBorder="1" applyAlignment="1">
      <alignment vertical="center"/>
      <protection/>
    </xf>
    <xf numFmtId="0" fontId="8" fillId="0" borderId="20" xfId="26" applyFont="1" applyBorder="1" applyAlignment="1" quotePrefix="1">
      <alignment horizontal="centerContinuous" vertical="center"/>
      <protection/>
    </xf>
    <xf numFmtId="0" fontId="8" fillId="0" borderId="20" xfId="26" applyBorder="1" applyAlignment="1">
      <alignment horizontal="centerContinuous" vertical="center"/>
      <protection/>
    </xf>
    <xf numFmtId="3" fontId="8" fillId="0" borderId="25" xfId="26" applyNumberFormat="1" applyBorder="1" applyAlignment="1">
      <alignment horizontal="right" vertical="center"/>
      <protection/>
    </xf>
    <xf numFmtId="3" fontId="8" fillId="0" borderId="26" xfId="26" applyNumberFormat="1" applyBorder="1" applyAlignment="1">
      <alignment horizontal="right" vertical="center"/>
      <protection/>
    </xf>
    <xf numFmtId="3" fontId="8" fillId="0" borderId="27" xfId="26" applyNumberFormat="1" applyBorder="1" applyAlignment="1">
      <alignment horizontal="right" vertical="center"/>
      <protection/>
    </xf>
    <xf numFmtId="0" fontId="8" fillId="0" borderId="21" xfId="26" applyBorder="1" applyAlignment="1">
      <alignment horizontal="centerContinuous" vertical="center"/>
      <protection/>
    </xf>
    <xf numFmtId="0" fontId="8" fillId="0" borderId="20" xfId="26" applyBorder="1" applyAlignment="1" quotePrefix="1">
      <alignment horizontal="centerContinuous" vertical="center"/>
      <protection/>
    </xf>
    <xf numFmtId="184" fontId="10" fillId="0" borderId="20" xfId="26" applyNumberFormat="1" applyFont="1" applyBorder="1" applyAlignment="1">
      <alignment vertical="center"/>
      <protection/>
    </xf>
    <xf numFmtId="0" fontId="39" fillId="0" borderId="26" xfId="26" applyFont="1" applyBorder="1" applyAlignment="1">
      <alignment vertical="center"/>
      <protection/>
    </xf>
    <xf numFmtId="0" fontId="39" fillId="0" borderId="20" xfId="26" applyFont="1" applyBorder="1" applyAlignment="1">
      <alignment vertical="center"/>
      <protection/>
    </xf>
    <xf numFmtId="0" fontId="39" fillId="0" borderId="21" xfId="26" applyFont="1" applyBorder="1" applyAlignment="1">
      <alignment vertical="center"/>
      <protection/>
    </xf>
    <xf numFmtId="184" fontId="8" fillId="0" borderId="20" xfId="26" applyNumberFormat="1" applyFont="1" applyBorder="1" applyAlignment="1">
      <alignment vertical="center"/>
      <protection/>
    </xf>
    <xf numFmtId="3" fontId="8" fillId="0" borderId="25" xfId="26" applyNumberFormat="1" applyFill="1" applyBorder="1" applyAlignment="1">
      <alignment horizontal="right" vertical="center"/>
      <protection/>
    </xf>
    <xf numFmtId="0" fontId="16" fillId="0" borderId="25" xfId="26" applyFont="1" applyBorder="1" applyAlignment="1">
      <alignment vertical="top" wrapText="1"/>
      <protection/>
    </xf>
    <xf numFmtId="0" fontId="8" fillId="0" borderId="26" xfId="26" applyBorder="1" applyAlignment="1">
      <alignment wrapText="1"/>
      <protection/>
    </xf>
    <xf numFmtId="0" fontId="8" fillId="0" borderId="27" xfId="26" applyBorder="1" applyAlignment="1">
      <alignment wrapText="1"/>
      <protection/>
    </xf>
    <xf numFmtId="0" fontId="10" fillId="0" borderId="20" xfId="26" applyFont="1" applyBorder="1" applyAlignment="1" quotePrefix="1">
      <alignment horizontal="centerContinuous" vertical="center"/>
      <protection/>
    </xf>
    <xf numFmtId="3" fontId="10" fillId="3" borderId="25" xfId="26" applyNumberFormat="1" applyFont="1" applyFill="1" applyBorder="1" applyAlignment="1">
      <alignment horizontal="right" vertical="center"/>
      <protection/>
    </xf>
    <xf numFmtId="3" fontId="10" fillId="3" borderId="26" xfId="26" applyNumberFormat="1" applyFont="1" applyFill="1" applyBorder="1" applyAlignment="1">
      <alignment horizontal="right" vertical="center"/>
      <protection/>
    </xf>
    <xf numFmtId="3" fontId="10" fillId="3" borderId="27" xfId="26" applyNumberFormat="1" applyFont="1" applyFill="1" applyBorder="1" applyAlignment="1">
      <alignment horizontal="right" vertical="center"/>
      <protection/>
    </xf>
    <xf numFmtId="0" fontId="12" fillId="0" borderId="25" xfId="26" applyFont="1" applyBorder="1" applyAlignment="1">
      <alignment vertical="top" wrapText="1"/>
      <protection/>
    </xf>
    <xf numFmtId="0" fontId="8" fillId="0" borderId="26" xfId="26" applyBorder="1" applyAlignment="1">
      <alignment/>
      <protection/>
    </xf>
    <xf numFmtId="0" fontId="8" fillId="0" borderId="27" xfId="26" applyBorder="1" applyAlignment="1">
      <alignment/>
      <protection/>
    </xf>
    <xf numFmtId="0" fontId="10" fillId="0" borderId="20" xfId="26" applyFont="1" applyBorder="1" applyAlignment="1">
      <alignment vertical="center"/>
      <protection/>
    </xf>
    <xf numFmtId="0" fontId="10" fillId="0" borderId="21" xfId="26" applyFont="1" applyBorder="1" applyAlignment="1">
      <alignment vertical="center"/>
      <protection/>
    </xf>
    <xf numFmtId="0" fontId="16" fillId="0" borderId="41" xfId="26" applyFont="1" applyBorder="1" applyAlignment="1">
      <alignment vertical="top"/>
      <protection/>
    </xf>
    <xf numFmtId="0" fontId="8" fillId="0" borderId="20" xfId="26" applyBorder="1" applyAlignment="1">
      <alignment vertical="center"/>
      <protection/>
    </xf>
    <xf numFmtId="0" fontId="8" fillId="0" borderId="21" xfId="26" applyBorder="1" applyAlignment="1">
      <alignment vertical="center"/>
      <protection/>
    </xf>
    <xf numFmtId="0" fontId="10" fillId="0" borderId="21" xfId="26" applyFont="1" applyBorder="1" applyAlignment="1">
      <alignment horizontal="centerContinuous" vertical="center"/>
      <protection/>
    </xf>
    <xf numFmtId="3" fontId="8" fillId="3" borderId="25" xfId="26" applyNumberFormat="1" applyFill="1" applyBorder="1" applyAlignment="1">
      <alignment horizontal="right" vertical="center"/>
      <protection/>
    </xf>
    <xf numFmtId="3" fontId="8" fillId="3" borderId="26" xfId="26" applyNumberFormat="1" applyFill="1" applyBorder="1" applyAlignment="1">
      <alignment horizontal="right" vertical="center"/>
      <protection/>
    </xf>
    <xf numFmtId="3" fontId="8" fillId="3" borderId="27" xfId="26" applyNumberFormat="1" applyFill="1" applyBorder="1" applyAlignment="1">
      <alignment horizontal="right" vertical="center"/>
      <protection/>
    </xf>
    <xf numFmtId="0" fontId="8" fillId="0" borderId="26" xfId="26" applyBorder="1">
      <alignment/>
      <protection/>
    </xf>
    <xf numFmtId="0" fontId="8" fillId="0" borderId="27" xfId="26" applyBorder="1">
      <alignment/>
      <protection/>
    </xf>
    <xf numFmtId="0" fontId="8" fillId="0" borderId="25" xfId="26" applyBorder="1" applyAlignment="1">
      <alignment horizontal="center" vertical="center"/>
      <protection/>
    </xf>
    <xf numFmtId="0" fontId="8" fillId="0" borderId="27" xfId="26" applyBorder="1" applyAlignment="1">
      <alignment horizontal="center" vertical="center"/>
      <protection/>
    </xf>
    <xf numFmtId="0" fontId="12" fillId="0" borderId="25" xfId="26" applyFont="1" applyBorder="1" applyAlignment="1">
      <alignment vertical="top"/>
      <protection/>
    </xf>
    <xf numFmtId="0" fontId="10" fillId="0" borderId="25" xfId="26" applyFont="1" applyBorder="1" applyAlignment="1">
      <alignment horizontal="center" vertical="center"/>
      <protection/>
    </xf>
    <xf numFmtId="0" fontId="10" fillId="0" borderId="27" xfId="26" applyFont="1" applyBorder="1" applyAlignment="1">
      <alignment horizontal="center" vertical="center"/>
      <protection/>
    </xf>
    <xf numFmtId="184" fontId="8" fillId="0" borderId="0" xfId="26" applyNumberFormat="1">
      <alignment/>
      <protection/>
    </xf>
    <xf numFmtId="0" fontId="8" fillId="0" borderId="0" xfId="27" applyBorder="1">
      <alignment/>
      <protection/>
    </xf>
    <xf numFmtId="0" fontId="8" fillId="0" borderId="0" xfId="27">
      <alignment/>
      <protection/>
    </xf>
    <xf numFmtId="0" fontId="8" fillId="0" borderId="0" xfId="27" applyBorder="1" applyAlignment="1">
      <alignment horizontal="centerContinuous" vertical="center"/>
      <protection/>
    </xf>
    <xf numFmtId="0" fontId="8" fillId="0" borderId="0" xfId="27" applyBorder="1" applyAlignment="1">
      <alignment horizontal="centerContinuous"/>
      <protection/>
    </xf>
    <xf numFmtId="0" fontId="25" fillId="0" borderId="0" xfId="27" applyFont="1" applyAlignment="1">
      <alignment horizontal="centerContinuous" vertical="center"/>
      <protection/>
    </xf>
    <xf numFmtId="0" fontId="8" fillId="0" borderId="0" xfId="27" applyAlignment="1">
      <alignment horizontal="centerContinuous" vertical="center"/>
      <protection/>
    </xf>
    <xf numFmtId="0" fontId="9" fillId="0" borderId="0" xfId="27" applyFont="1" applyAlignment="1">
      <alignment horizontal="centerContinuous" vertical="center"/>
      <protection/>
    </xf>
    <xf numFmtId="0" fontId="8" fillId="0" borderId="0" xfId="27" applyAlignment="1">
      <alignment horizontal="centerContinuous"/>
      <protection/>
    </xf>
    <xf numFmtId="0" fontId="40" fillId="0" borderId="22" xfId="27" applyFont="1" applyBorder="1" applyAlignment="1">
      <alignment horizontal="center"/>
      <protection/>
    </xf>
    <xf numFmtId="0" fontId="8" fillId="0" borderId="23" xfId="27" applyBorder="1" applyAlignment="1">
      <alignment horizontal="centerContinuous"/>
      <protection/>
    </xf>
    <xf numFmtId="0" fontId="8" fillId="0" borderId="13" xfId="27" applyBorder="1" applyAlignment="1">
      <alignment horizontal="center" vertical="center"/>
      <protection/>
    </xf>
    <xf numFmtId="0" fontId="8" fillId="0" borderId="14" xfId="27" applyBorder="1" applyAlignment="1">
      <alignment horizontal="center" vertical="center"/>
      <protection/>
    </xf>
    <xf numFmtId="0" fontId="8" fillId="0" borderId="15" xfId="27" applyBorder="1" applyAlignment="1">
      <alignment horizontal="center" vertical="center"/>
      <protection/>
    </xf>
    <xf numFmtId="0" fontId="8" fillId="0" borderId="0" xfId="27" applyAlignment="1">
      <alignment horizontal="center" vertical="center"/>
      <protection/>
    </xf>
    <xf numFmtId="0" fontId="8" fillId="0" borderId="0" xfId="27" applyBorder="1" applyAlignment="1">
      <alignment horizontal="center" vertical="center"/>
      <protection/>
    </xf>
    <xf numFmtId="0" fontId="10" fillId="0" borderId="13" xfId="27" applyFont="1" applyBorder="1" applyAlignment="1">
      <alignment horizontal="center" vertical="center"/>
      <protection/>
    </xf>
    <xf numFmtId="0" fontId="10" fillId="0" borderId="14" xfId="27" applyFont="1" applyBorder="1" applyAlignment="1">
      <alignment horizontal="center" vertical="center"/>
      <protection/>
    </xf>
    <xf numFmtId="0" fontId="10" fillId="0" borderId="15" xfId="27" applyFont="1" applyBorder="1" applyAlignment="1">
      <alignment horizontal="center" vertical="center"/>
      <protection/>
    </xf>
    <xf numFmtId="0" fontId="10" fillId="0" borderId="24" xfId="27" applyFont="1" applyBorder="1" applyAlignment="1">
      <alignment horizontal="center"/>
      <protection/>
    </xf>
    <xf numFmtId="0" fontId="8" fillId="0" borderId="0" xfId="27" applyAlignment="1">
      <alignment horizontal="centerContinuous" vertical="top"/>
      <protection/>
    </xf>
    <xf numFmtId="0" fontId="8" fillId="0" borderId="0" xfId="27" applyAlignment="1">
      <alignment vertical="top"/>
      <protection/>
    </xf>
    <xf numFmtId="0" fontId="8" fillId="0" borderId="0" xfId="27" applyAlignment="1">
      <alignment horizontal="centerContinuous" vertical="top" wrapText="1"/>
      <protection/>
    </xf>
    <xf numFmtId="0" fontId="8" fillId="0" borderId="0" xfId="27" applyAlignment="1">
      <alignment horizontal="left"/>
      <protection/>
    </xf>
    <xf numFmtId="0" fontId="8" fillId="0" borderId="43" xfId="27" applyBorder="1" applyAlignment="1">
      <alignment horizontal="centerContinuous" vertical="center"/>
      <protection/>
    </xf>
    <xf numFmtId="0" fontId="8" fillId="0" borderId="10" xfId="27" applyBorder="1" applyAlignment="1">
      <alignment horizontal="centerContinuous" vertical="center" wrapText="1"/>
      <protection/>
    </xf>
    <xf numFmtId="0" fontId="8" fillId="0" borderId="10" xfId="27" applyBorder="1" applyAlignment="1">
      <alignment horizontal="centerContinuous" vertical="center"/>
      <protection/>
    </xf>
    <xf numFmtId="0" fontId="8" fillId="0" borderId="11" xfId="27" applyBorder="1" applyAlignment="1">
      <alignment horizontal="centerContinuous" vertical="center"/>
      <protection/>
    </xf>
    <xf numFmtId="0" fontId="8" fillId="0" borderId="9" xfId="27" applyBorder="1" applyAlignment="1">
      <alignment horizontal="centerContinuous" vertical="center"/>
      <protection/>
    </xf>
    <xf numFmtId="0" fontId="8" fillId="0" borderId="9" xfId="27" applyBorder="1">
      <alignment/>
      <protection/>
    </xf>
    <xf numFmtId="0" fontId="8" fillId="0" borderId="10" xfId="27" applyBorder="1">
      <alignment/>
      <protection/>
    </xf>
    <xf numFmtId="0" fontId="8" fillId="0" borderId="11" xfId="27" applyBorder="1">
      <alignment/>
      <protection/>
    </xf>
    <xf numFmtId="0" fontId="8" fillId="0" borderId="4" xfId="27" applyBorder="1" applyAlignment="1">
      <alignment horizontal="centerContinuous"/>
      <protection/>
    </xf>
    <xf numFmtId="0" fontId="8" fillId="0" borderId="18" xfId="27" applyBorder="1" applyAlignment="1">
      <alignment horizontal="centerContinuous"/>
      <protection/>
    </xf>
    <xf numFmtId="0" fontId="8" fillId="0" borderId="12" xfId="27" applyBorder="1">
      <alignment/>
      <protection/>
    </xf>
    <xf numFmtId="0" fontId="8" fillId="0" borderId="18" xfId="27" applyBorder="1">
      <alignment/>
      <protection/>
    </xf>
    <xf numFmtId="0" fontId="8" fillId="0" borderId="44" xfId="27" applyBorder="1" applyAlignment="1">
      <alignment horizontal="centerContinuous" vertical="center"/>
      <protection/>
    </xf>
    <xf numFmtId="0" fontId="8" fillId="0" borderId="26" xfId="27" applyBorder="1" applyAlignment="1">
      <alignment horizontal="centerContinuous" vertical="center"/>
      <protection/>
    </xf>
    <xf numFmtId="0" fontId="8" fillId="0" borderId="27" xfId="27" applyBorder="1" applyAlignment="1">
      <alignment horizontal="centerContinuous" vertical="center"/>
      <protection/>
    </xf>
    <xf numFmtId="0" fontId="8" fillId="0" borderId="25" xfId="27" applyBorder="1" applyAlignment="1">
      <alignment horizontal="centerContinuous" vertical="center"/>
      <protection/>
    </xf>
    <xf numFmtId="0" fontId="12" fillId="0" borderId="25" xfId="27" applyFont="1" applyBorder="1" applyAlignment="1">
      <alignment vertical="top"/>
      <protection/>
    </xf>
    <xf numFmtId="184" fontId="8" fillId="0" borderId="20" xfId="27" applyNumberFormat="1" applyBorder="1" applyAlignment="1">
      <alignment vertical="center"/>
      <protection/>
    </xf>
    <xf numFmtId="0" fontId="8" fillId="0" borderId="20" xfId="27" applyBorder="1">
      <alignment/>
      <protection/>
    </xf>
    <xf numFmtId="0" fontId="31" fillId="0" borderId="20" xfId="27" applyFont="1" applyBorder="1" applyAlignment="1">
      <alignment vertical="center"/>
      <protection/>
    </xf>
    <xf numFmtId="0" fontId="31" fillId="0" borderId="21" xfId="27" applyFont="1" applyBorder="1" applyAlignment="1">
      <alignment vertical="center"/>
      <protection/>
    </xf>
    <xf numFmtId="0" fontId="8" fillId="0" borderId="20" xfId="27" applyFont="1" applyBorder="1" applyAlignment="1" quotePrefix="1">
      <alignment horizontal="centerContinuous" vertical="center"/>
      <protection/>
    </xf>
    <xf numFmtId="0" fontId="8" fillId="0" borderId="21" xfId="27" applyBorder="1" applyAlignment="1">
      <alignment horizontal="centerContinuous" vertical="center"/>
      <protection/>
    </xf>
    <xf numFmtId="3" fontId="8" fillId="0" borderId="25" xfId="27" applyNumberFormat="1" applyBorder="1" applyAlignment="1">
      <alignment horizontal="right" vertical="center"/>
      <protection/>
    </xf>
    <xf numFmtId="3" fontId="8" fillId="0" borderId="26" xfId="27" applyNumberFormat="1" applyBorder="1" applyAlignment="1">
      <alignment horizontal="right" vertical="center"/>
      <protection/>
    </xf>
    <xf numFmtId="3" fontId="8" fillId="0" borderId="27" xfId="27" applyNumberFormat="1" applyBorder="1" applyAlignment="1">
      <alignment horizontal="right" vertical="center"/>
      <protection/>
    </xf>
    <xf numFmtId="0" fontId="8" fillId="0" borderId="20" xfId="27" applyBorder="1" applyAlignment="1" quotePrefix="1">
      <alignment horizontal="centerContinuous" vertical="center"/>
      <protection/>
    </xf>
    <xf numFmtId="184" fontId="8" fillId="0" borderId="20" xfId="27" applyNumberFormat="1" applyBorder="1" applyAlignment="1">
      <alignment horizontal="centerContinuous" vertical="center" wrapText="1"/>
      <protection/>
    </xf>
    <xf numFmtId="0" fontId="8" fillId="0" borderId="25" xfId="27" applyBorder="1" applyAlignment="1" quotePrefix="1">
      <alignment horizontal="center" vertical="center"/>
      <protection/>
    </xf>
    <xf numFmtId="0" fontId="8" fillId="0" borderId="27" xfId="27" applyBorder="1" applyAlignment="1">
      <alignment horizontal="center" vertical="center"/>
      <protection/>
    </xf>
    <xf numFmtId="3" fontId="8" fillId="0" borderId="25" xfId="27" applyNumberFormat="1" applyFill="1" applyBorder="1" applyAlignment="1">
      <alignment horizontal="right" vertical="center"/>
      <protection/>
    </xf>
    <xf numFmtId="3" fontId="8" fillId="0" borderId="26" xfId="27" applyNumberFormat="1" applyFill="1" applyBorder="1" applyAlignment="1">
      <alignment horizontal="right" vertical="center"/>
      <protection/>
    </xf>
    <xf numFmtId="3" fontId="8" fillId="0" borderId="27" xfId="27" applyNumberFormat="1" applyFill="1" applyBorder="1" applyAlignment="1">
      <alignment horizontal="right" vertical="center"/>
      <protection/>
    </xf>
    <xf numFmtId="0" fontId="16" fillId="0" borderId="25" xfId="27" applyFont="1" applyBorder="1" applyAlignment="1">
      <alignment vertical="top"/>
      <protection/>
    </xf>
    <xf numFmtId="184" fontId="10" fillId="0" borderId="20" xfId="27" applyNumberFormat="1" applyFont="1" applyBorder="1" applyAlignment="1">
      <alignment vertical="center"/>
      <protection/>
    </xf>
    <xf numFmtId="0" fontId="41" fillId="0" borderId="20" xfId="27" applyFont="1" applyBorder="1" applyAlignment="1">
      <alignment vertical="center"/>
      <protection/>
    </xf>
    <xf numFmtId="0" fontId="41" fillId="0" borderId="21" xfId="27" applyFont="1" applyBorder="1" applyAlignment="1">
      <alignment vertical="center"/>
      <protection/>
    </xf>
    <xf numFmtId="0" fontId="10" fillId="0" borderId="20" xfId="27" applyFont="1" applyBorder="1" applyAlignment="1" quotePrefix="1">
      <alignment horizontal="centerContinuous" vertical="center"/>
      <protection/>
    </xf>
    <xf numFmtId="3" fontId="10" fillId="3" borderId="25" xfId="27" applyNumberFormat="1" applyFont="1" applyFill="1" applyBorder="1" applyAlignment="1">
      <alignment horizontal="right" vertical="center"/>
      <protection/>
    </xf>
    <xf numFmtId="3" fontId="10" fillId="3" borderId="26" xfId="27" applyNumberFormat="1" applyFont="1" applyFill="1" applyBorder="1" applyAlignment="1">
      <alignment horizontal="right" vertical="center"/>
      <protection/>
    </xf>
    <xf numFmtId="3" fontId="10" fillId="3" borderId="27" xfId="27" applyNumberFormat="1" applyFont="1" applyFill="1" applyBorder="1" applyAlignment="1">
      <alignment horizontal="right" vertical="center"/>
      <protection/>
    </xf>
    <xf numFmtId="3" fontId="8" fillId="3" borderId="25" xfId="27" applyNumberFormat="1" applyFill="1" applyBorder="1" applyAlignment="1">
      <alignment horizontal="right" vertical="center"/>
      <protection/>
    </xf>
    <xf numFmtId="3" fontId="8" fillId="3" borderId="26" xfId="27" applyNumberFormat="1" applyFill="1" applyBorder="1" applyAlignment="1">
      <alignment horizontal="right" vertical="center"/>
      <protection/>
    </xf>
    <xf numFmtId="3" fontId="8" fillId="3" borderId="27" xfId="27" applyNumberFormat="1" applyFill="1" applyBorder="1" applyAlignment="1">
      <alignment horizontal="right" vertical="center"/>
      <protection/>
    </xf>
    <xf numFmtId="0" fontId="16" fillId="0" borderId="25" xfId="27" applyFont="1" applyBorder="1" applyAlignment="1">
      <alignment vertical="top"/>
      <protection/>
    </xf>
    <xf numFmtId="0" fontId="10" fillId="0" borderId="26" xfId="27" applyFont="1" applyBorder="1" applyAlignment="1">
      <alignment/>
      <protection/>
    </xf>
    <xf numFmtId="0" fontId="10" fillId="0" borderId="27" xfId="27" applyFont="1" applyBorder="1" applyAlignment="1">
      <alignment/>
      <protection/>
    </xf>
    <xf numFmtId="0" fontId="12" fillId="0" borderId="25" xfId="27" applyFont="1" applyBorder="1" applyAlignment="1">
      <alignment vertical="top"/>
      <protection/>
    </xf>
    <xf numFmtId="0" fontId="8" fillId="0" borderId="26" xfId="27" applyBorder="1" applyAlignment="1">
      <alignment/>
      <protection/>
    </xf>
    <xf numFmtId="0" fontId="8" fillId="0" borderId="27" xfId="27" applyBorder="1" applyAlignment="1">
      <alignment/>
      <protection/>
    </xf>
    <xf numFmtId="0" fontId="12" fillId="0" borderId="25" xfId="27" applyFont="1" applyBorder="1" applyAlignment="1">
      <alignment vertical="top" wrapText="1"/>
      <protection/>
    </xf>
    <xf numFmtId="0" fontId="8" fillId="0" borderId="26" xfId="27" applyBorder="1" applyAlignment="1">
      <alignment wrapText="1"/>
      <protection/>
    </xf>
    <xf numFmtId="0" fontId="8" fillId="0" borderId="27" xfId="27" applyBorder="1" applyAlignment="1">
      <alignment wrapText="1"/>
      <protection/>
    </xf>
    <xf numFmtId="0" fontId="16" fillId="0" borderId="25" xfId="27" applyFont="1" applyBorder="1" applyAlignment="1">
      <alignment vertical="top" wrapText="1"/>
      <protection/>
    </xf>
    <xf numFmtId="3" fontId="39" fillId="3" borderId="25" xfId="27" applyNumberFormat="1" applyFont="1" applyFill="1" applyBorder="1" applyAlignment="1">
      <alignment horizontal="right" vertical="center"/>
      <protection/>
    </xf>
    <xf numFmtId="3" fontId="39" fillId="3" borderId="26" xfId="27" applyNumberFormat="1" applyFont="1" applyFill="1" applyBorder="1" applyAlignment="1">
      <alignment horizontal="right" vertical="center"/>
      <protection/>
    </xf>
    <xf numFmtId="3" fontId="39" fillId="3" borderId="27" xfId="27" applyNumberFormat="1" applyFont="1" applyFill="1" applyBorder="1" applyAlignment="1">
      <alignment horizontal="right" vertical="center"/>
      <protection/>
    </xf>
    <xf numFmtId="0" fontId="8" fillId="0" borderId="20" xfId="27" applyFont="1" applyBorder="1" applyAlignment="1" quotePrefix="1">
      <alignment horizontal="centerContinuous" vertical="center"/>
      <protection/>
    </xf>
    <xf numFmtId="0" fontId="40" fillId="0" borderId="21" xfId="27" applyFont="1" applyBorder="1" applyAlignment="1">
      <alignment horizontal="centerContinuous" vertical="center"/>
      <protection/>
    </xf>
    <xf numFmtId="0" fontId="40" fillId="0" borderId="0" xfId="27" applyFont="1" applyBorder="1">
      <alignment/>
      <protection/>
    </xf>
    <xf numFmtId="0" fontId="12" fillId="0" borderId="9" xfId="27" applyFont="1" applyBorder="1" applyAlignment="1">
      <alignment vertical="top" wrapText="1"/>
      <protection/>
    </xf>
    <xf numFmtId="0" fontId="8" fillId="0" borderId="10" xfId="27" applyBorder="1" applyAlignment="1">
      <alignment wrapText="1"/>
      <protection/>
    </xf>
    <xf numFmtId="0" fontId="8" fillId="0" borderId="25" xfId="27" applyBorder="1" applyAlignment="1">
      <alignment horizontal="center" vertical="center"/>
      <protection/>
    </xf>
    <xf numFmtId="0" fontId="10" fillId="0" borderId="26" xfId="27" applyFont="1" applyBorder="1" applyAlignment="1">
      <alignment wrapText="1"/>
      <protection/>
    </xf>
    <xf numFmtId="0" fontId="10" fillId="0" borderId="27" xfId="27" applyFont="1" applyBorder="1" applyAlignment="1">
      <alignment wrapText="1"/>
      <protection/>
    </xf>
    <xf numFmtId="0" fontId="10" fillId="0" borderId="25" xfId="27" applyFont="1" applyBorder="1" applyAlignment="1">
      <alignment horizontal="center" vertical="center"/>
      <protection/>
    </xf>
    <xf numFmtId="0" fontId="10" fillId="0" borderId="27" xfId="27" applyFont="1" applyBorder="1" applyAlignment="1">
      <alignment horizontal="center" vertical="center"/>
      <protection/>
    </xf>
    <xf numFmtId="0" fontId="16" fillId="0" borderId="9" xfId="27" applyFont="1" applyBorder="1" applyAlignment="1">
      <alignment vertical="top" wrapText="1"/>
      <protection/>
    </xf>
    <xf numFmtId="0" fontId="10" fillId="0" borderId="10" xfId="27" applyFont="1" applyBorder="1" applyAlignment="1">
      <alignment wrapText="1"/>
      <protection/>
    </xf>
    <xf numFmtId="184" fontId="8" fillId="0" borderId="0" xfId="27" applyNumberFormat="1">
      <alignment/>
      <protection/>
    </xf>
    <xf numFmtId="0" fontId="8" fillId="0" borderId="0" xfId="28">
      <alignment/>
      <protection/>
    </xf>
    <xf numFmtId="0" fontId="8" fillId="0" borderId="0" xfId="28" applyAlignment="1">
      <alignment horizontal="centerContinuous"/>
      <protection/>
    </xf>
    <xf numFmtId="0" fontId="8" fillId="0" borderId="0" xfId="28" applyBorder="1" applyAlignment="1">
      <alignment horizontal="centerContinuous"/>
      <protection/>
    </xf>
    <xf numFmtId="0" fontId="25" fillId="0" borderId="0" xfId="28" applyFont="1" applyAlignment="1">
      <alignment horizontal="centerContinuous" vertical="center"/>
      <protection/>
    </xf>
    <xf numFmtId="0" fontId="8" fillId="0" borderId="0" xfId="28" applyAlignment="1">
      <alignment horizontal="centerContinuous" vertical="center"/>
      <protection/>
    </xf>
    <xf numFmtId="0" fontId="42" fillId="0" borderId="0" xfId="28" applyFont="1" applyAlignment="1">
      <alignment horizontal="centerContinuous" vertical="center"/>
      <protection/>
    </xf>
    <xf numFmtId="0" fontId="43" fillId="0" borderId="0" xfId="28" applyFont="1" applyAlignment="1">
      <alignment horizontal="centerContinuous" vertical="center"/>
      <protection/>
    </xf>
    <xf numFmtId="0" fontId="8" fillId="0" borderId="0" xfId="28" applyAlignment="1">
      <alignment horizontal="left"/>
      <protection/>
    </xf>
    <xf numFmtId="0" fontId="8" fillId="0" borderId="0" xfId="28" applyAlignment="1">
      <alignment horizontal="center"/>
      <protection/>
    </xf>
    <xf numFmtId="0" fontId="32" fillId="0" borderId="0" xfId="28" applyFont="1" applyAlignment="1">
      <alignment horizontal="centerContinuous" vertical="center"/>
      <protection/>
    </xf>
    <xf numFmtId="0" fontId="40" fillId="0" borderId="22" xfId="28" applyFont="1" applyBorder="1" applyAlignment="1">
      <alignment horizontal="center"/>
      <protection/>
    </xf>
    <xf numFmtId="0" fontId="8" fillId="0" borderId="23" xfId="28" applyBorder="1" applyAlignment="1">
      <alignment horizontal="centerContinuous"/>
      <protection/>
    </xf>
    <xf numFmtId="0" fontId="8" fillId="0" borderId="13" xfId="28" applyBorder="1" applyAlignment="1">
      <alignment horizontal="center" vertical="center"/>
      <protection/>
    </xf>
    <xf numFmtId="0" fontId="8" fillId="0" borderId="14" xfId="28" applyBorder="1" applyAlignment="1">
      <alignment horizontal="center" vertical="center"/>
      <protection/>
    </xf>
    <xf numFmtId="0" fontId="8" fillId="0" borderId="15" xfId="28" applyBorder="1" applyAlignment="1">
      <alignment horizontal="center" vertical="center"/>
      <protection/>
    </xf>
    <xf numFmtId="0" fontId="8" fillId="0" borderId="0" xfId="28" applyAlignment="1">
      <alignment horizontal="center" vertical="center"/>
      <protection/>
    </xf>
    <xf numFmtId="0" fontId="8" fillId="0" borderId="0" xfId="28" applyBorder="1" applyAlignment="1">
      <alignment horizontal="center" vertical="center"/>
      <protection/>
    </xf>
    <xf numFmtId="0" fontId="10" fillId="0" borderId="13" xfId="28" applyFont="1" applyBorder="1" applyAlignment="1">
      <alignment horizontal="center" vertical="center"/>
      <protection/>
    </xf>
    <xf numFmtId="0" fontId="10" fillId="0" borderId="14" xfId="28" applyFont="1" applyBorder="1" applyAlignment="1">
      <alignment horizontal="center" vertical="center"/>
      <protection/>
    </xf>
    <xf numFmtId="0" fontId="10" fillId="0" borderId="15" xfId="28" applyFont="1" applyBorder="1" applyAlignment="1">
      <alignment horizontal="center" vertical="center"/>
      <protection/>
    </xf>
    <xf numFmtId="0" fontId="10" fillId="0" borderId="24" xfId="28" applyFont="1" applyBorder="1" applyAlignment="1">
      <alignment horizontal="center"/>
      <protection/>
    </xf>
    <xf numFmtId="0" fontId="8" fillId="0" borderId="0" xfId="28" applyAlignment="1">
      <alignment horizontal="centerContinuous" vertical="top"/>
      <protection/>
    </xf>
    <xf numFmtId="0" fontId="8" fillId="0" borderId="0" xfId="28" applyAlignment="1">
      <alignment vertical="top"/>
      <protection/>
    </xf>
    <xf numFmtId="0" fontId="8" fillId="0" borderId="0" xfId="28" applyAlignment="1">
      <alignment horizontal="centerContinuous" vertical="top" wrapText="1"/>
      <protection/>
    </xf>
    <xf numFmtId="0" fontId="8" fillId="0" borderId="43" xfId="28" applyBorder="1" applyAlignment="1">
      <alignment horizontal="center" vertical="center"/>
      <protection/>
    </xf>
    <xf numFmtId="0" fontId="8" fillId="0" borderId="10" xfId="28" applyBorder="1" applyAlignment="1">
      <alignment horizontal="center" vertical="center"/>
      <protection/>
    </xf>
    <xf numFmtId="0" fontId="8" fillId="0" borderId="11" xfId="28" applyBorder="1" applyAlignment="1">
      <alignment horizontal="center" vertical="center"/>
      <protection/>
    </xf>
    <xf numFmtId="0" fontId="8" fillId="0" borderId="9" xfId="28" applyBorder="1" applyAlignment="1">
      <alignment horizontal="center" vertical="center" wrapText="1"/>
      <protection/>
    </xf>
    <xf numFmtId="0" fontId="8" fillId="0" borderId="11" xfId="28" applyBorder="1" applyAlignment="1">
      <alignment horizontal="center" vertical="center" wrapText="1"/>
      <protection/>
    </xf>
    <xf numFmtId="0" fontId="8" fillId="0" borderId="9" xfId="28" applyBorder="1" applyAlignment="1">
      <alignment horizontal="centerContinuous" vertical="center"/>
      <protection/>
    </xf>
    <xf numFmtId="0" fontId="8" fillId="0" borderId="10" xfId="28" applyBorder="1" applyAlignment="1">
      <alignment horizontal="centerContinuous" vertical="center"/>
      <protection/>
    </xf>
    <xf numFmtId="0" fontId="8" fillId="0" borderId="11" xfId="28" applyBorder="1" applyAlignment="1">
      <alignment horizontal="centerContinuous" vertical="center"/>
      <protection/>
    </xf>
    <xf numFmtId="0" fontId="8" fillId="0" borderId="9" xfId="28" applyBorder="1" applyAlignment="1">
      <alignment horizontal="center" vertical="center"/>
      <protection/>
    </xf>
    <xf numFmtId="0" fontId="8" fillId="0" borderId="45" xfId="28" applyBorder="1" applyAlignment="1">
      <alignment horizontal="center" vertical="center"/>
      <protection/>
    </xf>
    <xf numFmtId="0" fontId="8" fillId="0" borderId="20" xfId="28" applyBorder="1" applyAlignment="1">
      <alignment horizontal="center" vertical="center"/>
      <protection/>
    </xf>
    <xf numFmtId="0" fontId="8" fillId="0" borderId="21" xfId="28" applyBorder="1" applyAlignment="1">
      <alignment horizontal="center" vertical="center"/>
      <protection/>
    </xf>
    <xf numFmtId="0" fontId="8" fillId="0" borderId="19" xfId="28" applyBorder="1" applyAlignment="1">
      <alignment horizontal="center" vertical="center" wrapText="1"/>
      <protection/>
    </xf>
    <xf numFmtId="0" fontId="8" fillId="0" borderId="21" xfId="28" applyBorder="1" applyAlignment="1">
      <alignment horizontal="center" vertical="center" wrapText="1"/>
      <protection/>
    </xf>
    <xf numFmtId="0" fontId="8" fillId="0" borderId="19" xfId="28" applyBorder="1" applyAlignment="1">
      <alignment horizontal="center" vertical="center"/>
      <protection/>
    </xf>
    <xf numFmtId="0" fontId="8" fillId="0" borderId="44" xfId="28" applyBorder="1" applyAlignment="1">
      <alignment horizontal="centerContinuous" vertical="center"/>
      <protection/>
    </xf>
    <xf numFmtId="0" fontId="8" fillId="0" borderId="26" xfId="28" applyBorder="1" applyAlignment="1">
      <alignment horizontal="centerContinuous" vertical="center"/>
      <protection/>
    </xf>
    <xf numFmtId="0" fontId="8" fillId="0" borderId="27" xfId="28" applyBorder="1" applyAlignment="1">
      <alignment horizontal="centerContinuous" vertical="center"/>
      <protection/>
    </xf>
    <xf numFmtId="0" fontId="8" fillId="0" borderId="25" xfId="28" applyBorder="1" applyAlignment="1">
      <alignment horizontal="centerContinuous" vertical="center"/>
      <protection/>
    </xf>
    <xf numFmtId="0" fontId="12" fillId="0" borderId="25" xfId="28" applyFont="1" applyBorder="1" applyAlignment="1">
      <alignment horizontal="left" vertical="center" wrapText="1"/>
      <protection/>
    </xf>
    <xf numFmtId="0" fontId="12" fillId="0" borderId="26" xfId="28" applyFont="1" applyBorder="1" applyAlignment="1">
      <alignment horizontal="left" vertical="center" wrapText="1"/>
      <protection/>
    </xf>
    <xf numFmtId="0" fontId="12" fillId="0" borderId="27" xfId="28" applyFont="1" applyBorder="1" applyAlignment="1">
      <alignment horizontal="left" vertical="center" wrapText="1"/>
      <protection/>
    </xf>
    <xf numFmtId="0" fontId="8" fillId="0" borderId="25" xfId="28" applyBorder="1" applyAlignment="1" quotePrefix="1">
      <alignment horizontal="center" vertical="center"/>
      <protection/>
    </xf>
    <xf numFmtId="0" fontId="8" fillId="0" borderId="27" xfId="28" applyBorder="1" applyAlignment="1">
      <alignment horizontal="center" vertical="center"/>
      <protection/>
    </xf>
    <xf numFmtId="3" fontId="8" fillId="0" borderId="25" xfId="28" applyNumberFormat="1" applyBorder="1" applyAlignment="1">
      <alignment horizontal="centerContinuous" vertical="center"/>
      <protection/>
    </xf>
    <xf numFmtId="3" fontId="8" fillId="0" borderId="26" xfId="28" applyNumberFormat="1" applyBorder="1" applyAlignment="1">
      <alignment horizontal="centerContinuous" vertical="center"/>
      <protection/>
    </xf>
    <xf numFmtId="3" fontId="8" fillId="0" borderId="27" xfId="28" applyNumberFormat="1" applyBorder="1" applyAlignment="1">
      <alignment horizontal="centerContinuous" vertical="center"/>
      <protection/>
    </xf>
    <xf numFmtId="3" fontId="8" fillId="0" borderId="25" xfId="28" applyNumberFormat="1" applyBorder="1" applyAlignment="1">
      <alignment horizontal="right" vertical="center"/>
      <protection/>
    </xf>
    <xf numFmtId="3" fontId="8" fillId="0" borderId="26" xfId="28" applyNumberFormat="1" applyBorder="1" applyAlignment="1">
      <alignment horizontal="right" vertical="center"/>
      <protection/>
    </xf>
    <xf numFmtId="3" fontId="8" fillId="0" borderId="27" xfId="28" applyNumberFormat="1" applyBorder="1" applyAlignment="1">
      <alignment horizontal="right" vertical="center"/>
      <protection/>
    </xf>
    <xf numFmtId="0" fontId="16" fillId="0" borderId="25" xfId="28" applyFont="1" applyBorder="1" applyAlignment="1">
      <alignment horizontal="left" vertical="center" wrapText="1"/>
      <protection/>
    </xf>
    <xf numFmtId="0" fontId="16" fillId="0" borderId="26" xfId="28" applyFont="1" applyBorder="1" applyAlignment="1">
      <alignment horizontal="left" vertical="center" wrapText="1"/>
      <protection/>
    </xf>
    <xf numFmtId="0" fontId="16" fillId="0" borderId="27" xfId="28" applyFont="1" applyBorder="1" applyAlignment="1">
      <alignment horizontal="left" vertical="center" wrapText="1"/>
      <protection/>
    </xf>
    <xf numFmtId="3" fontId="8" fillId="0" borderId="25" xfId="28" applyNumberFormat="1" applyBorder="1" applyAlignment="1" quotePrefix="1">
      <alignment horizontal="center" vertical="center"/>
      <protection/>
    </xf>
    <xf numFmtId="3" fontId="8" fillId="0" borderId="26" xfId="28" applyNumberFormat="1" applyBorder="1" applyAlignment="1" quotePrefix="1">
      <alignment horizontal="center" vertical="center"/>
      <protection/>
    </xf>
    <xf numFmtId="3" fontId="8" fillId="0" borderId="27" xfId="28" applyNumberFormat="1" applyBorder="1" applyAlignment="1" quotePrefix="1">
      <alignment horizontal="center" vertical="center"/>
      <protection/>
    </xf>
    <xf numFmtId="0" fontId="8" fillId="0" borderId="0" xfId="28" applyBorder="1">
      <alignment/>
      <protection/>
    </xf>
    <xf numFmtId="3" fontId="8" fillId="0" borderId="25" xfId="28" applyNumberFormat="1" applyBorder="1" applyAlignment="1" quotePrefix="1">
      <alignment horizontal="centerContinuous" vertical="center"/>
      <protection/>
    </xf>
    <xf numFmtId="3" fontId="8" fillId="0" borderId="26" xfId="28" applyNumberFormat="1" applyBorder="1" applyAlignment="1" quotePrefix="1">
      <alignment horizontal="centerContinuous" vertical="center"/>
      <protection/>
    </xf>
    <xf numFmtId="0" fontId="8" fillId="0" borderId="26" xfId="28" applyBorder="1" applyAlignment="1">
      <alignment vertical="center" wrapText="1"/>
      <protection/>
    </xf>
    <xf numFmtId="0" fontId="8" fillId="0" borderId="27" xfId="28" applyBorder="1" applyAlignment="1">
      <alignment vertical="center" wrapText="1"/>
      <protection/>
    </xf>
    <xf numFmtId="0" fontId="10" fillId="0" borderId="26" xfId="28" applyFont="1" applyBorder="1" applyAlignment="1">
      <alignment vertical="center" wrapText="1"/>
      <protection/>
    </xf>
    <xf numFmtId="0" fontId="10" fillId="0" borderId="27" xfId="28" applyFont="1" applyBorder="1" applyAlignment="1">
      <alignment vertical="center" wrapText="1"/>
      <protection/>
    </xf>
    <xf numFmtId="3" fontId="8" fillId="3" borderId="25" xfId="28" applyNumberFormat="1" applyFill="1" applyBorder="1" applyAlignment="1">
      <alignment horizontal="right" vertical="center"/>
      <protection/>
    </xf>
    <xf numFmtId="3" fontId="8" fillId="3" borderId="26" xfId="28" applyNumberFormat="1" applyFill="1" applyBorder="1" applyAlignment="1">
      <alignment horizontal="right" vertical="center"/>
      <protection/>
    </xf>
    <xf numFmtId="3" fontId="8" fillId="3" borderId="27" xfId="28" applyNumberFormat="1" applyFill="1" applyBorder="1" applyAlignment="1">
      <alignment horizontal="right" vertical="center"/>
      <protection/>
    </xf>
    <xf numFmtId="3" fontId="10" fillId="3" borderId="25" xfId="28" applyNumberFormat="1" applyFont="1" applyFill="1" applyBorder="1" applyAlignment="1">
      <alignment horizontal="right" vertical="center"/>
      <protection/>
    </xf>
    <xf numFmtId="3" fontId="10" fillId="3" borderId="26" xfId="28" applyNumberFormat="1" applyFont="1" applyFill="1" applyBorder="1" applyAlignment="1">
      <alignment horizontal="right" vertical="center"/>
      <protection/>
    </xf>
    <xf numFmtId="3" fontId="10" fillId="3" borderId="27" xfId="28" applyNumberFormat="1" applyFont="1" applyFill="1" applyBorder="1" applyAlignment="1">
      <alignment horizontal="right" vertical="center"/>
      <protection/>
    </xf>
    <xf numFmtId="0" fontId="12" fillId="0" borderId="25" xfId="28" applyFont="1" applyBorder="1" applyAlignment="1">
      <alignment horizontal="left" vertical="center"/>
      <protection/>
    </xf>
    <xf numFmtId="0" fontId="12" fillId="0" borderId="26" xfId="28" applyFont="1" applyBorder="1" applyAlignment="1">
      <alignment horizontal="left" vertical="center"/>
      <protection/>
    </xf>
    <xf numFmtId="0" fontId="12" fillId="0" borderId="27" xfId="28" applyFont="1" applyBorder="1" applyAlignment="1">
      <alignment horizontal="left" vertical="center"/>
      <protection/>
    </xf>
    <xf numFmtId="0" fontId="8" fillId="0" borderId="26" xfId="28" applyBorder="1" applyAlignment="1">
      <alignment vertical="center"/>
      <protection/>
    </xf>
    <xf numFmtId="0" fontId="8" fillId="0" borderId="27" xfId="28" applyBorder="1" applyAlignment="1">
      <alignment vertical="center"/>
      <protection/>
    </xf>
    <xf numFmtId="3" fontId="8" fillId="0" borderId="25" xfId="28" applyNumberFormat="1" applyFill="1" applyBorder="1" applyAlignment="1">
      <alignment horizontal="right" vertical="center"/>
      <protection/>
    </xf>
    <xf numFmtId="3" fontId="8" fillId="0" borderId="26" xfId="28" applyNumberFormat="1" applyFill="1" applyBorder="1" applyAlignment="1">
      <alignment horizontal="right" vertical="center"/>
      <protection/>
    </xf>
    <xf numFmtId="3" fontId="8" fillId="0" borderId="27" xfId="28" applyNumberFormat="1" applyFill="1" applyBorder="1" applyAlignment="1">
      <alignment horizontal="right" vertical="center"/>
      <protection/>
    </xf>
    <xf numFmtId="0" fontId="16" fillId="0" borderId="25" xfId="28" applyFont="1" applyBorder="1" applyAlignment="1">
      <alignment horizontal="left" vertical="center"/>
      <protection/>
    </xf>
    <xf numFmtId="0" fontId="8" fillId="0" borderId="0" xfId="28" applyFont="1" applyBorder="1">
      <alignment/>
      <protection/>
    </xf>
    <xf numFmtId="0" fontId="12" fillId="0" borderId="25" xfId="28" applyFont="1" applyBorder="1" applyAlignment="1">
      <alignment vertical="center" wrapText="1"/>
      <protection/>
    </xf>
    <xf numFmtId="184" fontId="8" fillId="0" borderId="0" xfId="28" applyNumberFormat="1">
      <alignment/>
      <protection/>
    </xf>
    <xf numFmtId="184" fontId="8" fillId="0" borderId="0" xfId="28" applyNumberFormat="1" applyAlignment="1">
      <alignment vertical="center"/>
      <protection/>
    </xf>
    <xf numFmtId="0" fontId="17" fillId="0" borderId="0" xfId="29" applyFont="1">
      <alignment/>
      <protection/>
    </xf>
    <xf numFmtId="0" fontId="17" fillId="0" borderId="0" xfId="29" applyFont="1" applyBorder="1" applyAlignment="1">
      <alignment horizontal="centerContinuous" vertical="center"/>
      <protection/>
    </xf>
    <xf numFmtId="0" fontId="17" fillId="0" borderId="0" xfId="29" applyFont="1" applyAlignment="1">
      <alignment horizontal="centerContinuous"/>
      <protection/>
    </xf>
    <xf numFmtId="0" fontId="17" fillId="0" borderId="0" xfId="29" applyFont="1" applyBorder="1" applyAlignment="1">
      <alignment horizontal="centerContinuous"/>
      <protection/>
    </xf>
    <xf numFmtId="0" fontId="37" fillId="0" borderId="0" xfId="29" applyFont="1" applyAlignment="1">
      <alignment horizontal="centerContinuous" vertical="center"/>
      <protection/>
    </xf>
    <xf numFmtId="0" fontId="17" fillId="0" borderId="0" xfId="29" applyFont="1" applyAlignment="1">
      <alignment horizontal="centerContinuous" vertical="center"/>
      <protection/>
    </xf>
    <xf numFmtId="0" fontId="18" fillId="0" borderId="0" xfId="29" applyFont="1" applyAlignment="1">
      <alignment horizontal="centerContinuous" vertical="center"/>
      <protection/>
    </xf>
    <xf numFmtId="0" fontId="17" fillId="0" borderId="22" xfId="29" applyFont="1" applyBorder="1" applyAlignment="1">
      <alignment horizontal="center"/>
      <protection/>
    </xf>
    <xf numFmtId="0" fontId="17" fillId="0" borderId="23" xfId="29" applyFont="1" applyBorder="1" applyAlignment="1">
      <alignment horizontal="centerContinuous"/>
      <protection/>
    </xf>
    <xf numFmtId="0" fontId="17" fillId="0" borderId="13" xfId="29" applyFont="1" applyBorder="1" applyAlignment="1">
      <alignment horizontal="center" vertical="center"/>
      <protection/>
    </xf>
    <xf numFmtId="0" fontId="17" fillId="0" borderId="14" xfId="29" applyFont="1" applyBorder="1" applyAlignment="1">
      <alignment horizontal="center" vertical="center"/>
      <protection/>
    </xf>
    <xf numFmtId="0" fontId="17" fillId="0" borderId="15" xfId="29" applyFont="1" applyBorder="1" applyAlignment="1">
      <alignment horizontal="center" vertical="center"/>
      <protection/>
    </xf>
    <xf numFmtId="0" fontId="17" fillId="0" borderId="0" xfId="29" applyFont="1" applyAlignment="1">
      <alignment horizontal="center" vertical="center"/>
      <protection/>
    </xf>
    <xf numFmtId="0" fontId="17" fillId="0" borderId="0" xfId="29" applyFont="1" applyBorder="1" applyAlignment="1">
      <alignment horizontal="center" vertical="center"/>
      <protection/>
    </xf>
    <xf numFmtId="0" fontId="20" fillId="0" borderId="13" xfId="29" applyFont="1" applyBorder="1" applyAlignment="1">
      <alignment horizontal="center" vertical="center"/>
      <protection/>
    </xf>
    <xf numFmtId="0" fontId="20" fillId="0" borderId="14" xfId="29" applyFont="1" applyBorder="1" applyAlignment="1">
      <alignment horizontal="center" vertical="center"/>
      <protection/>
    </xf>
    <xf numFmtId="0" fontId="20" fillId="0" borderId="15" xfId="29" applyFont="1" applyBorder="1" applyAlignment="1">
      <alignment horizontal="center" vertical="center"/>
      <protection/>
    </xf>
    <xf numFmtId="0" fontId="20" fillId="0" borderId="24" xfId="29" applyFont="1" applyBorder="1" applyAlignment="1">
      <alignment horizontal="center" vertical="center"/>
      <protection/>
    </xf>
    <xf numFmtId="0" fontId="17" fillId="0" borderId="0" xfId="29" applyFont="1" applyAlignment="1">
      <alignment horizontal="centerContinuous" vertical="top"/>
      <protection/>
    </xf>
    <xf numFmtId="0" fontId="17" fillId="0" borderId="0" xfId="29" applyFont="1" applyAlignment="1">
      <alignment vertical="top"/>
      <protection/>
    </xf>
    <xf numFmtId="0" fontId="17" fillId="0" borderId="0" xfId="29" applyFont="1" applyAlignment="1">
      <alignment horizontal="centerContinuous" vertical="top" wrapText="1"/>
      <protection/>
    </xf>
    <xf numFmtId="0" fontId="17" fillId="0" borderId="0" xfId="29" applyFont="1" applyAlignment="1">
      <alignment horizontal="left"/>
      <protection/>
    </xf>
    <xf numFmtId="0" fontId="17" fillId="0" borderId="9" xfId="29" applyFont="1" applyBorder="1" applyAlignment="1">
      <alignment horizontal="centerContinuous" vertical="center"/>
      <protection/>
    </xf>
    <xf numFmtId="0" fontId="17" fillId="0" borderId="10" xfId="29" applyFont="1" applyBorder="1" applyAlignment="1">
      <alignment horizontal="centerContinuous" vertical="center" wrapText="1"/>
      <protection/>
    </xf>
    <xf numFmtId="0" fontId="17" fillId="0" borderId="10" xfId="29" applyFont="1" applyBorder="1" applyAlignment="1">
      <alignment horizontal="centerContinuous" vertical="center"/>
      <protection/>
    </xf>
    <xf numFmtId="0" fontId="17" fillId="0" borderId="11" xfId="29" applyFont="1" applyBorder="1" applyAlignment="1">
      <alignment horizontal="centerContinuous" vertical="center"/>
      <protection/>
    </xf>
    <xf numFmtId="0" fontId="17" fillId="0" borderId="12" xfId="29" applyFont="1" applyBorder="1" applyAlignment="1">
      <alignment horizontal="centerContinuous"/>
      <protection/>
    </xf>
    <xf numFmtId="0" fontId="17" fillId="0" borderId="18" xfId="29" applyFont="1" applyBorder="1" applyAlignment="1">
      <alignment horizontal="centerContinuous"/>
      <protection/>
    </xf>
    <xf numFmtId="0" fontId="17" fillId="0" borderId="12" xfId="29" applyFont="1" applyBorder="1">
      <alignment/>
      <protection/>
    </xf>
    <xf numFmtId="0" fontId="17" fillId="0" borderId="0" xfId="29" applyFont="1" applyBorder="1">
      <alignment/>
      <protection/>
    </xf>
    <xf numFmtId="0" fontId="17" fillId="0" borderId="18" xfId="29" applyFont="1" applyBorder="1">
      <alignment/>
      <protection/>
    </xf>
    <xf numFmtId="0" fontId="17" fillId="0" borderId="41" xfId="29" applyFont="1" applyBorder="1" applyAlignment="1">
      <alignment horizontal="centerContinuous" vertical="center"/>
      <protection/>
    </xf>
    <xf numFmtId="0" fontId="17" fillId="0" borderId="27" xfId="29" applyFont="1" applyBorder="1" applyAlignment="1">
      <alignment horizontal="centerContinuous" vertical="center"/>
      <protection/>
    </xf>
    <xf numFmtId="0" fontId="17" fillId="0" borderId="26" xfId="29" applyFont="1" applyBorder="1" applyAlignment="1">
      <alignment horizontal="centerContinuous" vertical="center"/>
      <protection/>
    </xf>
    <xf numFmtId="0" fontId="17" fillId="0" borderId="25" xfId="29" applyFont="1" applyBorder="1" applyAlignment="1">
      <alignment horizontal="centerContinuous" vertical="center"/>
      <protection/>
    </xf>
    <xf numFmtId="0" fontId="44" fillId="0" borderId="25" xfId="29" applyFont="1" applyBorder="1" applyAlignment="1">
      <alignment horizontal="left" vertical="center" wrapText="1"/>
      <protection/>
    </xf>
    <xf numFmtId="0" fontId="44" fillId="0" borderId="26" xfId="29" applyFont="1" applyBorder="1" applyAlignment="1">
      <alignment horizontal="left" vertical="center" wrapText="1"/>
      <protection/>
    </xf>
    <xf numFmtId="0" fontId="44" fillId="0" borderId="27" xfId="29" applyFont="1" applyBorder="1" applyAlignment="1">
      <alignment horizontal="left" vertical="center" wrapText="1"/>
      <protection/>
    </xf>
    <xf numFmtId="0" fontId="17" fillId="0" borderId="19" xfId="29" applyFont="1" applyBorder="1" applyAlignment="1" quotePrefix="1">
      <alignment horizontal="centerContinuous" vertical="center"/>
      <protection/>
    </xf>
    <xf numFmtId="0" fontId="17" fillId="0" borderId="21" xfId="29" applyFont="1" applyBorder="1" applyAlignment="1">
      <alignment horizontal="centerContinuous" vertical="center"/>
      <protection/>
    </xf>
    <xf numFmtId="3" fontId="17" fillId="0" borderId="25" xfId="29" applyNumberFormat="1" applyFont="1" applyBorder="1" applyAlignment="1">
      <alignment horizontal="right" vertical="center"/>
      <protection/>
    </xf>
    <xf numFmtId="3" fontId="17" fillId="0" borderId="26" xfId="29" applyNumberFormat="1" applyFont="1" applyBorder="1" applyAlignment="1">
      <alignment horizontal="right" vertical="center"/>
      <protection/>
    </xf>
    <xf numFmtId="3" fontId="17" fillId="0" borderId="27" xfId="29" applyNumberFormat="1" applyFont="1" applyBorder="1" applyAlignment="1">
      <alignment horizontal="right" vertical="center"/>
      <protection/>
    </xf>
    <xf numFmtId="0" fontId="44" fillId="0" borderId="25" xfId="29" applyFont="1" applyBorder="1" applyAlignment="1">
      <alignment vertical="center"/>
      <protection/>
    </xf>
    <xf numFmtId="184" fontId="44" fillId="0" borderId="20" xfId="29" applyNumberFormat="1" applyFont="1" applyBorder="1" applyAlignment="1">
      <alignment vertical="center"/>
      <protection/>
    </xf>
    <xf numFmtId="0" fontId="44" fillId="0" borderId="20" xfId="29" applyFont="1" applyBorder="1">
      <alignment/>
      <protection/>
    </xf>
    <xf numFmtId="0" fontId="44" fillId="0" borderId="20" xfId="29" applyFont="1" applyBorder="1" applyAlignment="1">
      <alignment vertical="center"/>
      <protection/>
    </xf>
    <xf numFmtId="0" fontId="44" fillId="0" borderId="19" xfId="29" applyFont="1" applyBorder="1" applyAlignment="1">
      <alignment vertical="center"/>
      <protection/>
    </xf>
    <xf numFmtId="0" fontId="44" fillId="0" borderId="21" xfId="29" applyFont="1" applyBorder="1" applyAlignment="1">
      <alignment vertical="center"/>
      <protection/>
    </xf>
    <xf numFmtId="0" fontId="17" fillId="0" borderId="20" xfId="29" applyFont="1" applyBorder="1" applyAlignment="1" quotePrefix="1">
      <alignment horizontal="centerContinuous" vertical="center"/>
      <protection/>
    </xf>
    <xf numFmtId="0" fontId="44" fillId="0" borderId="26" xfId="29" applyFont="1" applyBorder="1" applyAlignment="1">
      <alignment vertical="center"/>
      <protection/>
    </xf>
    <xf numFmtId="3" fontId="17" fillId="0" borderId="25" xfId="29" applyNumberFormat="1" applyFont="1" applyFill="1" applyBorder="1" applyAlignment="1">
      <alignment horizontal="right" vertical="center"/>
      <protection/>
    </xf>
    <xf numFmtId="3" fontId="17" fillId="0" borderId="26" xfId="29" applyNumberFormat="1" applyFont="1" applyFill="1" applyBorder="1" applyAlignment="1">
      <alignment horizontal="right" vertical="center"/>
      <protection/>
    </xf>
    <xf numFmtId="3" fontId="17" fillId="0" borderId="27" xfId="29" applyNumberFormat="1" applyFont="1" applyFill="1" applyBorder="1" applyAlignment="1">
      <alignment horizontal="right" vertical="center"/>
      <protection/>
    </xf>
    <xf numFmtId="3" fontId="17" fillId="0" borderId="25" xfId="29" applyNumberFormat="1" applyFont="1" applyBorder="1" applyAlignment="1" quotePrefix="1">
      <alignment horizontal="right" vertical="center"/>
      <protection/>
    </xf>
    <xf numFmtId="3" fontId="17" fillId="0" borderId="26" xfId="29" applyNumberFormat="1" applyFont="1" applyBorder="1" applyAlignment="1" quotePrefix="1">
      <alignment horizontal="right" vertical="center"/>
      <protection/>
    </xf>
    <xf numFmtId="3" fontId="17" fillId="0" borderId="27" xfId="29" applyNumberFormat="1" applyFont="1" applyBorder="1" applyAlignment="1" quotePrefix="1">
      <alignment horizontal="right" vertical="center"/>
      <protection/>
    </xf>
    <xf numFmtId="0" fontId="44" fillId="0" borderId="25" xfId="29" applyFont="1" applyBorder="1" applyAlignment="1">
      <alignment horizontal="left" vertical="center"/>
      <protection/>
    </xf>
    <xf numFmtId="0" fontId="44" fillId="0" borderId="26" xfId="29" applyFont="1" applyBorder="1" applyAlignment="1">
      <alignment horizontal="left" vertical="center"/>
      <protection/>
    </xf>
    <xf numFmtId="0" fontId="44" fillId="0" borderId="27" xfId="29" applyFont="1" applyBorder="1" applyAlignment="1">
      <alignment horizontal="left" vertical="center"/>
      <protection/>
    </xf>
    <xf numFmtId="0" fontId="17" fillId="0" borderId="27" xfId="29" applyFont="1" applyBorder="1" applyAlignment="1">
      <alignment horizontal="centerContinuous"/>
      <protection/>
    </xf>
    <xf numFmtId="0" fontId="45" fillId="0" borderId="19" xfId="29" applyFont="1" applyBorder="1" applyAlignment="1">
      <alignment horizontal="left" vertical="top" wrapText="1"/>
      <protection/>
    </xf>
    <xf numFmtId="0" fontId="45" fillId="0" borderId="20" xfId="29" applyFont="1" applyBorder="1" applyAlignment="1">
      <alignment horizontal="left" vertical="top"/>
      <protection/>
    </xf>
    <xf numFmtId="0" fontId="45" fillId="0" borderId="21" xfId="29" applyFont="1" applyBorder="1" applyAlignment="1">
      <alignment horizontal="left" vertical="top"/>
      <protection/>
    </xf>
    <xf numFmtId="3" fontId="20" fillId="3" borderId="25" xfId="29" applyNumberFormat="1" applyFont="1" applyFill="1" applyBorder="1" applyAlignment="1">
      <alignment horizontal="right" vertical="center"/>
      <protection/>
    </xf>
    <xf numFmtId="3" fontId="20" fillId="3" borderId="26" xfId="29" applyNumberFormat="1" applyFont="1" applyFill="1" applyBorder="1" applyAlignment="1">
      <alignment horizontal="right" vertical="center"/>
      <protection/>
    </xf>
    <xf numFmtId="3" fontId="20" fillId="3" borderId="27" xfId="29" applyNumberFormat="1" applyFont="1" applyFill="1" applyBorder="1" applyAlignment="1">
      <alignment horizontal="right" vertical="center"/>
      <protection/>
    </xf>
    <xf numFmtId="0" fontId="44" fillId="0" borderId="12" xfId="29" applyFont="1" applyBorder="1" applyAlignment="1">
      <alignment vertical="center"/>
      <protection/>
    </xf>
    <xf numFmtId="184" fontId="44" fillId="0" borderId="0" xfId="29" applyNumberFormat="1" applyFont="1" applyBorder="1" applyAlignment="1">
      <alignment vertical="center"/>
      <protection/>
    </xf>
    <xf numFmtId="184" fontId="44" fillId="0" borderId="12" xfId="29" applyNumberFormat="1" applyFont="1" applyBorder="1" applyAlignment="1">
      <alignment vertical="center"/>
      <protection/>
    </xf>
    <xf numFmtId="0" fontId="44" fillId="0" borderId="0" xfId="29" applyFont="1" applyBorder="1">
      <alignment/>
      <protection/>
    </xf>
    <xf numFmtId="0" fontId="44" fillId="0" borderId="0" xfId="29" applyFont="1" applyBorder="1" applyAlignment="1">
      <alignment vertical="center"/>
      <protection/>
    </xf>
    <xf numFmtId="0" fontId="44" fillId="0" borderId="18" xfId="29" applyFont="1" applyBorder="1" applyAlignment="1">
      <alignment vertical="center"/>
      <protection/>
    </xf>
    <xf numFmtId="0" fontId="44" fillId="0" borderId="25" xfId="29" applyFont="1" applyFill="1" applyBorder="1" applyAlignment="1">
      <alignment horizontal="left" vertical="center" wrapText="1"/>
      <protection/>
    </xf>
    <xf numFmtId="0" fontId="44" fillId="0" borderId="26" xfId="29" applyFont="1" applyFill="1" applyBorder="1" applyAlignment="1">
      <alignment horizontal="left" vertical="center" wrapText="1"/>
      <protection/>
    </xf>
    <xf numFmtId="0" fontId="44" fillId="0" borderId="27" xfId="29" applyFont="1" applyFill="1" applyBorder="1" applyAlignment="1">
      <alignment horizontal="left" vertical="center" wrapText="1"/>
      <protection/>
    </xf>
    <xf numFmtId="184" fontId="44" fillId="0" borderId="26" xfId="29" applyNumberFormat="1" applyFont="1" applyBorder="1" applyAlignment="1">
      <alignment vertical="center"/>
      <protection/>
    </xf>
    <xf numFmtId="184" fontId="44" fillId="0" borderId="19" xfId="29" applyNumberFormat="1" applyFont="1" applyBorder="1" applyAlignment="1">
      <alignment vertical="center"/>
      <protection/>
    </xf>
    <xf numFmtId="0" fontId="17" fillId="0" borderId="26" xfId="29" applyFont="1" applyBorder="1" applyAlignment="1">
      <alignment horizontal="left" vertical="center" wrapText="1"/>
      <protection/>
    </xf>
    <xf numFmtId="0" fontId="44" fillId="0" borderId="25" xfId="29" applyFont="1" applyBorder="1" applyAlignment="1">
      <alignment horizontal="center" vertical="center" wrapText="1"/>
      <protection/>
    </xf>
    <xf numFmtId="0" fontId="44" fillId="0" borderId="27" xfId="29" applyFont="1" applyBorder="1" applyAlignment="1">
      <alignment horizontal="center" vertical="center" wrapText="1"/>
      <protection/>
    </xf>
    <xf numFmtId="3" fontId="44" fillId="0" borderId="25" xfId="29" applyNumberFormat="1" applyFont="1" applyBorder="1" applyAlignment="1">
      <alignment horizontal="right" vertical="center" wrapText="1"/>
      <protection/>
    </xf>
    <xf numFmtId="3" fontId="44" fillId="0" borderId="26" xfId="29" applyNumberFormat="1" applyFont="1" applyBorder="1" applyAlignment="1">
      <alignment horizontal="right" vertical="center" wrapText="1"/>
      <protection/>
    </xf>
    <xf numFmtId="3" fontId="44" fillId="0" borderId="27" xfId="29" applyNumberFormat="1" applyFont="1" applyBorder="1" applyAlignment="1">
      <alignment horizontal="right" vertical="center" wrapText="1"/>
      <protection/>
    </xf>
    <xf numFmtId="0" fontId="17" fillId="0" borderId="25" xfId="29" applyFont="1" applyBorder="1" applyAlignment="1" quotePrefix="1">
      <alignment horizontal="center" vertical="center"/>
      <protection/>
    </xf>
    <xf numFmtId="0" fontId="17" fillId="0" borderId="27" xfId="29" applyFont="1" applyBorder="1" applyAlignment="1" quotePrefix="1">
      <alignment horizontal="center" vertical="center"/>
      <protection/>
    </xf>
    <xf numFmtId="0" fontId="45" fillId="0" borderId="19" xfId="29" applyFont="1" applyBorder="1" applyAlignment="1">
      <alignment vertical="center"/>
      <protection/>
    </xf>
    <xf numFmtId="0" fontId="45" fillId="0" borderId="25" xfId="29" applyFont="1" applyBorder="1" applyAlignment="1">
      <alignment horizontal="left" vertical="center" wrapText="1"/>
      <protection/>
    </xf>
    <xf numFmtId="0" fontId="45" fillId="0" borderId="26" xfId="29" applyFont="1" applyBorder="1" applyAlignment="1">
      <alignment horizontal="left" vertical="center" wrapText="1"/>
      <protection/>
    </xf>
    <xf numFmtId="0" fontId="45" fillId="0" borderId="27" xfId="29" applyFont="1" applyBorder="1" applyAlignment="1">
      <alignment horizontal="left" vertical="center" wrapText="1"/>
      <protection/>
    </xf>
    <xf numFmtId="3" fontId="23" fillId="3" borderId="25" xfId="29" applyNumberFormat="1" applyFont="1" applyFill="1" applyBorder="1" applyAlignment="1">
      <alignment horizontal="right" vertical="center"/>
      <protection/>
    </xf>
    <xf numFmtId="3" fontId="23" fillId="3" borderId="26" xfId="29" applyNumberFormat="1" applyFont="1" applyFill="1" applyBorder="1" applyAlignment="1">
      <alignment horizontal="right" vertical="center"/>
      <protection/>
    </xf>
    <xf numFmtId="3" fontId="23" fillId="3" borderId="27" xfId="29" applyNumberFormat="1" applyFont="1" applyFill="1" applyBorder="1" applyAlignment="1">
      <alignment horizontal="right" vertical="center"/>
      <protection/>
    </xf>
    <xf numFmtId="0" fontId="19" fillId="0" borderId="0" xfId="29" applyFont="1">
      <alignment/>
      <protection/>
    </xf>
    <xf numFmtId="184" fontId="17" fillId="0" borderId="0" xfId="29" applyNumberFormat="1" applyFont="1">
      <alignment/>
      <protection/>
    </xf>
    <xf numFmtId="0" fontId="46" fillId="0" borderId="0" xfId="30" applyFont="1">
      <alignment/>
      <protection/>
    </xf>
    <xf numFmtId="0" fontId="46" fillId="0" borderId="0" xfId="30" applyFont="1" applyBorder="1">
      <alignment/>
      <protection/>
    </xf>
    <xf numFmtId="0" fontId="46" fillId="0" borderId="0" xfId="30" applyFont="1" applyBorder="1" applyAlignment="1">
      <alignment horizontal="centerContinuous" vertical="center"/>
      <protection/>
    </xf>
    <xf numFmtId="0" fontId="47" fillId="0" borderId="24" xfId="30" applyFont="1" applyBorder="1" applyAlignment="1">
      <alignment horizontal="center" vertical="center"/>
      <protection/>
    </xf>
    <xf numFmtId="0" fontId="46" fillId="0" borderId="15" xfId="30" applyFont="1" applyBorder="1" applyAlignment="1">
      <alignment horizontal="centerContinuous" vertical="center"/>
      <protection/>
    </xf>
    <xf numFmtId="0" fontId="46" fillId="0" borderId="0" xfId="30" applyFont="1" applyBorder="1" applyAlignment="1">
      <alignment horizontal="centerContinuous"/>
      <protection/>
    </xf>
    <xf numFmtId="0" fontId="46" fillId="0" borderId="0" xfId="30" applyFont="1" applyAlignment="1">
      <alignment horizontal="centerContinuous"/>
      <protection/>
    </xf>
    <xf numFmtId="0" fontId="48" fillId="0" borderId="0" xfId="30" applyFont="1" applyAlignment="1">
      <alignment horizontal="center" vertical="center"/>
      <protection/>
    </xf>
    <xf numFmtId="0" fontId="48" fillId="0" borderId="0" xfId="30" applyFont="1" applyAlignment="1">
      <alignment horizontal="centerContinuous" vertical="center"/>
      <protection/>
    </xf>
    <xf numFmtId="0" fontId="46" fillId="0" borderId="0" xfId="30" applyFont="1" applyAlignment="1">
      <alignment horizontal="centerContinuous" vertical="center"/>
      <protection/>
    </xf>
    <xf numFmtId="0" fontId="47" fillId="0" borderId="0" xfId="30" applyFont="1" applyBorder="1" applyAlignment="1">
      <alignment horizontal="center" vertical="center"/>
      <protection/>
    </xf>
    <xf numFmtId="0" fontId="46" fillId="0" borderId="0" xfId="30" applyFont="1" applyBorder="1" applyAlignment="1">
      <alignment horizontal="centerContinuous" vertical="top"/>
      <protection/>
    </xf>
    <xf numFmtId="0" fontId="46" fillId="0" borderId="22" xfId="30" applyFont="1" applyBorder="1" applyAlignment="1">
      <alignment horizontal="center"/>
      <protection/>
    </xf>
    <xf numFmtId="0" fontId="46" fillId="0" borderId="23" xfId="30" applyFont="1" applyBorder="1" applyAlignment="1">
      <alignment horizontal="centerContinuous"/>
      <protection/>
    </xf>
    <xf numFmtId="0" fontId="46" fillId="0" borderId="13" xfId="30" applyFont="1" applyBorder="1" applyAlignment="1">
      <alignment horizontal="center" vertical="center"/>
      <protection/>
    </xf>
    <xf numFmtId="0" fontId="46" fillId="0" borderId="14" xfId="30" applyFont="1" applyBorder="1" applyAlignment="1">
      <alignment horizontal="center" vertical="center"/>
      <protection/>
    </xf>
    <xf numFmtId="0" fontId="46" fillId="0" borderId="15" xfId="30" applyFont="1" applyBorder="1" applyAlignment="1">
      <alignment horizontal="center" vertical="center"/>
      <protection/>
    </xf>
    <xf numFmtId="0" fontId="46" fillId="0" borderId="0" xfId="30" applyFont="1" applyAlignment="1">
      <alignment horizontal="center" vertical="center"/>
      <protection/>
    </xf>
    <xf numFmtId="0" fontId="46" fillId="0" borderId="0" xfId="30" applyFont="1" applyBorder="1" applyAlignment="1">
      <alignment horizontal="center" vertical="center"/>
      <protection/>
    </xf>
    <xf numFmtId="0" fontId="46" fillId="0" borderId="13" xfId="30" applyFont="1" applyBorder="1" applyAlignment="1">
      <alignment horizontal="centerContinuous" vertical="center"/>
      <protection/>
    </xf>
    <xf numFmtId="0" fontId="47" fillId="0" borderId="13" xfId="30" applyFont="1" applyBorder="1" applyAlignment="1">
      <alignment horizontal="center" vertical="center"/>
      <protection/>
    </xf>
    <xf numFmtId="0" fontId="47" fillId="0" borderId="14" xfId="30" applyFont="1" applyBorder="1" applyAlignment="1">
      <alignment horizontal="center" vertical="center"/>
      <protection/>
    </xf>
    <xf numFmtId="0" fontId="47" fillId="0" borderId="15" xfId="30" applyFont="1" applyBorder="1" applyAlignment="1">
      <alignment horizontal="center" vertical="center"/>
      <protection/>
    </xf>
    <xf numFmtId="0" fontId="47" fillId="0" borderId="24" xfId="30" applyFont="1" applyBorder="1" applyAlignment="1">
      <alignment horizontal="center"/>
      <protection/>
    </xf>
    <xf numFmtId="0" fontId="46" fillId="0" borderId="0" xfId="30" applyFont="1" applyAlignment="1">
      <alignment horizontal="centerContinuous" vertical="top"/>
      <protection/>
    </xf>
    <xf numFmtId="0" fontId="46" fillId="0" borderId="0" xfId="30" applyFont="1" applyAlignment="1">
      <alignment vertical="top"/>
      <protection/>
    </xf>
    <xf numFmtId="0" fontId="46" fillId="0" borderId="0" xfId="30" applyFont="1" applyAlignment="1">
      <alignment horizontal="centerContinuous" vertical="top" wrapText="1"/>
      <protection/>
    </xf>
    <xf numFmtId="0" fontId="46" fillId="0" borderId="0" xfId="30" applyFont="1" applyBorder="1" applyAlignment="1">
      <alignment vertical="top"/>
      <protection/>
    </xf>
    <xf numFmtId="0" fontId="46" fillId="0" borderId="2" xfId="30" applyFont="1" applyBorder="1" applyAlignment="1">
      <alignment horizontal="center" vertical="top"/>
      <protection/>
    </xf>
    <xf numFmtId="0" fontId="46" fillId="0" borderId="0" xfId="30" applyFont="1" applyAlignment="1">
      <alignment horizontal="left"/>
      <protection/>
    </xf>
    <xf numFmtId="0" fontId="46" fillId="0" borderId="9" xfId="30" applyFont="1" applyBorder="1" applyAlignment="1">
      <alignment horizontal="centerContinuous" vertical="center"/>
      <protection/>
    </xf>
    <xf numFmtId="0" fontId="46" fillId="0" borderId="10" xfId="30" applyFont="1" applyBorder="1" applyAlignment="1">
      <alignment horizontal="centerContinuous" vertical="center" wrapText="1"/>
      <protection/>
    </xf>
    <xf numFmtId="0" fontId="46" fillId="0" borderId="10" xfId="30" applyFont="1" applyBorder="1" applyAlignment="1">
      <alignment horizontal="centerContinuous" vertical="center"/>
      <protection/>
    </xf>
    <xf numFmtId="0" fontId="46" fillId="0" borderId="11" xfId="30" applyFont="1" applyBorder="1" applyAlignment="1">
      <alignment horizontal="centerContinuous" vertical="center"/>
      <protection/>
    </xf>
    <xf numFmtId="0" fontId="46" fillId="0" borderId="9" xfId="30" applyFont="1" applyBorder="1" applyAlignment="1">
      <alignment horizontal="center" vertical="center"/>
      <protection/>
    </xf>
    <xf numFmtId="0" fontId="46" fillId="0" borderId="10" xfId="30" applyFont="1" applyBorder="1" applyAlignment="1">
      <alignment horizontal="center" vertical="center"/>
      <protection/>
    </xf>
    <xf numFmtId="0" fontId="46" fillId="0" borderId="11" xfId="30" applyFont="1" applyBorder="1" applyAlignment="1">
      <alignment horizontal="center" vertical="center"/>
      <protection/>
    </xf>
    <xf numFmtId="0" fontId="46" fillId="0" borderId="9" xfId="30" applyFont="1" applyBorder="1" applyAlignment="1">
      <alignment horizontal="center" vertical="center" wrapText="1"/>
      <protection/>
    </xf>
    <xf numFmtId="0" fontId="46" fillId="0" borderId="10" xfId="30" applyFont="1" applyBorder="1" applyAlignment="1">
      <alignment horizontal="center" vertical="center" wrapText="1"/>
      <protection/>
    </xf>
    <xf numFmtId="0" fontId="46" fillId="0" borderId="11" xfId="30" applyFont="1" applyBorder="1" applyAlignment="1">
      <alignment horizontal="center" vertical="center" wrapText="1"/>
      <protection/>
    </xf>
    <xf numFmtId="0" fontId="46" fillId="0" borderId="12" xfId="30" applyFont="1" applyBorder="1" applyAlignment="1">
      <alignment horizontal="centerContinuous"/>
      <protection/>
    </xf>
    <xf numFmtId="0" fontId="46" fillId="0" borderId="18" xfId="30" applyFont="1" applyBorder="1" applyAlignment="1">
      <alignment horizontal="centerContinuous"/>
      <protection/>
    </xf>
    <xf numFmtId="0" fontId="46" fillId="0" borderId="19" xfId="30" applyFont="1" applyBorder="1" applyAlignment="1">
      <alignment horizontal="center" vertical="center"/>
      <protection/>
    </xf>
    <xf numFmtId="0" fontId="46" fillId="0" borderId="20" xfId="30" applyFont="1" applyBorder="1" applyAlignment="1">
      <alignment horizontal="center" vertical="center"/>
      <protection/>
    </xf>
    <xf numFmtId="0" fontId="46" fillId="0" borderId="21" xfId="30" applyFont="1" applyBorder="1" applyAlignment="1">
      <alignment horizontal="center" vertical="center"/>
      <protection/>
    </xf>
    <xf numFmtId="0" fontId="46" fillId="0" borderId="19" xfId="30" applyFont="1" applyBorder="1" applyAlignment="1">
      <alignment horizontal="center" vertical="center" wrapText="1"/>
      <protection/>
    </xf>
    <xf numFmtId="0" fontId="46" fillId="0" borderId="20" xfId="30" applyFont="1" applyBorder="1" applyAlignment="1">
      <alignment horizontal="center" vertical="center" wrapText="1"/>
      <protection/>
    </xf>
    <xf numFmtId="0" fontId="46" fillId="0" borderId="21" xfId="30" applyFont="1" applyBorder="1" applyAlignment="1">
      <alignment horizontal="center" vertical="center" wrapText="1"/>
      <protection/>
    </xf>
    <xf numFmtId="0" fontId="46" fillId="0" borderId="41" xfId="30" applyFont="1" applyBorder="1" applyAlignment="1">
      <alignment horizontal="centerContinuous" vertical="center"/>
      <protection/>
    </xf>
    <xf numFmtId="0" fontId="46" fillId="0" borderId="27" xfId="30" applyFont="1" applyBorder="1" applyAlignment="1">
      <alignment horizontal="centerContinuous" vertical="center"/>
      <protection/>
    </xf>
    <xf numFmtId="0" fontId="46" fillId="0" borderId="26" xfId="30" applyFont="1" applyBorder="1" applyAlignment="1">
      <alignment horizontal="centerContinuous" vertical="center"/>
      <protection/>
    </xf>
    <xf numFmtId="0" fontId="46" fillId="0" borderId="25" xfId="30" applyFont="1" applyBorder="1" applyAlignment="1">
      <alignment horizontal="centerContinuous" vertical="center"/>
      <protection/>
    </xf>
    <xf numFmtId="0" fontId="46" fillId="0" borderId="25" xfId="30" applyFont="1" applyBorder="1" applyAlignment="1">
      <alignment horizontal="center" vertical="center"/>
      <protection/>
    </xf>
    <xf numFmtId="0" fontId="46" fillId="0" borderId="26" xfId="30" applyFont="1" applyBorder="1" applyAlignment="1">
      <alignment horizontal="center" vertical="center"/>
      <protection/>
    </xf>
    <xf numFmtId="0" fontId="46" fillId="0" borderId="27" xfId="30" applyFont="1" applyBorder="1" applyAlignment="1">
      <alignment horizontal="center" vertical="center"/>
      <protection/>
    </xf>
    <xf numFmtId="0" fontId="46" fillId="0" borderId="19" xfId="30" applyFont="1" applyBorder="1" applyAlignment="1">
      <alignment vertical="center"/>
      <protection/>
    </xf>
    <xf numFmtId="184" fontId="46" fillId="0" borderId="20" xfId="30" applyNumberFormat="1" applyFont="1" applyBorder="1" applyAlignment="1">
      <alignment vertical="center"/>
      <protection/>
    </xf>
    <xf numFmtId="0" fontId="46" fillId="0" borderId="20" xfId="30" applyFont="1" applyBorder="1">
      <alignment/>
      <protection/>
    </xf>
    <xf numFmtId="0" fontId="46" fillId="0" borderId="20" xfId="30" applyFont="1" applyBorder="1" applyAlignment="1">
      <alignment vertical="center"/>
      <protection/>
    </xf>
    <xf numFmtId="0" fontId="46" fillId="0" borderId="21" xfId="30" applyFont="1" applyBorder="1" applyAlignment="1">
      <alignment vertical="center"/>
      <protection/>
    </xf>
    <xf numFmtId="0" fontId="46" fillId="0" borderId="20" xfId="30" applyFont="1" applyBorder="1" applyAlignment="1" quotePrefix="1">
      <alignment horizontal="centerContinuous" vertical="center"/>
      <protection/>
    </xf>
    <xf numFmtId="0" fontId="46" fillId="0" borderId="20" xfId="30" applyFont="1" applyBorder="1" applyAlignment="1">
      <alignment horizontal="centerContinuous" vertical="center"/>
      <protection/>
    </xf>
    <xf numFmtId="3" fontId="46" fillId="0" borderId="25" xfId="30" applyNumberFormat="1" applyFont="1" applyBorder="1" applyAlignment="1">
      <alignment horizontal="right" vertical="center"/>
      <protection/>
    </xf>
    <xf numFmtId="3" fontId="46" fillId="0" borderId="26" xfId="30" applyNumberFormat="1" applyFont="1" applyBorder="1" applyAlignment="1">
      <alignment horizontal="right" vertical="center"/>
      <protection/>
    </xf>
    <xf numFmtId="3" fontId="46" fillId="0" borderId="27" xfId="30" applyNumberFormat="1" applyFont="1" applyBorder="1" applyAlignment="1">
      <alignment horizontal="right" vertical="center"/>
      <protection/>
    </xf>
    <xf numFmtId="0" fontId="46" fillId="0" borderId="21" xfId="30" applyFont="1" applyBorder="1" applyAlignment="1">
      <alignment horizontal="centerContinuous" vertical="center"/>
      <protection/>
    </xf>
    <xf numFmtId="0" fontId="46" fillId="0" borderId="25" xfId="30" applyFont="1" applyBorder="1" applyAlignment="1">
      <alignment vertical="center"/>
      <protection/>
    </xf>
    <xf numFmtId="0" fontId="46" fillId="0" borderId="26" xfId="30" applyFont="1" applyBorder="1" applyAlignment="1">
      <alignment vertical="center"/>
      <protection/>
    </xf>
    <xf numFmtId="0" fontId="46" fillId="0" borderId="25" xfId="30" applyFont="1" applyBorder="1" applyAlignment="1">
      <alignment vertical="center" wrapText="1"/>
      <protection/>
    </xf>
    <xf numFmtId="0" fontId="46" fillId="0" borderId="26" xfId="30" applyFont="1" applyBorder="1" applyAlignment="1">
      <alignment vertical="center" wrapText="1"/>
      <protection/>
    </xf>
    <xf numFmtId="0" fontId="46" fillId="0" borderId="27" xfId="30" applyFont="1" applyBorder="1" applyAlignment="1">
      <alignment vertical="center" wrapText="1"/>
      <protection/>
    </xf>
    <xf numFmtId="3" fontId="46" fillId="0" borderId="28" xfId="30" applyNumberFormat="1" applyFont="1" applyBorder="1" applyAlignment="1">
      <alignment horizontal="right" vertical="center"/>
      <protection/>
    </xf>
    <xf numFmtId="3" fontId="46" fillId="0" borderId="29" xfId="30" applyNumberFormat="1" applyFont="1" applyBorder="1" applyAlignment="1">
      <alignment horizontal="right" vertical="center"/>
      <protection/>
    </xf>
    <xf numFmtId="3" fontId="46" fillId="0" borderId="30" xfId="30" applyNumberFormat="1" applyFont="1" applyBorder="1" applyAlignment="1">
      <alignment horizontal="right" vertical="center"/>
      <protection/>
    </xf>
    <xf numFmtId="0" fontId="47" fillId="0" borderId="19" xfId="30" applyFont="1" applyBorder="1" applyAlignment="1">
      <alignment vertical="center"/>
      <protection/>
    </xf>
    <xf numFmtId="184" fontId="46" fillId="0" borderId="19" xfId="30" applyNumberFormat="1" applyFont="1" applyBorder="1" applyAlignment="1">
      <alignment vertical="center"/>
      <protection/>
    </xf>
    <xf numFmtId="3" fontId="47" fillId="3" borderId="42" xfId="30" applyNumberFormat="1" applyFont="1" applyFill="1" applyBorder="1" applyAlignment="1">
      <alignment horizontal="right" vertical="center"/>
      <protection/>
    </xf>
    <xf numFmtId="3" fontId="47" fillId="3" borderId="39" xfId="30" applyNumberFormat="1" applyFont="1" applyFill="1" applyBorder="1" applyAlignment="1">
      <alignment horizontal="right" vertical="center"/>
      <protection/>
    </xf>
    <xf numFmtId="3" fontId="47" fillId="3" borderId="14" xfId="30" applyNumberFormat="1" applyFont="1" applyFill="1" applyBorder="1" applyAlignment="1">
      <alignment horizontal="right" vertical="center"/>
      <protection/>
    </xf>
    <xf numFmtId="3" fontId="46" fillId="0" borderId="35" xfId="30" applyNumberFormat="1" applyFont="1" applyFill="1" applyBorder="1" applyAlignment="1">
      <alignment horizontal="right" vertical="center"/>
      <protection/>
    </xf>
    <xf numFmtId="3" fontId="46" fillId="0" borderId="36" xfId="30" applyNumberFormat="1" applyFont="1" applyFill="1" applyBorder="1" applyAlignment="1">
      <alignment horizontal="right" vertical="center"/>
      <protection/>
    </xf>
    <xf numFmtId="3" fontId="46" fillId="0" borderId="37" xfId="30" applyNumberFormat="1" applyFont="1" applyFill="1" applyBorder="1" applyAlignment="1">
      <alignment horizontal="right" vertical="center"/>
      <protection/>
    </xf>
    <xf numFmtId="0" fontId="46" fillId="0" borderId="21" xfId="30" applyFont="1" applyBorder="1">
      <alignment/>
      <protection/>
    </xf>
    <xf numFmtId="0" fontId="46" fillId="0" borderId="9" xfId="30" applyFont="1" applyBorder="1" applyAlignment="1">
      <alignment vertical="center"/>
      <protection/>
    </xf>
    <xf numFmtId="184" fontId="46" fillId="0" borderId="0" xfId="30" applyNumberFormat="1" applyFont="1" applyBorder="1" applyAlignment="1">
      <alignment vertical="center"/>
      <protection/>
    </xf>
    <xf numFmtId="184" fontId="46" fillId="0" borderId="12" xfId="30" applyNumberFormat="1" applyFont="1" applyBorder="1" applyAlignment="1">
      <alignment vertical="center"/>
      <protection/>
    </xf>
    <xf numFmtId="0" fontId="46" fillId="0" borderId="0" xfId="30" applyFont="1" applyBorder="1" applyAlignment="1">
      <alignment vertical="center"/>
      <protection/>
    </xf>
    <xf numFmtId="0" fontId="46" fillId="0" borderId="18" xfId="30" applyFont="1" applyBorder="1" applyAlignment="1">
      <alignment vertical="center"/>
      <protection/>
    </xf>
    <xf numFmtId="0" fontId="46" fillId="0" borderId="18" xfId="30" applyFont="1" applyBorder="1" applyAlignment="1">
      <alignment horizontal="centerContinuous" vertical="center"/>
      <protection/>
    </xf>
    <xf numFmtId="0" fontId="46" fillId="0" borderId="18" xfId="30" applyFont="1" applyBorder="1">
      <alignment/>
      <protection/>
    </xf>
    <xf numFmtId="184" fontId="46" fillId="0" borderId="26" xfId="30" applyNumberFormat="1" applyFont="1" applyBorder="1" applyAlignment="1">
      <alignment vertical="center"/>
      <protection/>
    </xf>
    <xf numFmtId="0" fontId="46" fillId="0" borderId="26" xfId="30" applyFont="1" applyBorder="1">
      <alignment/>
      <protection/>
    </xf>
    <xf numFmtId="0" fontId="46" fillId="0" borderId="27" xfId="30" applyFont="1" applyBorder="1" applyAlignment="1">
      <alignment vertical="center"/>
      <protection/>
    </xf>
    <xf numFmtId="0" fontId="46" fillId="0" borderId="27" xfId="30" applyFont="1" applyBorder="1">
      <alignment/>
      <protection/>
    </xf>
    <xf numFmtId="3" fontId="46" fillId="0" borderId="25" xfId="30" applyNumberFormat="1" applyFont="1" applyFill="1" applyBorder="1" applyAlignment="1">
      <alignment horizontal="right" vertical="center"/>
      <protection/>
    </xf>
    <xf numFmtId="3" fontId="46" fillId="0" borderId="26" xfId="30" applyNumberFormat="1" applyFont="1" applyFill="1" applyBorder="1" applyAlignment="1">
      <alignment horizontal="right" vertical="center"/>
      <protection/>
    </xf>
    <xf numFmtId="3" fontId="46" fillId="0" borderId="27" xfId="30" applyNumberFormat="1" applyFont="1" applyFill="1" applyBorder="1" applyAlignment="1">
      <alignment horizontal="right" vertical="center"/>
      <protection/>
    </xf>
    <xf numFmtId="0" fontId="46" fillId="0" borderId="25" xfId="30" applyFont="1" applyBorder="1" applyAlignment="1">
      <alignment horizontal="left" vertical="center"/>
      <protection/>
    </xf>
    <xf numFmtId="0" fontId="46" fillId="0" borderId="26" xfId="30" applyFont="1" applyBorder="1" applyAlignment="1">
      <alignment horizontal="left" vertical="center"/>
      <protection/>
    </xf>
    <xf numFmtId="0" fontId="46" fillId="0" borderId="27" xfId="30" applyFont="1" applyBorder="1" applyAlignment="1">
      <alignment horizontal="left" vertical="center"/>
      <protection/>
    </xf>
    <xf numFmtId="3" fontId="46" fillId="0" borderId="28" xfId="30" applyNumberFormat="1" applyFont="1" applyFill="1" applyBorder="1" applyAlignment="1">
      <alignment horizontal="right" vertical="center"/>
      <protection/>
    </xf>
    <xf numFmtId="3" fontId="46" fillId="0" borderId="29" xfId="30" applyNumberFormat="1" applyFont="1" applyFill="1" applyBorder="1" applyAlignment="1">
      <alignment horizontal="right" vertical="center"/>
      <protection/>
    </xf>
    <xf numFmtId="3" fontId="46" fillId="0" borderId="30" xfId="30" applyNumberFormat="1" applyFont="1" applyFill="1" applyBorder="1" applyAlignment="1">
      <alignment horizontal="right" vertical="center"/>
      <protection/>
    </xf>
    <xf numFmtId="0" fontId="46" fillId="0" borderId="20" xfId="30" applyFont="1" applyFill="1" applyBorder="1">
      <alignment/>
      <protection/>
    </xf>
    <xf numFmtId="0" fontId="46" fillId="0" borderId="21" xfId="30" applyFont="1" applyFill="1" applyBorder="1">
      <alignment/>
      <protection/>
    </xf>
    <xf numFmtId="3" fontId="47" fillId="3" borderId="38" xfId="30" applyNumberFormat="1" applyFont="1" applyFill="1" applyBorder="1" applyAlignment="1">
      <alignment horizontal="right" vertical="center"/>
      <protection/>
    </xf>
    <xf numFmtId="3" fontId="46" fillId="0" borderId="35" xfId="30" applyNumberFormat="1" applyFont="1" applyBorder="1" applyAlignment="1">
      <alignment horizontal="right" vertical="center"/>
      <protection/>
    </xf>
    <xf numFmtId="3" fontId="46" fillId="0" borderId="36" xfId="30" applyNumberFormat="1" applyFont="1" applyBorder="1" applyAlignment="1">
      <alignment horizontal="right" vertical="center"/>
      <protection/>
    </xf>
    <xf numFmtId="3" fontId="46" fillId="0" borderId="37" xfId="30" applyNumberFormat="1" applyFont="1" applyBorder="1" applyAlignment="1">
      <alignment horizontal="right" vertical="center"/>
      <protection/>
    </xf>
    <xf numFmtId="184" fontId="47" fillId="0" borderId="19" xfId="30" applyNumberFormat="1" applyFont="1" applyBorder="1" applyAlignment="1">
      <alignment vertical="center"/>
      <protection/>
    </xf>
    <xf numFmtId="0" fontId="46" fillId="0" borderId="27" xfId="30" applyFont="1" applyBorder="1" applyAlignment="1">
      <alignment horizontal="centerContinuous"/>
      <protection/>
    </xf>
    <xf numFmtId="0" fontId="49" fillId="0" borderId="25" xfId="30" applyFont="1" applyBorder="1" applyAlignment="1">
      <alignment vertical="center" wrapText="1"/>
      <protection/>
    </xf>
    <xf numFmtId="0" fontId="49" fillId="0" borderId="26" xfId="30" applyFont="1" applyBorder="1" applyAlignment="1">
      <alignment vertical="center" wrapText="1"/>
      <protection/>
    </xf>
    <xf numFmtId="0" fontId="49" fillId="0" borderId="27" xfId="30" applyFont="1" applyBorder="1" applyAlignment="1">
      <alignment vertical="center" wrapText="1"/>
      <protection/>
    </xf>
    <xf numFmtId="0" fontId="46" fillId="3" borderId="42" xfId="30" applyFont="1" applyFill="1" applyBorder="1" applyAlignment="1">
      <alignment horizontal="right" vertical="center"/>
      <protection/>
    </xf>
    <xf numFmtId="0" fontId="46" fillId="3" borderId="39" xfId="30" applyFont="1" applyFill="1" applyBorder="1" applyAlignment="1">
      <alignment horizontal="right" vertical="center"/>
      <protection/>
    </xf>
    <xf numFmtId="0" fontId="46" fillId="3" borderId="14" xfId="30" applyFont="1" applyFill="1" applyBorder="1" applyAlignment="1">
      <alignment horizontal="right" vertical="center"/>
      <protection/>
    </xf>
    <xf numFmtId="184" fontId="46" fillId="0" borderId="9" xfId="30" applyNumberFormat="1" applyFont="1" applyBorder="1" applyAlignment="1">
      <alignment vertical="center" wrapText="1"/>
      <protection/>
    </xf>
    <xf numFmtId="184" fontId="46" fillId="0" borderId="10" xfId="30" applyNumberFormat="1" applyFont="1" applyBorder="1" applyAlignment="1">
      <alignment vertical="center" wrapText="1"/>
      <protection/>
    </xf>
    <xf numFmtId="184" fontId="46" fillId="0" borderId="11" xfId="30" applyNumberFormat="1" applyFont="1" applyBorder="1" applyAlignment="1">
      <alignment vertical="center" wrapText="1"/>
      <protection/>
    </xf>
    <xf numFmtId="0" fontId="46" fillId="0" borderId="9" xfId="30" applyFont="1" applyBorder="1" applyAlignment="1" quotePrefix="1">
      <alignment horizontal="center" vertical="center"/>
      <protection/>
    </xf>
    <xf numFmtId="0" fontId="46" fillId="0" borderId="11" xfId="30" applyFont="1" applyBorder="1" applyAlignment="1" quotePrefix="1">
      <alignment horizontal="center" vertical="center"/>
      <protection/>
    </xf>
    <xf numFmtId="3" fontId="46" fillId="0" borderId="35" xfId="30" applyNumberFormat="1" applyFont="1" applyBorder="1" applyAlignment="1">
      <alignment horizontal="right"/>
      <protection/>
    </xf>
    <xf numFmtId="3" fontId="46" fillId="0" borderId="36" xfId="30" applyNumberFormat="1" applyFont="1" applyBorder="1" applyAlignment="1">
      <alignment horizontal="right"/>
      <protection/>
    </xf>
    <xf numFmtId="3" fontId="46" fillId="0" borderId="37" xfId="30" applyNumberFormat="1" applyFont="1" applyBorder="1" applyAlignment="1">
      <alignment horizontal="right"/>
      <protection/>
    </xf>
    <xf numFmtId="3" fontId="46" fillId="0" borderId="31" xfId="30" applyNumberFormat="1" applyFont="1" applyBorder="1" applyAlignment="1">
      <alignment horizontal="right"/>
      <protection/>
    </xf>
    <xf numFmtId="3" fontId="46" fillId="0" borderId="2" xfId="30" applyNumberFormat="1" applyFont="1" applyBorder="1" applyAlignment="1">
      <alignment horizontal="right"/>
      <protection/>
    </xf>
    <xf numFmtId="3" fontId="46" fillId="0" borderId="32" xfId="30" applyNumberFormat="1" applyFont="1" applyBorder="1" applyAlignment="1">
      <alignment horizontal="right"/>
      <protection/>
    </xf>
    <xf numFmtId="0" fontId="46" fillId="0" borderId="19" xfId="30" applyFont="1" applyBorder="1" applyAlignment="1" quotePrefix="1">
      <alignment vertical="center"/>
      <protection/>
    </xf>
    <xf numFmtId="3" fontId="46" fillId="0" borderId="33" xfId="30" applyNumberFormat="1" applyFont="1" applyFill="1" applyBorder="1" applyAlignment="1">
      <alignment horizontal="right"/>
      <protection/>
    </xf>
    <xf numFmtId="3" fontId="46" fillId="0" borderId="7" xfId="30" applyNumberFormat="1" applyFont="1" applyFill="1" applyBorder="1" applyAlignment="1">
      <alignment horizontal="right"/>
      <protection/>
    </xf>
    <xf numFmtId="3" fontId="46" fillId="0" borderId="34" xfId="30" applyNumberFormat="1" applyFont="1" applyFill="1" applyBorder="1" applyAlignment="1">
      <alignment horizontal="right"/>
      <protection/>
    </xf>
    <xf numFmtId="3" fontId="46" fillId="3" borderId="38" xfId="30" applyNumberFormat="1" applyFont="1" applyFill="1" applyBorder="1" applyAlignment="1">
      <alignment horizontal="right" vertical="center"/>
      <protection/>
    </xf>
    <xf numFmtId="3" fontId="46" fillId="3" borderId="39" xfId="30" applyNumberFormat="1" applyFont="1" applyFill="1" applyBorder="1" applyAlignment="1">
      <alignment horizontal="right" vertical="center"/>
      <protection/>
    </xf>
    <xf numFmtId="3" fontId="46" fillId="3" borderId="14" xfId="30" applyNumberFormat="1" applyFont="1" applyFill="1" applyBorder="1" applyAlignment="1">
      <alignment horizontal="right" vertical="center"/>
      <protection/>
    </xf>
    <xf numFmtId="0" fontId="46" fillId="0" borderId="12" xfId="30" applyFont="1" applyBorder="1" applyAlignment="1">
      <alignment vertical="center"/>
      <protection/>
    </xf>
    <xf numFmtId="3" fontId="46" fillId="4" borderId="35" xfId="30" applyNumberFormat="1" applyFont="1" applyFill="1" applyBorder="1" applyAlignment="1">
      <alignment horizontal="right" vertical="center"/>
      <protection/>
    </xf>
    <xf numFmtId="3" fontId="46" fillId="4" borderId="36" xfId="30" applyNumberFormat="1" applyFont="1" applyFill="1" applyBorder="1" applyAlignment="1">
      <alignment horizontal="right" vertical="center"/>
      <protection/>
    </xf>
    <xf numFmtId="3" fontId="46" fillId="4" borderId="37" xfId="30" applyNumberFormat="1" applyFont="1" applyFill="1" applyBorder="1" applyAlignment="1">
      <alignment horizontal="right" vertical="center"/>
      <protection/>
    </xf>
    <xf numFmtId="0" fontId="17" fillId="0" borderId="26" xfId="30" applyFont="1" applyBorder="1" applyAlignment="1">
      <alignment wrapText="1"/>
      <protection/>
    </xf>
    <xf numFmtId="0" fontId="17" fillId="0" borderId="27" xfId="30" applyFont="1" applyBorder="1" applyAlignment="1">
      <alignment wrapText="1"/>
      <protection/>
    </xf>
    <xf numFmtId="0" fontId="46" fillId="0" borderId="25" xfId="30" applyFont="1" applyFill="1" applyBorder="1" applyAlignment="1">
      <alignment horizontal="centerContinuous" vertical="top"/>
      <protection/>
    </xf>
    <xf numFmtId="0" fontId="46" fillId="0" borderId="26" xfId="30" applyFont="1" applyFill="1" applyBorder="1" applyAlignment="1">
      <alignment horizontal="centerContinuous" vertical="top"/>
      <protection/>
    </xf>
    <xf numFmtId="0" fontId="46" fillId="0" borderId="27" xfId="30" applyFont="1" applyFill="1" applyBorder="1" applyAlignment="1">
      <alignment horizontal="centerContinuous" vertical="top"/>
      <protection/>
    </xf>
    <xf numFmtId="3" fontId="46" fillId="4" borderId="25" xfId="30" applyNumberFormat="1" applyFont="1" applyFill="1" applyBorder="1" applyAlignment="1">
      <alignment horizontal="right" vertical="center"/>
      <protection/>
    </xf>
    <xf numFmtId="3" fontId="46" fillId="4" borderId="26" xfId="30" applyNumberFormat="1" applyFont="1" applyFill="1" applyBorder="1" applyAlignment="1">
      <alignment horizontal="right" vertical="center"/>
      <protection/>
    </xf>
    <xf numFmtId="3" fontId="46" fillId="4" borderId="27" xfId="30" applyNumberFormat="1" applyFont="1" applyFill="1" applyBorder="1" applyAlignment="1">
      <alignment horizontal="right" vertical="center"/>
      <protection/>
    </xf>
    <xf numFmtId="0" fontId="46" fillId="4" borderId="10" xfId="30" applyFont="1" applyFill="1" applyBorder="1">
      <alignment/>
      <protection/>
    </xf>
    <xf numFmtId="0" fontId="46" fillId="4" borderId="11" xfId="30" applyFont="1" applyFill="1" applyBorder="1">
      <alignment/>
      <protection/>
    </xf>
    <xf numFmtId="0" fontId="46" fillId="0" borderId="9" xfId="30" applyFont="1" applyBorder="1" applyAlignment="1">
      <alignment horizontal="left" vertical="center"/>
      <protection/>
    </xf>
    <xf numFmtId="0" fontId="46" fillId="0" borderId="10" xfId="30" applyFont="1" applyBorder="1" applyAlignment="1">
      <alignment horizontal="left" vertical="center"/>
      <protection/>
    </xf>
    <xf numFmtId="184" fontId="46" fillId="0" borderId="10" xfId="30" applyNumberFormat="1" applyFont="1" applyBorder="1" applyAlignment="1">
      <alignment horizontal="left" vertical="center"/>
      <protection/>
    </xf>
    <xf numFmtId="0" fontId="46" fillId="0" borderId="11" xfId="30" applyFont="1" applyBorder="1" applyAlignment="1">
      <alignment horizontal="left" vertical="center"/>
      <protection/>
    </xf>
    <xf numFmtId="0" fontId="46" fillId="0" borderId="0" xfId="30" applyFont="1" applyFill="1" applyBorder="1" applyAlignment="1">
      <alignment horizontal="center" vertical="center"/>
      <protection/>
    </xf>
    <xf numFmtId="0" fontId="46" fillId="0" borderId="18" xfId="30" applyFont="1" applyFill="1" applyBorder="1" applyAlignment="1">
      <alignment horizontal="center" vertical="center"/>
      <protection/>
    </xf>
    <xf numFmtId="3" fontId="46" fillId="0" borderId="9" xfId="30" applyNumberFormat="1" applyFont="1" applyFill="1" applyBorder="1" applyAlignment="1">
      <alignment horizontal="right" vertical="center"/>
      <protection/>
    </xf>
    <xf numFmtId="3" fontId="46" fillId="0" borderId="10" xfId="30" applyNumberFormat="1" applyFont="1" applyFill="1" applyBorder="1" applyAlignment="1">
      <alignment horizontal="right" vertical="center"/>
      <protection/>
    </xf>
    <xf numFmtId="3" fontId="46" fillId="0" borderId="11" xfId="30" applyNumberFormat="1" applyFont="1" applyFill="1" applyBorder="1" applyAlignment="1">
      <alignment horizontal="right" vertical="center"/>
      <protection/>
    </xf>
    <xf numFmtId="0" fontId="46" fillId="0" borderId="9" xfId="30" applyFont="1" applyFill="1" applyBorder="1" applyAlignment="1">
      <alignment horizontal="center" vertical="center"/>
      <protection/>
    </xf>
    <xf numFmtId="0" fontId="46" fillId="0" borderId="10" xfId="30" applyFont="1" applyFill="1" applyBorder="1" applyAlignment="1">
      <alignment horizontal="center" vertical="center"/>
      <protection/>
    </xf>
    <xf numFmtId="0" fontId="46" fillId="0" borderId="11" xfId="30" applyFont="1" applyFill="1" applyBorder="1" applyAlignment="1">
      <alignment horizontal="center" vertical="center"/>
      <protection/>
    </xf>
    <xf numFmtId="0" fontId="46" fillId="0" borderId="0" xfId="30" applyFont="1" applyBorder="1" applyAlignment="1">
      <alignment vertical="center" wrapText="1"/>
      <protection/>
    </xf>
    <xf numFmtId="184" fontId="46" fillId="0" borderId="0" xfId="30" applyNumberFormat="1" applyFont="1" applyBorder="1" applyAlignment="1">
      <alignment vertical="center" wrapText="1"/>
      <protection/>
    </xf>
    <xf numFmtId="0" fontId="46" fillId="0" borderId="18" xfId="30" applyFont="1" applyBorder="1" applyAlignment="1">
      <alignment vertical="center" wrapText="1"/>
      <protection/>
    </xf>
    <xf numFmtId="0" fontId="46" fillId="0" borderId="12" xfId="30" applyFont="1" applyBorder="1" applyAlignment="1" quotePrefix="1">
      <alignment horizontal="center" vertical="center"/>
      <protection/>
    </xf>
    <xf numFmtId="0" fontId="46" fillId="0" borderId="18" xfId="30" applyFont="1" applyBorder="1" applyAlignment="1" quotePrefix="1">
      <alignment horizontal="center" vertical="center"/>
      <protection/>
    </xf>
    <xf numFmtId="0" fontId="46" fillId="0" borderId="20" xfId="30" applyFont="1" applyFill="1" applyBorder="1" applyAlignment="1">
      <alignment horizontal="center" vertical="center"/>
      <protection/>
    </xf>
    <xf numFmtId="3" fontId="46" fillId="0" borderId="12" xfId="30" applyNumberFormat="1" applyFont="1" applyFill="1" applyBorder="1" applyAlignment="1">
      <alignment horizontal="right" vertical="center"/>
      <protection/>
    </xf>
    <xf numFmtId="3" fontId="46" fillId="0" borderId="0" xfId="30" applyNumberFormat="1" applyFont="1" applyFill="1" applyBorder="1" applyAlignment="1">
      <alignment horizontal="right" vertical="center"/>
      <protection/>
    </xf>
    <xf numFmtId="3" fontId="46" fillId="0" borderId="18" xfId="30" applyNumberFormat="1" applyFont="1" applyFill="1" applyBorder="1" applyAlignment="1">
      <alignment horizontal="right" vertical="center"/>
      <protection/>
    </xf>
    <xf numFmtId="0" fontId="46" fillId="0" borderId="12" xfId="30" applyFont="1" applyFill="1" applyBorder="1" applyAlignment="1">
      <alignment horizontal="center" vertical="center"/>
      <protection/>
    </xf>
    <xf numFmtId="0" fontId="46" fillId="0" borderId="20" xfId="30" applyFont="1" applyBorder="1" applyAlignment="1">
      <alignment vertical="center" wrapText="1"/>
      <protection/>
    </xf>
    <xf numFmtId="184" fontId="46" fillId="0" borderId="20" xfId="30" applyNumberFormat="1" applyFont="1" applyBorder="1" applyAlignment="1">
      <alignment vertical="center" wrapText="1"/>
      <protection/>
    </xf>
    <xf numFmtId="0" fontId="46" fillId="0" borderId="21" xfId="30" applyFont="1" applyBorder="1" applyAlignment="1">
      <alignment vertical="center" wrapText="1"/>
      <protection/>
    </xf>
    <xf numFmtId="0" fontId="46" fillId="0" borderId="19" xfId="30" applyFont="1" applyBorder="1" applyAlignment="1" quotePrefix="1">
      <alignment horizontal="center" vertical="center"/>
      <protection/>
    </xf>
    <xf numFmtId="0" fontId="46" fillId="0" borderId="21" xfId="30" applyFont="1" applyBorder="1" applyAlignment="1" quotePrefix="1">
      <alignment horizontal="center" vertical="center"/>
      <protection/>
    </xf>
    <xf numFmtId="3" fontId="46" fillId="0" borderId="12" xfId="30" applyNumberFormat="1" applyFont="1" applyFill="1" applyBorder="1" applyAlignment="1">
      <alignment horizontal="right" vertical="center"/>
      <protection/>
    </xf>
    <xf numFmtId="3" fontId="46" fillId="0" borderId="0" xfId="30" applyNumberFormat="1" applyFont="1" applyFill="1" applyBorder="1" applyAlignment="1">
      <alignment horizontal="right" vertical="center"/>
      <protection/>
    </xf>
    <xf numFmtId="3" fontId="46" fillId="0" borderId="18" xfId="30" applyNumberFormat="1" applyFont="1" applyFill="1" applyBorder="1" applyAlignment="1">
      <alignment horizontal="right" vertical="center"/>
      <protection/>
    </xf>
    <xf numFmtId="0" fontId="46" fillId="0" borderId="20" xfId="30" applyFont="1" applyBorder="1" applyAlignment="1">
      <alignment horizontal="center" vertical="center"/>
      <protection/>
    </xf>
    <xf numFmtId="184" fontId="46" fillId="0" borderId="20" xfId="30" applyNumberFormat="1" applyFont="1" applyBorder="1" applyAlignment="1">
      <alignment horizontal="center" vertical="center"/>
      <protection/>
    </xf>
    <xf numFmtId="0" fontId="46" fillId="0" borderId="20" xfId="30" applyFont="1" applyBorder="1" applyAlignment="1">
      <alignment horizontal="center" vertical="center" wrapText="1"/>
      <protection/>
    </xf>
    <xf numFmtId="0" fontId="46" fillId="0" borderId="21" xfId="30" applyFont="1" applyBorder="1" applyAlignment="1">
      <alignment horizontal="center" vertical="center" wrapText="1"/>
      <protection/>
    </xf>
    <xf numFmtId="0" fontId="46" fillId="0" borderId="19" xfId="30" applyFont="1" applyBorder="1" applyAlignment="1" quotePrefix="1">
      <alignment horizontal="centerContinuous" vertical="center"/>
      <protection/>
    </xf>
    <xf numFmtId="0" fontId="46" fillId="0" borderId="29" xfId="30" applyFont="1" applyFill="1" applyBorder="1" applyAlignment="1">
      <alignment horizontal="centerContinuous" vertical="top"/>
      <protection/>
    </xf>
    <xf numFmtId="0" fontId="46" fillId="0" borderId="30" xfId="30" applyFont="1" applyFill="1" applyBorder="1" applyAlignment="1">
      <alignment horizontal="centerContinuous" vertical="top"/>
      <protection/>
    </xf>
    <xf numFmtId="0" fontId="46" fillId="0" borderId="29" xfId="30" applyFont="1" applyFill="1" applyBorder="1">
      <alignment/>
      <protection/>
    </xf>
    <xf numFmtId="0" fontId="46" fillId="0" borderId="30" xfId="30" applyFont="1" applyFill="1" applyBorder="1">
      <alignment/>
      <protection/>
    </xf>
    <xf numFmtId="0" fontId="47" fillId="0" borderId="9" xfId="30" applyFont="1" applyBorder="1" applyAlignment="1">
      <alignment vertical="center" wrapText="1"/>
      <protection/>
    </xf>
    <xf numFmtId="0" fontId="17" fillId="0" borderId="10" xfId="30" applyFont="1" applyBorder="1" applyAlignment="1">
      <alignment vertical="center"/>
      <protection/>
    </xf>
    <xf numFmtId="0" fontId="17" fillId="0" borderId="11" xfId="30" applyFont="1" applyBorder="1" applyAlignment="1">
      <alignment vertical="center"/>
      <protection/>
    </xf>
    <xf numFmtId="0" fontId="46" fillId="0" borderId="46" xfId="30" applyFont="1" applyBorder="1" applyAlignment="1" quotePrefix="1">
      <alignment horizontal="center" vertical="center"/>
      <protection/>
    </xf>
    <xf numFmtId="3" fontId="46" fillId="3" borderId="1" xfId="30" applyNumberFormat="1" applyFont="1" applyFill="1" applyBorder="1" applyAlignment="1">
      <alignment horizontal="right" vertical="center"/>
      <protection/>
    </xf>
    <xf numFmtId="3" fontId="46" fillId="3" borderId="2" xfId="30" applyNumberFormat="1" applyFont="1" applyFill="1" applyBorder="1" applyAlignment="1">
      <alignment horizontal="right" vertical="center"/>
      <protection/>
    </xf>
    <xf numFmtId="3" fontId="46" fillId="3" borderId="32" xfId="30" applyNumberFormat="1" applyFont="1" applyFill="1" applyBorder="1" applyAlignment="1">
      <alignment horizontal="right" vertical="center"/>
      <protection/>
    </xf>
    <xf numFmtId="0" fontId="50" fillId="0" borderId="19" xfId="30" applyFont="1" applyBorder="1" applyAlignment="1">
      <alignment vertical="center"/>
      <protection/>
    </xf>
    <xf numFmtId="0" fontId="46" fillId="0" borderId="47" xfId="30" applyFont="1" applyBorder="1" applyAlignment="1" quotePrefix="1">
      <alignment horizontal="center" vertical="center"/>
      <protection/>
    </xf>
    <xf numFmtId="3" fontId="46" fillId="3" borderId="45" xfId="30" applyNumberFormat="1" applyFont="1" applyFill="1" applyBorder="1" applyAlignment="1">
      <alignment horizontal="right" vertical="center"/>
      <protection/>
    </xf>
    <xf numFmtId="3" fontId="46" fillId="3" borderId="20" xfId="30" applyNumberFormat="1" applyFont="1" applyFill="1" applyBorder="1" applyAlignment="1">
      <alignment horizontal="right" vertical="center"/>
      <protection/>
    </xf>
    <xf numFmtId="3" fontId="46" fillId="3" borderId="21" xfId="30" applyNumberFormat="1" applyFont="1" applyFill="1" applyBorder="1" applyAlignment="1">
      <alignment horizontal="right" vertical="center"/>
      <protection/>
    </xf>
    <xf numFmtId="0" fontId="46" fillId="0" borderId="9" xfId="30" applyFont="1" applyBorder="1" applyAlignment="1">
      <alignment vertical="center"/>
      <protection/>
    </xf>
    <xf numFmtId="3" fontId="46" fillId="0" borderId="9" xfId="30" applyNumberFormat="1" applyFont="1" applyFill="1" applyBorder="1" applyAlignment="1">
      <alignment horizontal="right" vertical="center"/>
      <protection/>
    </xf>
    <xf numFmtId="3" fontId="46" fillId="0" borderId="10" xfId="30" applyNumberFormat="1" applyFont="1" applyFill="1" applyBorder="1" applyAlignment="1">
      <alignment horizontal="right" vertical="center"/>
      <protection/>
    </xf>
    <xf numFmtId="3" fontId="46" fillId="0" borderId="11" xfId="30" applyNumberFormat="1" applyFont="1" applyFill="1" applyBorder="1" applyAlignment="1">
      <alignment horizontal="right" vertical="center"/>
      <protection/>
    </xf>
    <xf numFmtId="0" fontId="46" fillId="0" borderId="0" xfId="30" applyFont="1" applyFill="1" applyBorder="1">
      <alignment/>
      <protection/>
    </xf>
    <xf numFmtId="0" fontId="46" fillId="0" borderId="18" xfId="30" applyFont="1" applyFill="1" applyBorder="1">
      <alignment/>
      <protection/>
    </xf>
    <xf numFmtId="0" fontId="17" fillId="0" borderId="19" xfId="30" applyFont="1" applyBorder="1" applyAlignment="1">
      <alignment vertical="center"/>
      <protection/>
    </xf>
    <xf numFmtId="0" fontId="17" fillId="0" borderId="20" xfId="30" applyFont="1" applyBorder="1" applyAlignment="1">
      <alignment vertical="center"/>
      <protection/>
    </xf>
    <xf numFmtId="0" fontId="17" fillId="0" borderId="21" xfId="30" applyFont="1" applyBorder="1" applyAlignment="1">
      <alignment vertical="center"/>
      <protection/>
    </xf>
    <xf numFmtId="3" fontId="46" fillId="0" borderId="19" xfId="30" applyNumberFormat="1" applyFont="1" applyFill="1" applyBorder="1" applyAlignment="1">
      <alignment horizontal="right" vertical="center"/>
      <protection/>
    </xf>
    <xf numFmtId="3" fontId="46" fillId="0" borderId="20" xfId="30" applyNumberFormat="1" applyFont="1" applyFill="1" applyBorder="1" applyAlignment="1">
      <alignment horizontal="right" vertical="center"/>
      <protection/>
    </xf>
    <xf numFmtId="3" fontId="46" fillId="0" borderId="21" xfId="30" applyNumberFormat="1" applyFont="1" applyFill="1" applyBorder="1" applyAlignment="1">
      <alignment horizontal="right" vertical="center"/>
      <protection/>
    </xf>
    <xf numFmtId="3" fontId="47" fillId="3" borderId="6" xfId="30" applyNumberFormat="1" applyFont="1" applyFill="1" applyBorder="1" applyAlignment="1">
      <alignment horizontal="right" vertical="center"/>
      <protection/>
    </xf>
    <xf numFmtId="3" fontId="47" fillId="3" borderId="7" xfId="30" applyNumberFormat="1" applyFont="1" applyFill="1" applyBorder="1" applyAlignment="1">
      <alignment horizontal="right" vertical="center"/>
      <protection/>
    </xf>
    <xf numFmtId="3" fontId="47" fillId="3" borderId="34" xfId="30" applyNumberFormat="1" applyFont="1" applyFill="1" applyBorder="1" applyAlignment="1">
      <alignment horizontal="right" vertical="center"/>
      <protection/>
    </xf>
    <xf numFmtId="3" fontId="46" fillId="3" borderId="6" xfId="30" applyNumberFormat="1" applyFont="1" applyFill="1" applyBorder="1" applyAlignment="1">
      <alignment horizontal="right" vertical="center"/>
      <protection/>
    </xf>
    <xf numFmtId="3" fontId="46" fillId="3" borderId="7" xfId="30" applyNumberFormat="1" applyFont="1" applyFill="1" applyBorder="1" applyAlignment="1">
      <alignment horizontal="right" vertical="center"/>
      <protection/>
    </xf>
    <xf numFmtId="3" fontId="46" fillId="3" borderId="34" xfId="30" applyNumberFormat="1" applyFont="1" applyFill="1" applyBorder="1" applyAlignment="1">
      <alignment horizontal="right" vertical="center"/>
      <protection/>
    </xf>
    <xf numFmtId="0" fontId="46" fillId="0" borderId="10" xfId="30" applyFont="1" applyFill="1" applyBorder="1">
      <alignment/>
      <protection/>
    </xf>
    <xf numFmtId="0" fontId="46" fillId="0" borderId="11" xfId="30" applyFont="1" applyFill="1" applyBorder="1">
      <alignment/>
      <protection/>
    </xf>
    <xf numFmtId="0" fontId="46" fillId="0" borderId="25" xfId="30" applyFont="1" applyBorder="1" applyAlignment="1">
      <alignment horizontal="left" vertical="center" wrapText="1"/>
      <protection/>
    </xf>
    <xf numFmtId="0" fontId="46" fillId="0" borderId="26" xfId="30" applyFont="1" applyBorder="1" applyAlignment="1">
      <alignment horizontal="left" vertical="center" wrapText="1"/>
      <protection/>
    </xf>
    <xf numFmtId="0" fontId="46" fillId="0" borderId="27" xfId="30" applyFont="1" applyBorder="1" applyAlignment="1">
      <alignment horizontal="left" vertical="center" wrapText="1"/>
      <protection/>
    </xf>
    <xf numFmtId="0" fontId="46" fillId="0" borderId="26" xfId="30" applyFont="1" applyFill="1" applyBorder="1">
      <alignment/>
      <protection/>
    </xf>
    <xf numFmtId="0" fontId="46" fillId="0" borderId="27" xfId="30" applyFont="1" applyFill="1" applyBorder="1">
      <alignment/>
      <protection/>
    </xf>
    <xf numFmtId="0" fontId="46" fillId="0" borderId="21" xfId="30" applyFont="1" applyBorder="1" applyAlignment="1" quotePrefix="1">
      <alignment horizontal="centerContinuous" vertical="center"/>
      <protection/>
    </xf>
    <xf numFmtId="0" fontId="46" fillId="0" borderId="25" xfId="30" applyFont="1" applyFill="1" applyBorder="1" applyAlignment="1">
      <alignment horizontal="center" vertical="top"/>
      <protection/>
    </xf>
    <xf numFmtId="0" fontId="46" fillId="0" borderId="26" xfId="30" applyFont="1" applyFill="1" applyBorder="1" applyAlignment="1">
      <alignment horizontal="center" vertical="top"/>
      <protection/>
    </xf>
    <xf numFmtId="0" fontId="46" fillId="0" borderId="27" xfId="30" applyFont="1" applyFill="1" applyBorder="1" applyAlignment="1">
      <alignment horizontal="center" vertical="top"/>
      <protection/>
    </xf>
    <xf numFmtId="0" fontId="46" fillId="0" borderId="25" xfId="30" applyFont="1" applyFill="1" applyBorder="1" applyAlignment="1">
      <alignment horizontal="left" vertical="center"/>
      <protection/>
    </xf>
    <xf numFmtId="0" fontId="46" fillId="0" borderId="26" xfId="30" applyFont="1" applyFill="1" applyBorder="1" applyAlignment="1">
      <alignment horizontal="left" vertical="center"/>
      <protection/>
    </xf>
    <xf numFmtId="0" fontId="46" fillId="0" borderId="27" xfId="30" applyFont="1" applyFill="1" applyBorder="1" applyAlignment="1">
      <alignment horizontal="left" vertical="center"/>
      <protection/>
    </xf>
    <xf numFmtId="0" fontId="46" fillId="0" borderId="25" xfId="30" applyFont="1" applyFill="1" applyBorder="1" applyAlignment="1" quotePrefix="1">
      <alignment horizontal="center" vertical="center"/>
      <protection/>
    </xf>
    <xf numFmtId="0" fontId="46" fillId="0" borderId="27" xfId="30" applyFont="1" applyFill="1" applyBorder="1" applyAlignment="1" quotePrefix="1">
      <alignment horizontal="center" vertical="center"/>
      <protection/>
    </xf>
    <xf numFmtId="0" fontId="46" fillId="0" borderId="25" xfId="30" applyFont="1" applyFill="1" applyBorder="1" applyAlignment="1">
      <alignment horizontal="left" vertical="center" wrapText="1"/>
      <protection/>
    </xf>
    <xf numFmtId="0" fontId="46" fillId="0" borderId="26" xfId="30" applyFont="1" applyFill="1" applyBorder="1" applyAlignment="1">
      <alignment horizontal="left" vertical="center" wrapText="1"/>
      <protection/>
    </xf>
    <xf numFmtId="0" fontId="46" fillId="0" borderId="27" xfId="30" applyFont="1" applyFill="1" applyBorder="1" applyAlignment="1">
      <alignment horizontal="left" vertical="center" wrapText="1"/>
      <protection/>
    </xf>
    <xf numFmtId="0" fontId="46" fillId="0" borderId="19" xfId="30" applyFont="1" applyFill="1" applyBorder="1" applyAlignment="1">
      <alignment vertical="center"/>
      <protection/>
    </xf>
    <xf numFmtId="184" fontId="46" fillId="0" borderId="20" xfId="30" applyNumberFormat="1" applyFont="1" applyFill="1" applyBorder="1" applyAlignment="1">
      <alignment vertical="center"/>
      <protection/>
    </xf>
    <xf numFmtId="184" fontId="46" fillId="0" borderId="19" xfId="30" applyNumberFormat="1" applyFont="1" applyFill="1" applyBorder="1" applyAlignment="1">
      <alignment vertical="center"/>
      <protection/>
    </xf>
    <xf numFmtId="0" fontId="46" fillId="0" borderId="20" xfId="30" applyFont="1" applyFill="1" applyBorder="1" applyAlignment="1">
      <alignment vertical="center"/>
      <protection/>
    </xf>
    <xf numFmtId="0" fontId="46" fillId="0" borderId="21" xfId="30" applyFont="1" applyFill="1" applyBorder="1" applyAlignment="1">
      <alignment vertical="center"/>
      <protection/>
    </xf>
    <xf numFmtId="0" fontId="46" fillId="0" borderId="25" xfId="30" applyFont="1" applyFill="1" applyBorder="1" applyAlignment="1">
      <alignment horizontal="center" vertical="center"/>
      <protection/>
    </xf>
    <xf numFmtId="0" fontId="46" fillId="0" borderId="27" xfId="30" applyFont="1" applyFill="1" applyBorder="1" applyAlignment="1">
      <alignment horizontal="center" vertical="center"/>
      <protection/>
    </xf>
    <xf numFmtId="0" fontId="46" fillId="0" borderId="20" xfId="30" applyFont="1" applyFill="1" applyBorder="1" applyAlignment="1">
      <alignment horizontal="centerContinuous" vertical="top"/>
      <protection/>
    </xf>
    <xf numFmtId="0" fontId="46" fillId="0" borderId="21" xfId="30" applyFont="1" applyFill="1" applyBorder="1" applyAlignment="1">
      <alignment horizontal="centerContinuous" vertical="top"/>
      <protection/>
    </xf>
    <xf numFmtId="0" fontId="46" fillId="0" borderId="28" xfId="30" applyFont="1" applyFill="1" applyBorder="1" applyAlignment="1">
      <alignment horizontal="right" vertical="center"/>
      <protection/>
    </xf>
    <xf numFmtId="0" fontId="46" fillId="0" borderId="29" xfId="30" applyFont="1" applyFill="1" applyBorder="1" applyAlignment="1">
      <alignment horizontal="right" vertical="center"/>
      <protection/>
    </xf>
    <xf numFmtId="0" fontId="46" fillId="0" borderId="30" xfId="30" applyFont="1" applyFill="1" applyBorder="1" applyAlignment="1">
      <alignment horizontal="right" vertical="center"/>
      <protection/>
    </xf>
    <xf numFmtId="0" fontId="47" fillId="0" borderId="28" xfId="30" applyFont="1" applyFill="1" applyBorder="1" applyAlignment="1">
      <alignment horizontal="left" vertical="center" wrapText="1"/>
      <protection/>
    </xf>
    <xf numFmtId="0" fontId="47" fillId="0" borderId="29" xfId="30" applyFont="1" applyFill="1" applyBorder="1" applyAlignment="1">
      <alignment horizontal="left" vertical="center" wrapText="1"/>
      <protection/>
    </xf>
    <xf numFmtId="0" fontId="47" fillId="0" borderId="30" xfId="30" applyFont="1" applyFill="1" applyBorder="1" applyAlignment="1">
      <alignment horizontal="left" vertical="center" wrapText="1"/>
      <protection/>
    </xf>
    <xf numFmtId="0" fontId="46" fillId="0" borderId="29" xfId="30" applyFont="1" applyBorder="1" applyAlignment="1">
      <alignment horizontal="centerContinuous" vertical="center"/>
      <protection/>
    </xf>
    <xf numFmtId="3" fontId="46" fillId="3" borderId="42" xfId="30" applyNumberFormat="1" applyFont="1" applyFill="1" applyBorder="1" applyAlignment="1">
      <alignment horizontal="right" vertical="center"/>
      <protection/>
    </xf>
    <xf numFmtId="0" fontId="46" fillId="0" borderId="0" xfId="30" applyFont="1" applyBorder="1" applyAlignment="1" quotePrefix="1">
      <alignment horizontal="centerContinuous" vertical="center"/>
      <protection/>
    </xf>
    <xf numFmtId="184" fontId="46" fillId="0" borderId="0" xfId="30" applyNumberFormat="1" applyFont="1">
      <alignment/>
      <protection/>
    </xf>
    <xf numFmtId="0" fontId="8" fillId="2" borderId="0" xfId="31" applyFill="1">
      <alignment/>
      <protection/>
    </xf>
    <xf numFmtId="0" fontId="8" fillId="2" borderId="0" xfId="31" applyFill="1" applyAlignment="1">
      <alignment horizontal="centerContinuous"/>
      <protection/>
    </xf>
    <xf numFmtId="0" fontId="8" fillId="2" borderId="0" xfId="31" applyFill="1" applyBorder="1" applyAlignment="1">
      <alignment horizontal="centerContinuous"/>
      <protection/>
    </xf>
    <xf numFmtId="0" fontId="9" fillId="2" borderId="0" xfId="31" applyFont="1" applyFill="1" applyAlignment="1">
      <alignment horizontal="centerContinuous" vertical="center"/>
      <protection/>
    </xf>
    <xf numFmtId="0" fontId="8" fillId="2" borderId="0" xfId="31" applyFill="1" applyAlignment="1">
      <alignment horizontal="centerContinuous" vertical="center"/>
      <protection/>
    </xf>
    <xf numFmtId="0" fontId="8" fillId="2" borderId="22" xfId="31" applyFill="1" applyBorder="1" applyAlignment="1">
      <alignment horizontal="center"/>
      <protection/>
    </xf>
    <xf numFmtId="0" fontId="8" fillId="2" borderId="23" xfId="31" applyFill="1" applyBorder="1" applyAlignment="1">
      <alignment horizontal="centerContinuous"/>
      <protection/>
    </xf>
    <xf numFmtId="0" fontId="8" fillId="2" borderId="13" xfId="31" applyFill="1" applyBorder="1" applyAlignment="1">
      <alignment horizontal="center" vertical="center"/>
      <protection/>
    </xf>
    <xf numFmtId="0" fontId="8" fillId="2" borderId="14" xfId="31" applyFill="1" applyBorder="1" applyAlignment="1">
      <alignment horizontal="center" vertical="center"/>
      <protection/>
    </xf>
    <xf numFmtId="0" fontId="8" fillId="2" borderId="15" xfId="31" applyFill="1" applyBorder="1" applyAlignment="1">
      <alignment horizontal="center" vertical="center"/>
      <protection/>
    </xf>
    <xf numFmtId="0" fontId="8" fillId="2" borderId="0" xfId="31" applyFill="1" applyAlignment="1">
      <alignment horizontal="center" vertical="center"/>
      <protection/>
    </xf>
    <xf numFmtId="0" fontId="8" fillId="2" borderId="0" xfId="31" applyFill="1" applyBorder="1" applyAlignment="1">
      <alignment horizontal="center" vertical="center"/>
      <protection/>
    </xf>
    <xf numFmtId="0" fontId="8" fillId="2" borderId="13" xfId="31" applyFill="1" applyBorder="1" applyAlignment="1">
      <alignment horizontal="centerContinuous" vertical="center"/>
      <protection/>
    </xf>
    <xf numFmtId="0" fontId="8" fillId="2" borderId="15" xfId="31" applyFill="1" applyBorder="1" applyAlignment="1">
      <alignment horizontal="centerContinuous" vertical="center"/>
      <protection/>
    </xf>
    <xf numFmtId="0" fontId="10" fillId="2" borderId="13" xfId="31" applyFont="1" applyFill="1" applyBorder="1" applyAlignment="1">
      <alignment horizontal="center" vertical="center"/>
      <protection/>
    </xf>
    <xf numFmtId="0" fontId="10" fillId="2" borderId="14" xfId="31" applyFont="1" applyFill="1" applyBorder="1" applyAlignment="1">
      <alignment horizontal="center" vertical="center"/>
      <protection/>
    </xf>
    <xf numFmtId="0" fontId="10" fillId="2" borderId="15" xfId="31" applyFont="1" applyFill="1" applyBorder="1" applyAlignment="1">
      <alignment horizontal="center" vertical="center"/>
      <protection/>
    </xf>
    <xf numFmtId="0" fontId="10" fillId="2" borderId="24" xfId="31" applyFont="1" applyFill="1" applyBorder="1" applyAlignment="1">
      <alignment horizontal="center"/>
      <protection/>
    </xf>
    <xf numFmtId="0" fontId="8" fillId="2" borderId="0" xfId="31" applyFill="1" applyAlignment="1">
      <alignment horizontal="centerContinuous" vertical="top"/>
      <protection/>
    </xf>
    <xf numFmtId="0" fontId="8" fillId="2" borderId="0" xfId="31" applyFill="1" applyAlignment="1">
      <alignment vertical="top"/>
      <protection/>
    </xf>
    <xf numFmtId="0" fontId="8" fillId="2" borderId="0" xfId="31" applyFill="1" applyAlignment="1">
      <alignment horizontal="centerContinuous" vertical="top" wrapText="1"/>
      <protection/>
    </xf>
    <xf numFmtId="0" fontId="8" fillId="2" borderId="0" xfId="31" applyFill="1" applyAlignment="1">
      <alignment horizontal="left"/>
      <protection/>
    </xf>
    <xf numFmtId="0" fontId="8" fillId="2" borderId="9" xfId="31" applyFill="1" applyBorder="1" applyAlignment="1">
      <alignment horizontal="centerContinuous" vertical="center"/>
      <protection/>
    </xf>
    <xf numFmtId="0" fontId="8" fillId="2" borderId="10" xfId="31" applyFill="1" applyBorder="1" applyAlignment="1">
      <alignment horizontal="centerContinuous" vertical="center"/>
      <protection/>
    </xf>
    <xf numFmtId="0" fontId="8" fillId="2" borderId="11" xfId="31" applyFill="1" applyBorder="1" applyAlignment="1">
      <alignment horizontal="centerContinuous" vertical="center"/>
      <protection/>
    </xf>
    <xf numFmtId="0" fontId="8" fillId="2" borderId="10" xfId="31" applyFill="1" applyBorder="1" applyAlignment="1">
      <alignment horizontal="centerContinuous" vertical="center" wrapText="1"/>
      <protection/>
    </xf>
    <xf numFmtId="0" fontId="8" fillId="2" borderId="12" xfId="31" applyFill="1" applyBorder="1" applyAlignment="1">
      <alignment horizontal="centerContinuous"/>
      <protection/>
    </xf>
    <xf numFmtId="0" fontId="8" fillId="2" borderId="18" xfId="31" applyFill="1" applyBorder="1" applyAlignment="1">
      <alignment horizontal="centerContinuous"/>
      <protection/>
    </xf>
    <xf numFmtId="0" fontId="8" fillId="2" borderId="9" xfId="31" applyFill="1" applyBorder="1">
      <alignment/>
      <protection/>
    </xf>
    <xf numFmtId="0" fontId="8" fillId="2" borderId="10" xfId="31" applyFill="1" applyBorder="1">
      <alignment/>
      <protection/>
    </xf>
    <xf numFmtId="0" fontId="8" fillId="2" borderId="11" xfId="31" applyFill="1" applyBorder="1">
      <alignment/>
      <protection/>
    </xf>
    <xf numFmtId="0" fontId="8" fillId="2" borderId="41" xfId="31" applyFill="1" applyBorder="1" applyAlignment="1">
      <alignment horizontal="centerContinuous" vertical="center"/>
      <protection/>
    </xf>
    <xf numFmtId="0" fontId="8" fillId="2" borderId="27" xfId="31" applyFill="1" applyBorder="1" applyAlignment="1">
      <alignment horizontal="centerContinuous" vertical="center"/>
      <protection/>
    </xf>
    <xf numFmtId="0" fontId="8" fillId="2" borderId="26" xfId="31" applyFill="1" applyBorder="1" applyAlignment="1">
      <alignment horizontal="centerContinuous" vertical="center"/>
      <protection/>
    </xf>
    <xf numFmtId="0" fontId="8" fillId="2" borderId="25" xfId="31" applyFill="1" applyBorder="1" applyAlignment="1">
      <alignment horizontal="centerContinuous" vertical="center"/>
      <protection/>
    </xf>
    <xf numFmtId="184" fontId="8" fillId="2" borderId="25" xfId="31" applyNumberFormat="1" applyFill="1" applyBorder="1" applyAlignment="1">
      <alignment vertical="center"/>
      <protection/>
    </xf>
    <xf numFmtId="0" fontId="8" fillId="0" borderId="26" xfId="31" applyBorder="1" applyAlignment="1">
      <alignment vertical="center"/>
      <protection/>
    </xf>
    <xf numFmtId="0" fontId="8" fillId="0" borderId="27" xfId="31" applyBorder="1" applyAlignment="1">
      <alignment vertical="center"/>
      <protection/>
    </xf>
    <xf numFmtId="0" fontId="8" fillId="2" borderId="25" xfId="31" applyFont="1" applyFill="1" applyBorder="1" applyAlignment="1" quotePrefix="1">
      <alignment horizontal="center" vertical="center"/>
      <protection/>
    </xf>
    <xf numFmtId="0" fontId="8" fillId="0" borderId="27" xfId="31" applyBorder="1" applyAlignment="1">
      <alignment horizontal="center" vertical="center"/>
      <protection/>
    </xf>
    <xf numFmtId="3" fontId="8" fillId="2" borderId="25" xfId="31" applyNumberFormat="1" applyFill="1" applyBorder="1" applyAlignment="1">
      <alignment horizontal="right" vertical="center"/>
      <protection/>
    </xf>
    <xf numFmtId="3" fontId="8" fillId="2" borderId="26" xfId="31" applyNumberFormat="1" applyFill="1" applyBorder="1" applyAlignment="1">
      <alignment horizontal="right" vertical="center"/>
      <protection/>
    </xf>
    <xf numFmtId="3" fontId="8" fillId="2" borderId="27" xfId="31" applyNumberFormat="1" applyFill="1" applyBorder="1" applyAlignment="1">
      <alignment horizontal="right" vertical="center"/>
      <protection/>
    </xf>
    <xf numFmtId="184" fontId="10" fillId="2" borderId="25" xfId="31" applyNumberFormat="1" applyFont="1" applyFill="1" applyBorder="1" applyAlignment="1">
      <alignment vertical="center"/>
      <protection/>
    </xf>
    <xf numFmtId="0" fontId="10" fillId="2" borderId="25" xfId="31" applyFont="1" applyFill="1" applyBorder="1" applyAlignment="1" quotePrefix="1">
      <alignment horizontal="center" vertical="center"/>
      <protection/>
    </xf>
    <xf numFmtId="0" fontId="10" fillId="0" borderId="27" xfId="31" applyFont="1" applyBorder="1" applyAlignment="1">
      <alignment horizontal="center" vertical="center"/>
      <protection/>
    </xf>
    <xf numFmtId="3" fontId="10" fillId="5" borderId="25" xfId="31" applyNumberFormat="1" applyFont="1" applyFill="1" applyBorder="1" applyAlignment="1">
      <alignment horizontal="right" vertical="center"/>
      <protection/>
    </xf>
    <xf numFmtId="3" fontId="10" fillId="5" borderId="26" xfId="31" applyNumberFormat="1" applyFont="1" applyFill="1" applyBorder="1" applyAlignment="1">
      <alignment horizontal="right" vertical="center"/>
      <protection/>
    </xf>
    <xf numFmtId="3" fontId="10" fillId="5" borderId="27" xfId="31" applyNumberFormat="1" applyFont="1" applyFill="1" applyBorder="1" applyAlignment="1">
      <alignment horizontal="right" vertical="center"/>
      <protection/>
    </xf>
    <xf numFmtId="0" fontId="10" fillId="0" borderId="26" xfId="31" applyFont="1" applyBorder="1" applyAlignment="1">
      <alignment vertical="center"/>
      <protection/>
    </xf>
    <xf numFmtId="0" fontId="10" fillId="0" borderId="27" xfId="31" applyFont="1" applyBorder="1" applyAlignment="1">
      <alignment vertical="center"/>
      <protection/>
    </xf>
    <xf numFmtId="184" fontId="8" fillId="2" borderId="25" xfId="31" applyNumberFormat="1" applyFont="1" applyFill="1" applyBorder="1" applyAlignment="1">
      <alignment vertical="center"/>
      <protection/>
    </xf>
    <xf numFmtId="0" fontId="8" fillId="0" borderId="26" xfId="31" applyFont="1" applyBorder="1" applyAlignment="1">
      <alignment vertical="center"/>
      <protection/>
    </xf>
    <xf numFmtId="0" fontId="8" fillId="0" borderId="27" xfId="31" applyFont="1" applyBorder="1" applyAlignment="1">
      <alignment vertical="center"/>
      <protection/>
    </xf>
    <xf numFmtId="0" fontId="8" fillId="0" borderId="27" xfId="31" applyFont="1" applyBorder="1" applyAlignment="1">
      <alignment horizontal="center" vertical="center"/>
      <protection/>
    </xf>
    <xf numFmtId="184" fontId="8" fillId="2" borderId="25" xfId="31" applyNumberFormat="1" applyFont="1" applyFill="1" applyBorder="1" applyAlignment="1">
      <alignment vertical="center"/>
      <protection/>
    </xf>
    <xf numFmtId="0" fontId="8" fillId="0" borderId="26" xfId="31" applyFont="1" applyBorder="1" applyAlignment="1">
      <alignment vertical="center"/>
      <protection/>
    </xf>
    <xf numFmtId="0" fontId="8" fillId="0" borderId="27" xfId="31" applyFont="1" applyBorder="1" applyAlignment="1">
      <alignment vertical="center"/>
      <protection/>
    </xf>
    <xf numFmtId="184" fontId="10" fillId="2" borderId="26" xfId="31" applyNumberFormat="1" applyFont="1" applyFill="1" applyBorder="1" applyAlignment="1">
      <alignment vertical="center"/>
      <protection/>
    </xf>
    <xf numFmtId="184" fontId="10" fillId="2" borderId="27" xfId="31" applyNumberFormat="1" applyFont="1" applyFill="1" applyBorder="1" applyAlignment="1">
      <alignment vertical="center"/>
      <protection/>
    </xf>
    <xf numFmtId="0" fontId="10" fillId="2" borderId="25" xfId="31" applyFont="1" applyFill="1" applyBorder="1" applyAlignment="1">
      <alignment horizontal="center" vertical="center"/>
      <protection/>
    </xf>
    <xf numFmtId="184" fontId="8" fillId="2" borderId="0" xfId="31" applyNumberFormat="1" applyFill="1">
      <alignment/>
      <protection/>
    </xf>
    <xf numFmtId="0" fontId="17" fillId="0" borderId="0" xfId="32" applyFont="1">
      <alignment/>
      <protection/>
    </xf>
    <xf numFmtId="0" fontId="20" fillId="0" borderId="13" xfId="32" applyFont="1" applyBorder="1" applyAlignment="1">
      <alignment horizontal="center"/>
      <protection/>
    </xf>
    <xf numFmtId="0" fontId="20" fillId="0" borderId="15" xfId="32" applyFont="1" applyBorder="1" applyAlignment="1">
      <alignment horizontal="center"/>
      <protection/>
    </xf>
    <xf numFmtId="0" fontId="17" fillId="0" borderId="0" xfId="32" applyFont="1" applyAlignment="1">
      <alignment horizontal="centerContinuous"/>
      <protection/>
    </xf>
    <xf numFmtId="0" fontId="17" fillId="0" borderId="0" xfId="32" applyFont="1" applyBorder="1" applyAlignment="1">
      <alignment horizontal="centerContinuous"/>
      <protection/>
    </xf>
    <xf numFmtId="0" fontId="37" fillId="0" borderId="0" xfId="32" applyFont="1" applyAlignment="1">
      <alignment horizontal="centerContinuous" vertical="center"/>
      <protection/>
    </xf>
    <xf numFmtId="0" fontId="38" fillId="0" borderId="0" xfId="32" applyFont="1" applyAlignment="1">
      <alignment horizontal="centerContinuous" vertical="center"/>
      <protection/>
    </xf>
    <xf numFmtId="0" fontId="38" fillId="0" borderId="0" xfId="32" applyFont="1">
      <alignment/>
      <protection/>
    </xf>
    <xf numFmtId="0" fontId="32" fillId="4" borderId="0" xfId="32" applyFont="1" applyFill="1" applyBorder="1" applyAlignment="1">
      <alignment horizontal="centerContinuous" vertical="center"/>
      <protection/>
    </xf>
    <xf numFmtId="0" fontId="17" fillId="0" borderId="0" xfId="32" applyFont="1" applyAlignment="1">
      <alignment horizontal="centerContinuous" vertical="center"/>
      <protection/>
    </xf>
    <xf numFmtId="0" fontId="17" fillId="0" borderId="22" xfId="32" applyFont="1" applyBorder="1" applyAlignment="1">
      <alignment horizontal="center" vertical="center"/>
      <protection/>
    </xf>
    <xf numFmtId="0" fontId="17" fillId="0" borderId="23" xfId="32" applyFont="1" applyBorder="1" applyAlignment="1">
      <alignment horizontal="centerContinuous"/>
      <protection/>
    </xf>
    <xf numFmtId="0" fontId="17" fillId="0" borderId="13" xfId="32" applyFont="1" applyBorder="1" applyAlignment="1">
      <alignment horizontal="center" vertical="center"/>
      <protection/>
    </xf>
    <xf numFmtId="0" fontId="17" fillId="0" borderId="14" xfId="32" applyFont="1" applyBorder="1" applyAlignment="1">
      <alignment horizontal="center" vertical="center"/>
      <protection/>
    </xf>
    <xf numFmtId="0" fontId="17" fillId="0" borderId="15" xfId="32" applyFont="1" applyBorder="1" applyAlignment="1">
      <alignment horizontal="center" vertical="center"/>
      <protection/>
    </xf>
    <xf numFmtId="0" fontId="17" fillId="0" borderId="0" xfId="32" applyFont="1" applyAlignment="1">
      <alignment horizontal="center" vertical="center"/>
      <protection/>
    </xf>
    <xf numFmtId="0" fontId="17" fillId="0" borderId="0" xfId="32" applyFont="1" applyBorder="1" applyAlignment="1">
      <alignment horizontal="center" vertical="center"/>
      <protection/>
    </xf>
    <xf numFmtId="0" fontId="20" fillId="0" borderId="13" xfId="32" applyFont="1" applyBorder="1" applyAlignment="1">
      <alignment horizontal="center" vertical="center"/>
      <protection/>
    </xf>
    <xf numFmtId="0" fontId="20" fillId="0" borderId="14" xfId="32" applyFont="1" applyBorder="1" applyAlignment="1">
      <alignment horizontal="center" vertical="center"/>
      <protection/>
    </xf>
    <xf numFmtId="0" fontId="20" fillId="0" borderId="15" xfId="32" applyFont="1" applyBorder="1" applyAlignment="1">
      <alignment horizontal="center" vertical="center"/>
      <protection/>
    </xf>
    <xf numFmtId="0" fontId="20" fillId="0" borderId="24" xfId="32" applyFont="1" applyBorder="1" applyAlignment="1">
      <alignment horizontal="center" vertical="center"/>
      <protection/>
    </xf>
    <xf numFmtId="0" fontId="17" fillId="0" borderId="0" xfId="32" applyFont="1" applyAlignment="1">
      <alignment horizontal="centerContinuous" vertical="top"/>
      <protection/>
    </xf>
    <xf numFmtId="0" fontId="17" fillId="0" borderId="0" xfId="32" applyFont="1" applyAlignment="1">
      <alignment vertical="top"/>
      <protection/>
    </xf>
    <xf numFmtId="0" fontId="17" fillId="0" borderId="0" xfId="32" applyFont="1" applyAlignment="1">
      <alignment horizontal="centerContinuous" vertical="top" wrapText="1"/>
      <protection/>
    </xf>
    <xf numFmtId="0" fontId="17" fillId="0" borderId="0" xfId="32" applyFont="1" applyAlignment="1">
      <alignment horizontal="center"/>
      <protection/>
    </xf>
    <xf numFmtId="0" fontId="17" fillId="0" borderId="0" xfId="32" applyFont="1" applyAlignment="1">
      <alignment horizontal="left"/>
      <protection/>
    </xf>
    <xf numFmtId="0" fontId="19" fillId="0" borderId="1" xfId="32" applyFont="1" applyBorder="1" applyAlignment="1">
      <alignment horizontal="center" vertical="center" wrapText="1"/>
      <protection/>
    </xf>
    <xf numFmtId="0" fontId="19" fillId="0" borderId="2" xfId="32" applyFont="1" applyBorder="1" applyAlignment="1">
      <alignment horizontal="center" vertical="center" wrapText="1"/>
      <protection/>
    </xf>
    <xf numFmtId="0" fontId="19" fillId="0" borderId="32" xfId="32" applyFont="1" applyBorder="1" applyAlignment="1">
      <alignment horizontal="center" vertical="center" wrapText="1"/>
      <protection/>
    </xf>
    <xf numFmtId="0" fontId="17" fillId="0" borderId="48" xfId="32" applyFont="1" applyBorder="1" applyAlignment="1">
      <alignment horizontal="center" vertical="center" wrapText="1"/>
      <protection/>
    </xf>
    <xf numFmtId="0" fontId="17" fillId="0" borderId="2" xfId="32" applyFont="1" applyBorder="1" applyAlignment="1">
      <alignment vertical="center"/>
      <protection/>
    </xf>
    <xf numFmtId="0" fontId="17" fillId="0" borderId="32" xfId="32" applyFont="1" applyBorder="1" applyAlignment="1">
      <alignment vertical="center"/>
      <protection/>
    </xf>
    <xf numFmtId="0" fontId="17" fillId="0" borderId="2" xfId="32" applyFont="1" applyBorder="1" applyAlignment="1">
      <alignment vertical="center" wrapText="1"/>
      <protection/>
    </xf>
    <xf numFmtId="0" fontId="17" fillId="0" borderId="2" xfId="32" applyFont="1" applyBorder="1" applyAlignment="1">
      <alignment horizontal="centerContinuous" vertical="center" wrapText="1"/>
      <protection/>
    </xf>
    <xf numFmtId="0" fontId="17" fillId="0" borderId="2" xfId="32" applyFont="1" applyBorder="1" applyAlignment="1">
      <alignment horizontal="centerContinuous" vertical="center"/>
      <protection/>
    </xf>
    <xf numFmtId="0" fontId="17" fillId="0" borderId="32" xfId="32" applyFont="1" applyBorder="1" applyAlignment="1">
      <alignment horizontal="centerContinuous" vertical="center"/>
      <protection/>
    </xf>
    <xf numFmtId="0" fontId="17" fillId="0" borderId="32" xfId="32" applyFont="1" applyBorder="1">
      <alignment/>
      <protection/>
    </xf>
    <xf numFmtId="0" fontId="17" fillId="0" borderId="2" xfId="32" applyFont="1" applyBorder="1">
      <alignment/>
      <protection/>
    </xf>
    <xf numFmtId="0" fontId="17" fillId="0" borderId="3" xfId="32" applyFont="1" applyBorder="1">
      <alignment/>
      <protection/>
    </xf>
    <xf numFmtId="0" fontId="19" fillId="0" borderId="45" xfId="32" applyFont="1" applyBorder="1" applyAlignment="1">
      <alignment horizontal="center" vertical="center" wrapText="1"/>
      <protection/>
    </xf>
    <xf numFmtId="0" fontId="19" fillId="0" borderId="20" xfId="32" applyFont="1" applyBorder="1" applyAlignment="1">
      <alignment horizontal="center" vertical="center" wrapText="1"/>
      <protection/>
    </xf>
    <xf numFmtId="0" fontId="19" fillId="0" borderId="21" xfId="32" applyFont="1" applyBorder="1" applyAlignment="1">
      <alignment horizontal="center" vertical="center" wrapText="1"/>
      <protection/>
    </xf>
    <xf numFmtId="0" fontId="17" fillId="0" borderId="40" xfId="32" applyFont="1" applyBorder="1" applyAlignment="1">
      <alignment horizontal="center" vertical="center" wrapText="1"/>
      <protection/>
    </xf>
    <xf numFmtId="0" fontId="17" fillId="0" borderId="25" xfId="32" applyFont="1" applyBorder="1" applyAlignment="1">
      <alignment horizontal="center" vertical="center"/>
      <protection/>
    </xf>
    <xf numFmtId="0" fontId="17" fillId="0" borderId="25" xfId="32" applyFont="1" applyBorder="1" applyAlignment="1">
      <alignment horizontal="center"/>
      <protection/>
    </xf>
    <xf numFmtId="0" fontId="17" fillId="0" borderId="41" xfId="32" applyFont="1" applyBorder="1" applyAlignment="1">
      <alignment horizontal="center"/>
      <protection/>
    </xf>
    <xf numFmtId="0" fontId="17" fillId="0" borderId="0" xfId="32" applyFont="1" applyBorder="1" applyAlignment="1">
      <alignment vertical="center"/>
      <protection/>
    </xf>
    <xf numFmtId="0" fontId="17" fillId="0" borderId="41" xfId="32" applyFont="1" applyBorder="1" applyAlignment="1">
      <alignment horizontal="center" vertical="center"/>
      <protection/>
    </xf>
    <xf numFmtId="0" fontId="17" fillId="0" borderId="49" xfId="32" applyFont="1" applyBorder="1" applyAlignment="1">
      <alignment horizontal="center" vertical="center"/>
      <protection/>
    </xf>
    <xf numFmtId="0" fontId="17" fillId="0" borderId="45" xfId="32" applyFont="1" applyBorder="1" applyAlignment="1">
      <alignment horizontal="centerContinuous" vertical="center"/>
      <protection/>
    </xf>
    <xf numFmtId="0" fontId="17" fillId="0" borderId="20" xfId="32" applyFont="1" applyBorder="1" applyAlignment="1">
      <alignment horizontal="centerContinuous" vertical="center"/>
      <protection/>
    </xf>
    <xf numFmtId="0" fontId="17" fillId="0" borderId="26" xfId="32" applyFont="1" applyBorder="1" applyAlignment="1">
      <alignment horizontal="centerContinuous" vertical="center"/>
      <protection/>
    </xf>
    <xf numFmtId="0" fontId="17" fillId="0" borderId="27" xfId="32" applyFont="1" applyBorder="1" applyAlignment="1">
      <alignment horizontal="centerContinuous" vertical="center"/>
      <protection/>
    </xf>
    <xf numFmtId="0" fontId="17" fillId="0" borderId="50" xfId="32" applyFont="1" applyBorder="1" applyAlignment="1">
      <alignment horizontal="centerContinuous" vertical="center"/>
      <protection/>
    </xf>
    <xf numFmtId="184" fontId="17" fillId="0" borderId="44" xfId="32" applyNumberFormat="1" applyFont="1" applyBorder="1" applyAlignment="1">
      <alignment vertical="center"/>
      <protection/>
    </xf>
    <xf numFmtId="0" fontId="17" fillId="0" borderId="26" xfId="32" applyFont="1" applyBorder="1" applyAlignment="1">
      <alignment vertical="center"/>
      <protection/>
    </xf>
    <xf numFmtId="0" fontId="17" fillId="0" borderId="27" xfId="32" applyFont="1" applyBorder="1" applyAlignment="1">
      <alignment vertical="center"/>
      <protection/>
    </xf>
    <xf numFmtId="0" fontId="17" fillId="0" borderId="40" xfId="32" applyFont="1" applyBorder="1" applyAlignment="1" quotePrefix="1">
      <alignment horizontal="center" vertical="center"/>
      <protection/>
    </xf>
    <xf numFmtId="3" fontId="17" fillId="0" borderId="25" xfId="32" applyNumberFormat="1" applyFont="1" applyBorder="1" applyAlignment="1">
      <alignment horizontal="right" vertical="center"/>
      <protection/>
    </xf>
    <xf numFmtId="3" fontId="17" fillId="0" borderId="26" xfId="32" applyNumberFormat="1" applyFont="1" applyBorder="1" applyAlignment="1">
      <alignment horizontal="right" vertical="center"/>
      <protection/>
    </xf>
    <xf numFmtId="3" fontId="17" fillId="0" borderId="27" xfId="32" applyNumberFormat="1" applyFont="1" applyBorder="1" applyAlignment="1">
      <alignment horizontal="right" vertical="center"/>
      <protection/>
    </xf>
    <xf numFmtId="3" fontId="17" fillId="0" borderId="25" xfId="32" applyNumberFormat="1" applyFont="1" applyBorder="1" applyAlignment="1" quotePrefix="1">
      <alignment horizontal="right" vertical="center"/>
      <protection/>
    </xf>
    <xf numFmtId="3" fontId="17" fillId="0" borderId="26" xfId="32" applyNumberFormat="1" applyFont="1" applyBorder="1" applyAlignment="1" quotePrefix="1">
      <alignment horizontal="right" vertical="center"/>
      <protection/>
    </xf>
    <xf numFmtId="3" fontId="17" fillId="0" borderId="27" xfId="32" applyNumberFormat="1" applyFont="1" applyBorder="1" applyAlignment="1" quotePrefix="1">
      <alignment horizontal="right" vertical="center"/>
      <protection/>
    </xf>
    <xf numFmtId="3" fontId="8" fillId="0" borderId="26" xfId="32" applyNumberFormat="1" applyBorder="1" applyAlignment="1">
      <alignment horizontal="right" vertical="center"/>
      <protection/>
    </xf>
    <xf numFmtId="3" fontId="8" fillId="0" borderId="27" xfId="32" applyNumberFormat="1" applyBorder="1" applyAlignment="1">
      <alignment horizontal="right" vertical="center"/>
      <protection/>
    </xf>
    <xf numFmtId="184" fontId="20" fillId="0" borderId="44" xfId="32" applyNumberFormat="1" applyFont="1" applyBorder="1" applyAlignment="1">
      <alignment vertical="center"/>
      <protection/>
    </xf>
    <xf numFmtId="0" fontId="20" fillId="0" borderId="26" xfId="32" applyFont="1" applyBorder="1" applyAlignment="1">
      <alignment vertical="center"/>
      <protection/>
    </xf>
    <xf numFmtId="0" fontId="20" fillId="0" borderId="27" xfId="32" applyFont="1" applyBorder="1" applyAlignment="1">
      <alignment vertical="center"/>
      <protection/>
    </xf>
    <xf numFmtId="0" fontId="20" fillId="0" borderId="40" xfId="32" applyFont="1" applyBorder="1" applyAlignment="1" quotePrefix="1">
      <alignment horizontal="center" vertical="center"/>
      <protection/>
    </xf>
    <xf numFmtId="3" fontId="20" fillId="3" borderId="28" xfId="32" applyNumberFormat="1" applyFont="1" applyFill="1" applyBorder="1" applyAlignment="1">
      <alignment horizontal="right" vertical="center"/>
      <protection/>
    </xf>
    <xf numFmtId="3" fontId="20" fillId="3" borderId="29" xfId="32" applyNumberFormat="1" applyFont="1" applyFill="1" applyBorder="1" applyAlignment="1">
      <alignment horizontal="right" vertical="center"/>
      <protection/>
    </xf>
    <xf numFmtId="3" fontId="20" fillId="3" borderId="30" xfId="32" applyNumberFormat="1" applyFont="1" applyFill="1" applyBorder="1" applyAlignment="1">
      <alignment horizontal="right" vertical="center"/>
      <protection/>
    </xf>
    <xf numFmtId="3" fontId="20" fillId="3" borderId="28" xfId="32" applyNumberFormat="1" applyFont="1" applyFill="1" applyBorder="1" applyAlignment="1" quotePrefix="1">
      <alignment horizontal="right" vertical="center"/>
      <protection/>
    </xf>
    <xf numFmtId="3" fontId="20" fillId="3" borderId="29" xfId="32" applyNumberFormat="1" applyFont="1" applyFill="1" applyBorder="1" applyAlignment="1" quotePrefix="1">
      <alignment horizontal="right" vertical="center"/>
      <protection/>
    </xf>
    <xf numFmtId="3" fontId="20" fillId="3" borderId="30" xfId="32" applyNumberFormat="1" applyFont="1" applyFill="1" applyBorder="1" applyAlignment="1" quotePrefix="1">
      <alignment horizontal="right" vertical="center"/>
      <protection/>
    </xf>
    <xf numFmtId="3" fontId="10" fillId="0" borderId="29" xfId="32" applyNumberFormat="1" applyFont="1" applyBorder="1" applyAlignment="1">
      <alignment horizontal="right" vertical="center"/>
      <protection/>
    </xf>
    <xf numFmtId="3" fontId="10" fillId="0" borderId="30" xfId="32" applyNumberFormat="1" applyFont="1" applyBorder="1" applyAlignment="1">
      <alignment horizontal="right" vertical="center"/>
      <protection/>
    </xf>
    <xf numFmtId="3" fontId="17" fillId="0" borderId="35" xfId="32" applyNumberFormat="1" applyFont="1" applyBorder="1" applyAlignment="1">
      <alignment horizontal="right" vertical="center"/>
      <protection/>
    </xf>
    <xf numFmtId="3" fontId="17" fillId="0" borderId="36" xfId="32" applyNumberFormat="1" applyFont="1" applyBorder="1" applyAlignment="1">
      <alignment horizontal="right" vertical="center"/>
      <protection/>
    </xf>
    <xf numFmtId="3" fontId="17" fillId="0" borderId="37" xfId="32" applyNumberFormat="1" applyFont="1" applyBorder="1" applyAlignment="1">
      <alignment horizontal="right" vertical="center"/>
      <protection/>
    </xf>
    <xf numFmtId="3" fontId="17" fillId="0" borderId="35" xfId="32" applyNumberFormat="1" applyFont="1" applyBorder="1" applyAlignment="1" quotePrefix="1">
      <alignment horizontal="right" vertical="center"/>
      <protection/>
    </xf>
    <xf numFmtId="3" fontId="17" fillId="0" borderId="36" xfId="32" applyNumberFormat="1" applyFont="1" applyBorder="1" applyAlignment="1" quotePrefix="1">
      <alignment horizontal="right" vertical="center"/>
      <protection/>
    </xf>
    <xf numFmtId="3" fontId="17" fillId="0" borderId="37" xfId="32" applyNumberFormat="1" applyFont="1" applyBorder="1" applyAlignment="1" quotePrefix="1">
      <alignment horizontal="right" vertical="center"/>
      <protection/>
    </xf>
    <xf numFmtId="3" fontId="8" fillId="0" borderId="36" xfId="32" applyNumberFormat="1" applyBorder="1" applyAlignment="1">
      <alignment horizontal="right" vertical="center"/>
      <protection/>
    </xf>
    <xf numFmtId="3" fontId="8" fillId="0" borderId="37" xfId="32" applyNumberFormat="1" applyBorder="1" applyAlignment="1">
      <alignment horizontal="right" vertical="center"/>
      <protection/>
    </xf>
    <xf numFmtId="184" fontId="17" fillId="0" borderId="44" xfId="32" applyNumberFormat="1" applyFont="1" applyBorder="1" applyAlignment="1">
      <alignment vertical="center" wrapText="1"/>
      <protection/>
    </xf>
    <xf numFmtId="0" fontId="17" fillId="0" borderId="26" xfId="32" applyFont="1" applyBorder="1" applyAlignment="1">
      <alignment vertical="center" wrapText="1"/>
      <protection/>
    </xf>
    <xf numFmtId="0" fontId="17" fillId="0" borderId="27" xfId="32" applyFont="1" applyBorder="1" applyAlignment="1">
      <alignment vertical="center" wrapText="1"/>
      <protection/>
    </xf>
    <xf numFmtId="0" fontId="20" fillId="0" borderId="44" xfId="32" applyFont="1" applyBorder="1" applyAlignment="1">
      <alignment vertical="center" wrapText="1"/>
      <protection/>
    </xf>
    <xf numFmtId="0" fontId="20" fillId="0" borderId="26" xfId="32" applyFont="1" applyBorder="1" applyAlignment="1">
      <alignment vertical="center" wrapText="1"/>
      <protection/>
    </xf>
    <xf numFmtId="0" fontId="20" fillId="0" borderId="27" xfId="32" applyFont="1" applyBorder="1" applyAlignment="1">
      <alignment vertical="center" wrapText="1"/>
      <protection/>
    </xf>
    <xf numFmtId="0" fontId="17" fillId="0" borderId="0" xfId="32" applyFont="1" applyBorder="1">
      <alignment/>
      <protection/>
    </xf>
    <xf numFmtId="0" fontId="17" fillId="0" borderId="44" xfId="32" applyNumberFormat="1" applyFont="1" applyBorder="1" applyAlignment="1">
      <alignment vertical="center" wrapText="1"/>
      <protection/>
    </xf>
    <xf numFmtId="0" fontId="17" fillId="0" borderId="26" xfId="32" applyNumberFormat="1" applyFont="1" applyBorder="1" applyAlignment="1">
      <alignment vertical="center" wrapText="1"/>
      <protection/>
    </xf>
    <xf numFmtId="0" fontId="17" fillId="0" borderId="27" xfId="32" applyNumberFormat="1" applyFont="1" applyBorder="1" applyAlignment="1">
      <alignment vertical="center" wrapText="1"/>
      <protection/>
    </xf>
    <xf numFmtId="0" fontId="17" fillId="0" borderId="44" xfId="32" applyFont="1" applyBorder="1" applyAlignment="1">
      <alignment vertical="center" wrapText="1"/>
      <protection/>
    </xf>
    <xf numFmtId="3" fontId="17" fillId="3" borderId="28" xfId="32" applyNumberFormat="1" applyFont="1" applyFill="1" applyBorder="1" applyAlignment="1">
      <alignment horizontal="right" vertical="center"/>
      <protection/>
    </xf>
    <xf numFmtId="3" fontId="17" fillId="3" borderId="29" xfId="32" applyNumberFormat="1" applyFont="1" applyFill="1" applyBorder="1" applyAlignment="1">
      <alignment horizontal="right" vertical="center"/>
      <protection/>
    </xf>
    <xf numFmtId="3" fontId="17" fillId="3" borderId="30" xfId="32" applyNumberFormat="1" applyFont="1" applyFill="1" applyBorder="1" applyAlignment="1">
      <alignment horizontal="right" vertical="center"/>
      <protection/>
    </xf>
    <xf numFmtId="3" fontId="17" fillId="3" borderId="28" xfId="32" applyNumberFormat="1" applyFont="1" applyFill="1" applyBorder="1" applyAlignment="1" quotePrefix="1">
      <alignment horizontal="right" vertical="center"/>
      <protection/>
    </xf>
    <xf numFmtId="3" fontId="17" fillId="3" borderId="29" xfId="32" applyNumberFormat="1" applyFont="1" applyFill="1" applyBorder="1" applyAlignment="1" quotePrefix="1">
      <alignment horizontal="right" vertical="center"/>
      <protection/>
    </xf>
    <xf numFmtId="3" fontId="17" fillId="3" borderId="30" xfId="32" applyNumberFormat="1" applyFont="1" applyFill="1" applyBorder="1" applyAlignment="1" quotePrefix="1">
      <alignment horizontal="right" vertical="center"/>
      <protection/>
    </xf>
    <xf numFmtId="184" fontId="20" fillId="0" borderId="44" xfId="32" applyNumberFormat="1" applyFont="1" applyBorder="1" applyAlignment="1">
      <alignment vertical="center" wrapText="1"/>
      <protection/>
    </xf>
    <xf numFmtId="3" fontId="17" fillId="0" borderId="20" xfId="32" applyNumberFormat="1" applyFont="1" applyBorder="1" applyAlignment="1" quotePrefix="1">
      <alignment horizontal="right" vertical="center"/>
      <protection/>
    </xf>
    <xf numFmtId="3" fontId="17" fillId="0" borderId="20" xfId="32" applyNumberFormat="1" applyFont="1" applyBorder="1" applyAlignment="1">
      <alignment horizontal="right" vertical="center"/>
      <protection/>
    </xf>
    <xf numFmtId="3" fontId="17" fillId="0" borderId="21" xfId="32" applyNumberFormat="1" applyFont="1" applyBorder="1" applyAlignment="1">
      <alignment horizontal="right" vertical="center"/>
      <protection/>
    </xf>
    <xf numFmtId="3" fontId="23" fillId="0" borderId="25" xfId="32" applyNumberFormat="1" applyFont="1" applyBorder="1" applyAlignment="1">
      <alignment horizontal="right" vertical="center" wrapText="1"/>
      <protection/>
    </xf>
    <xf numFmtId="3" fontId="23" fillId="0" borderId="26" xfId="32" applyNumberFormat="1" applyFont="1" applyBorder="1" applyAlignment="1">
      <alignment horizontal="right" vertical="center" wrapText="1"/>
      <protection/>
    </xf>
    <xf numFmtId="3" fontId="23" fillId="0" borderId="27" xfId="32" applyNumberFormat="1" applyFont="1" applyBorder="1" applyAlignment="1">
      <alignment horizontal="right" vertical="center" wrapText="1"/>
      <protection/>
    </xf>
    <xf numFmtId="0" fontId="17" fillId="0" borderId="26" xfId="32" applyFont="1" applyBorder="1" applyAlignment="1">
      <alignment wrapText="1"/>
      <protection/>
    </xf>
    <xf numFmtId="0" fontId="17" fillId="0" borderId="27" xfId="32" applyFont="1" applyBorder="1" applyAlignment="1">
      <alignment wrapText="1"/>
      <protection/>
    </xf>
    <xf numFmtId="0" fontId="20" fillId="0" borderId="26" xfId="32" applyFont="1" applyBorder="1" applyAlignment="1">
      <alignment wrapText="1"/>
      <protection/>
    </xf>
    <xf numFmtId="0" fontId="20" fillId="0" borderId="27" xfId="32" applyFont="1" applyBorder="1" applyAlignment="1">
      <alignment wrapText="1"/>
      <protection/>
    </xf>
    <xf numFmtId="0" fontId="17" fillId="0" borderId="44" xfId="32" applyFont="1" applyBorder="1" applyAlignment="1">
      <alignment horizontal="left" vertical="center" wrapText="1"/>
      <protection/>
    </xf>
    <xf numFmtId="0" fontId="17" fillId="0" borderId="26" xfId="32" applyFont="1" applyBorder="1" applyAlignment="1">
      <alignment horizontal="left" vertical="center" wrapText="1"/>
      <protection/>
    </xf>
    <xf numFmtId="0" fontId="17" fillId="0" borderId="27" xfId="32" applyFont="1" applyBorder="1" applyAlignment="1">
      <alignment horizontal="left" vertical="center" wrapText="1"/>
      <protection/>
    </xf>
    <xf numFmtId="3" fontId="23" fillId="0" borderId="35" xfId="32" applyNumberFormat="1" applyFont="1" applyBorder="1" applyAlignment="1">
      <alignment horizontal="right" vertical="center" wrapText="1"/>
      <protection/>
    </xf>
    <xf numFmtId="3" fontId="23" fillId="0" borderId="36" xfId="32" applyNumberFormat="1" applyFont="1" applyBorder="1" applyAlignment="1">
      <alignment horizontal="right" vertical="center" wrapText="1"/>
      <protection/>
    </xf>
    <xf numFmtId="3" fontId="23" fillId="0" borderId="37" xfId="32" applyNumberFormat="1" applyFont="1" applyBorder="1" applyAlignment="1">
      <alignment horizontal="right" vertical="center" wrapText="1"/>
      <protection/>
    </xf>
    <xf numFmtId="3" fontId="20" fillId="3" borderId="25" xfId="32" applyNumberFormat="1" applyFont="1" applyFill="1" applyBorder="1" applyAlignment="1">
      <alignment horizontal="right" vertical="center"/>
      <protection/>
    </xf>
    <xf numFmtId="3" fontId="20" fillId="3" borderId="26" xfId="32" applyNumberFormat="1" applyFont="1" applyFill="1" applyBorder="1" applyAlignment="1">
      <alignment horizontal="right" vertical="center"/>
      <protection/>
    </xf>
    <xf numFmtId="3" fontId="20" fillId="3" borderId="27" xfId="32" applyNumberFormat="1" applyFont="1" applyFill="1" applyBorder="1" applyAlignment="1">
      <alignment horizontal="right" vertical="center"/>
      <protection/>
    </xf>
    <xf numFmtId="3" fontId="20" fillId="3" borderId="25" xfId="32" applyNumberFormat="1" applyFont="1" applyFill="1" applyBorder="1" applyAlignment="1" quotePrefix="1">
      <alignment horizontal="right" vertical="center"/>
      <protection/>
    </xf>
    <xf numFmtId="3" fontId="20" fillId="3" borderId="26" xfId="32" applyNumberFormat="1" applyFont="1" applyFill="1" applyBorder="1" applyAlignment="1" quotePrefix="1">
      <alignment horizontal="right" vertical="center"/>
      <protection/>
    </xf>
    <xf numFmtId="3" fontId="20" fillId="3" borderId="27" xfId="32" applyNumberFormat="1" applyFont="1" applyFill="1" applyBorder="1" applyAlignment="1" quotePrefix="1">
      <alignment horizontal="right" vertical="center"/>
      <protection/>
    </xf>
    <xf numFmtId="3" fontId="10" fillId="0" borderId="26" xfId="32" applyNumberFormat="1" applyFont="1" applyBorder="1" applyAlignment="1">
      <alignment horizontal="right" vertical="center"/>
      <protection/>
    </xf>
    <xf numFmtId="3" fontId="10" fillId="0" borderId="27" xfId="32" applyNumberFormat="1" applyFont="1" applyBorder="1" applyAlignment="1">
      <alignment horizontal="right" vertical="center"/>
      <protection/>
    </xf>
    <xf numFmtId="184" fontId="20" fillId="0" borderId="51" xfId="32" applyNumberFormat="1" applyFont="1" applyBorder="1" applyAlignment="1">
      <alignment vertical="center"/>
      <protection/>
    </xf>
    <xf numFmtId="0" fontId="17" fillId="0" borderId="29" xfId="32" applyFont="1" applyBorder="1" applyAlignment="1">
      <alignment vertical="center"/>
      <protection/>
    </xf>
    <xf numFmtId="0" fontId="17" fillId="0" borderId="30" xfId="32" applyFont="1" applyBorder="1" applyAlignment="1">
      <alignment vertical="center"/>
      <protection/>
    </xf>
    <xf numFmtId="184" fontId="17" fillId="0" borderId="45" xfId="32" applyNumberFormat="1" applyFont="1" applyBorder="1" applyAlignment="1">
      <alignment vertical="center"/>
      <protection/>
    </xf>
    <xf numFmtId="184" fontId="17" fillId="0" borderId="20" xfId="32" applyNumberFormat="1" applyFont="1" applyBorder="1" applyAlignment="1">
      <alignment vertical="center"/>
      <protection/>
    </xf>
    <xf numFmtId="0" fontId="17" fillId="0" borderId="26" xfId="32" applyFont="1" applyBorder="1" applyAlignment="1">
      <alignment vertical="center"/>
      <protection/>
    </xf>
    <xf numFmtId="0" fontId="17" fillId="0" borderId="20" xfId="32" applyFont="1" applyBorder="1" applyAlignment="1">
      <alignment vertical="center"/>
      <protection/>
    </xf>
    <xf numFmtId="0" fontId="17" fillId="0" borderId="20" xfId="32" applyFont="1" applyBorder="1" applyAlignment="1">
      <alignment horizontal="center" vertical="center"/>
      <protection/>
    </xf>
    <xf numFmtId="3" fontId="17" fillId="0" borderId="47" xfId="32" applyNumberFormat="1" applyFont="1" applyBorder="1" applyAlignment="1">
      <alignment horizontal="right" vertical="center"/>
      <protection/>
    </xf>
    <xf numFmtId="184" fontId="17" fillId="0" borderId="26" xfId="32" applyNumberFormat="1" applyFont="1" applyBorder="1" applyAlignment="1">
      <alignment vertical="center"/>
      <protection/>
    </xf>
    <xf numFmtId="0" fontId="17" fillId="0" borderId="40" xfId="32" applyFont="1" applyBorder="1" applyAlignment="1">
      <alignment horizontal="center" vertical="center"/>
      <protection/>
    </xf>
    <xf numFmtId="3" fontId="20" fillId="0" borderId="25" xfId="32" applyNumberFormat="1" applyFont="1" applyBorder="1" applyAlignment="1" quotePrefix="1">
      <alignment horizontal="right" vertical="center"/>
      <protection/>
    </xf>
    <xf numFmtId="3" fontId="20" fillId="0" borderId="26" xfId="32" applyNumberFormat="1" applyFont="1" applyBorder="1" applyAlignment="1" quotePrefix="1">
      <alignment horizontal="right" vertical="center"/>
      <protection/>
    </xf>
    <xf numFmtId="3" fontId="20" fillId="0" borderId="27" xfId="32" applyNumberFormat="1" applyFont="1" applyBorder="1" applyAlignment="1" quotePrefix="1">
      <alignment horizontal="right" vertical="center"/>
      <protection/>
    </xf>
    <xf numFmtId="184" fontId="17" fillId="0" borderId="6" xfId="32" applyNumberFormat="1" applyFont="1" applyBorder="1" applyAlignment="1">
      <alignment vertical="center"/>
      <protection/>
    </xf>
    <xf numFmtId="0" fontId="17" fillId="0" borderId="52" xfId="32" applyFont="1" applyBorder="1" applyAlignment="1">
      <alignment horizontal="center" vertical="center"/>
      <protection/>
    </xf>
    <xf numFmtId="3" fontId="20" fillId="0" borderId="28" xfId="32" applyNumberFormat="1" applyFont="1" applyBorder="1" applyAlignment="1" quotePrefix="1">
      <alignment horizontal="right" vertical="center"/>
      <protection/>
    </xf>
    <xf numFmtId="3" fontId="20" fillId="0" borderId="29" xfId="32" applyNumberFormat="1" applyFont="1" applyBorder="1" applyAlignment="1" quotePrefix="1">
      <alignment horizontal="right" vertical="center"/>
      <protection/>
    </xf>
    <xf numFmtId="3" fontId="20" fillId="0" borderId="30" xfId="32" applyNumberFormat="1" applyFont="1" applyBorder="1" applyAlignment="1" quotePrefix="1">
      <alignment horizontal="right" vertical="center"/>
      <protection/>
    </xf>
    <xf numFmtId="3" fontId="8" fillId="0" borderId="29" xfId="32" applyNumberFormat="1" applyBorder="1" applyAlignment="1">
      <alignment horizontal="right" vertical="center"/>
      <protection/>
    </xf>
    <xf numFmtId="3" fontId="8" fillId="0" borderId="30" xfId="32" applyNumberFormat="1" applyBorder="1" applyAlignment="1">
      <alignment horizontal="right" vertical="center"/>
      <protection/>
    </xf>
    <xf numFmtId="184" fontId="17" fillId="0" borderId="0" xfId="32" applyNumberFormat="1" applyFont="1">
      <alignment/>
      <protection/>
    </xf>
    <xf numFmtId="0" fontId="17" fillId="0" borderId="31" xfId="32" applyFont="1" applyBorder="1" applyAlignment="1">
      <alignment horizontal="center" vertical="center"/>
      <protection/>
    </xf>
    <xf numFmtId="0" fontId="8" fillId="0" borderId="2" xfId="32" applyBorder="1" applyAlignment="1">
      <alignment horizontal="center" vertical="center"/>
      <protection/>
    </xf>
    <xf numFmtId="0" fontId="8" fillId="0" borderId="3" xfId="32" applyBorder="1" applyAlignment="1">
      <alignment horizontal="center" vertical="center"/>
      <protection/>
    </xf>
    <xf numFmtId="3" fontId="19" fillId="0" borderId="25" xfId="32" applyNumberFormat="1" applyFont="1" applyBorder="1" applyAlignment="1">
      <alignment horizontal="right" vertical="center" wrapText="1"/>
      <protection/>
    </xf>
    <xf numFmtId="3" fontId="19" fillId="0" borderId="26" xfId="32" applyNumberFormat="1" applyFont="1" applyBorder="1" applyAlignment="1">
      <alignment horizontal="right" vertical="center" wrapText="1"/>
      <protection/>
    </xf>
    <xf numFmtId="3" fontId="19" fillId="0" borderId="27" xfId="32" applyNumberFormat="1" applyFont="1" applyBorder="1" applyAlignment="1">
      <alignment horizontal="right" vertical="center" wrapText="1"/>
      <protection/>
    </xf>
    <xf numFmtId="0" fontId="17" fillId="0" borderId="0" xfId="33" applyFont="1">
      <alignment/>
      <protection/>
    </xf>
    <xf numFmtId="0" fontId="20" fillId="0" borderId="13" xfId="33" applyFont="1" applyBorder="1" applyAlignment="1">
      <alignment horizontal="center"/>
      <protection/>
    </xf>
    <xf numFmtId="0" fontId="20" fillId="0" borderId="15" xfId="33" applyFont="1" applyBorder="1" applyAlignment="1">
      <alignment horizontal="center"/>
      <protection/>
    </xf>
    <xf numFmtId="0" fontId="17" fillId="0" borderId="0" xfId="33" applyFont="1" applyAlignment="1">
      <alignment horizontal="centerContinuous"/>
      <protection/>
    </xf>
    <xf numFmtId="0" fontId="17" fillId="0" borderId="0" xfId="33" applyFont="1" applyBorder="1" applyAlignment="1">
      <alignment horizontal="centerContinuous"/>
      <protection/>
    </xf>
    <xf numFmtId="0" fontId="52" fillId="0" borderId="0" xfId="33" applyFont="1">
      <alignment/>
      <protection/>
    </xf>
    <xf numFmtId="0" fontId="53" fillId="0" borderId="0" xfId="33" applyFont="1" applyAlignment="1">
      <alignment horizontal="centerContinuous" vertical="center"/>
      <protection/>
    </xf>
    <xf numFmtId="0" fontId="38" fillId="0" borderId="0" xfId="33" applyFont="1" applyAlignment="1">
      <alignment horizontal="centerContinuous" vertical="center"/>
      <protection/>
    </xf>
    <xf numFmtId="0" fontId="38" fillId="0" borderId="0" xfId="33" applyFont="1">
      <alignment/>
      <protection/>
    </xf>
    <xf numFmtId="0" fontId="54" fillId="4" borderId="0" xfId="33" applyFont="1" applyFill="1" applyAlignment="1">
      <alignment horizontal="centerContinuous" vertical="center"/>
      <protection/>
    </xf>
    <xf numFmtId="0" fontId="55" fillId="0" borderId="0" xfId="33" applyFont="1" applyAlignment="1">
      <alignment horizontal="centerContinuous" vertical="center"/>
      <protection/>
    </xf>
    <xf numFmtId="0" fontId="17" fillId="0" borderId="0" xfId="33" applyFont="1" applyAlignment="1">
      <alignment horizontal="centerContinuous" vertical="center"/>
      <protection/>
    </xf>
    <xf numFmtId="0" fontId="25" fillId="4" borderId="0" xfId="33" applyFont="1" applyFill="1" applyAlignment="1">
      <alignment horizontal="centerContinuous" vertical="center"/>
      <protection/>
    </xf>
    <xf numFmtId="0" fontId="17" fillId="0" borderId="22" xfId="33" applyFont="1" applyBorder="1" applyAlignment="1">
      <alignment horizontal="center" vertical="center"/>
      <protection/>
    </xf>
    <xf numFmtId="0" fontId="17" fillId="0" borderId="23" xfId="33" applyFont="1" applyBorder="1" applyAlignment="1">
      <alignment horizontal="centerContinuous"/>
      <protection/>
    </xf>
    <xf numFmtId="0" fontId="17" fillId="0" borderId="13" xfId="33" applyFont="1" applyBorder="1" applyAlignment="1">
      <alignment horizontal="center" vertical="center"/>
      <protection/>
    </xf>
    <xf numFmtId="0" fontId="17" fillId="0" borderId="14" xfId="33" applyFont="1" applyBorder="1" applyAlignment="1">
      <alignment horizontal="center" vertical="center"/>
      <protection/>
    </xf>
    <xf numFmtId="0" fontId="17" fillId="0" borderId="15" xfId="33" applyFont="1" applyBorder="1" applyAlignment="1">
      <alignment horizontal="center" vertical="center"/>
      <protection/>
    </xf>
    <xf numFmtId="0" fontId="17" fillId="0" borderId="0" xfId="33" applyFont="1" applyAlignment="1">
      <alignment horizontal="center" vertical="center"/>
      <protection/>
    </xf>
    <xf numFmtId="0" fontId="17" fillId="0" borderId="0" xfId="33" applyFont="1" applyBorder="1" applyAlignment="1">
      <alignment horizontal="center" vertical="center"/>
      <protection/>
    </xf>
    <xf numFmtId="0" fontId="20" fillId="0" borderId="13" xfId="33" applyFont="1" applyBorder="1" applyAlignment="1">
      <alignment horizontal="center" vertical="center"/>
      <protection/>
    </xf>
    <xf numFmtId="0" fontId="20" fillId="0" borderId="14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/>
      <protection/>
    </xf>
    <xf numFmtId="0" fontId="20" fillId="0" borderId="24" xfId="33" applyFont="1" applyBorder="1" applyAlignment="1">
      <alignment horizontal="center"/>
      <protection/>
    </xf>
    <xf numFmtId="0" fontId="17" fillId="0" borderId="0" xfId="33" applyFont="1" applyAlignment="1">
      <alignment horizontal="centerContinuous" vertical="top"/>
      <protection/>
    </xf>
    <xf numFmtId="0" fontId="17" fillId="0" borderId="0" xfId="33" applyFont="1" applyAlignment="1">
      <alignment vertical="top"/>
      <protection/>
    </xf>
    <xf numFmtId="0" fontId="17" fillId="0" borderId="0" xfId="33" applyFont="1" applyAlignment="1">
      <alignment horizontal="centerContinuous" vertical="top" wrapText="1"/>
      <protection/>
    </xf>
    <xf numFmtId="0" fontId="17" fillId="0" borderId="0" xfId="33" applyFont="1" applyAlignment="1">
      <alignment horizontal="left"/>
      <protection/>
    </xf>
    <xf numFmtId="0" fontId="19" fillId="0" borderId="9" xfId="33" applyFont="1" applyBorder="1" applyAlignment="1">
      <alignment horizontal="centerContinuous" vertical="center" wrapText="1"/>
      <protection/>
    </xf>
    <xf numFmtId="0" fontId="17" fillId="0" borderId="10" xfId="33" applyFont="1" applyBorder="1" applyAlignment="1">
      <alignment horizontal="centerContinuous" vertical="center"/>
      <protection/>
    </xf>
    <xf numFmtId="0" fontId="17" fillId="0" borderId="10" xfId="33" applyFont="1" applyBorder="1" applyAlignment="1">
      <alignment horizontal="centerContinuous" vertical="center" wrapText="1"/>
      <protection/>
    </xf>
    <xf numFmtId="0" fontId="17" fillId="0" borderId="11" xfId="33" applyFont="1" applyBorder="1" applyAlignment="1">
      <alignment horizontal="centerContinuous" vertical="center"/>
      <protection/>
    </xf>
    <xf numFmtId="0" fontId="17" fillId="0" borderId="53" xfId="33" applyFont="1" applyBorder="1" applyAlignment="1">
      <alignment horizontal="center" vertical="center" wrapText="1"/>
      <protection/>
    </xf>
    <xf numFmtId="0" fontId="17" fillId="0" borderId="10" xfId="33" applyFont="1" applyBorder="1" applyAlignment="1">
      <alignment vertical="center"/>
      <protection/>
    </xf>
    <xf numFmtId="0" fontId="17" fillId="0" borderId="11" xfId="33" applyFont="1" applyBorder="1" applyAlignment="1">
      <alignment vertical="center"/>
      <protection/>
    </xf>
    <xf numFmtId="0" fontId="17" fillId="0" borderId="10" xfId="33" applyFont="1" applyBorder="1" applyAlignment="1">
      <alignment vertical="center" wrapText="1"/>
      <protection/>
    </xf>
    <xf numFmtId="0" fontId="17" fillId="0" borderId="11" xfId="33" applyFont="1" applyBorder="1">
      <alignment/>
      <protection/>
    </xf>
    <xf numFmtId="0" fontId="17" fillId="0" borderId="10" xfId="33" applyFont="1" applyBorder="1">
      <alignment/>
      <protection/>
    </xf>
    <xf numFmtId="0" fontId="17" fillId="0" borderId="12" xfId="33" applyFont="1" applyBorder="1">
      <alignment/>
      <protection/>
    </xf>
    <xf numFmtId="0" fontId="17" fillId="0" borderId="20" xfId="33" applyFont="1" applyBorder="1" applyAlignment="1">
      <alignment horizontal="centerContinuous"/>
      <protection/>
    </xf>
    <xf numFmtId="0" fontId="17" fillId="0" borderId="18" xfId="33" applyFont="1" applyBorder="1" applyAlignment="1">
      <alignment horizontal="centerContinuous"/>
      <protection/>
    </xf>
    <xf numFmtId="0" fontId="17" fillId="0" borderId="54" xfId="33" applyFont="1" applyBorder="1" applyAlignment="1">
      <alignment horizontal="centerContinuous"/>
      <protection/>
    </xf>
    <xf numFmtId="0" fontId="17" fillId="0" borderId="25" xfId="33" applyFont="1" applyBorder="1" applyAlignment="1">
      <alignment horizontal="center" vertical="center"/>
      <protection/>
    </xf>
    <xf numFmtId="0" fontId="17" fillId="0" borderId="25" xfId="33" applyFont="1" applyBorder="1" applyAlignment="1">
      <alignment horizontal="center"/>
      <protection/>
    </xf>
    <xf numFmtId="0" fontId="17" fillId="0" borderId="41" xfId="33" applyFont="1" applyBorder="1" applyAlignment="1">
      <alignment horizontal="center"/>
      <protection/>
    </xf>
    <xf numFmtId="0" fontId="17" fillId="0" borderId="0" xfId="33" applyFont="1" applyBorder="1" applyAlignment="1">
      <alignment vertical="center"/>
      <protection/>
    </xf>
    <xf numFmtId="0" fontId="17" fillId="0" borderId="41" xfId="33" applyFont="1" applyBorder="1" applyAlignment="1">
      <alignment horizontal="center" vertical="center"/>
      <protection/>
    </xf>
    <xf numFmtId="0" fontId="17" fillId="0" borderId="0" xfId="33" applyFont="1" applyAlignment="1">
      <alignment vertical="center"/>
      <protection/>
    </xf>
    <xf numFmtId="0" fontId="17" fillId="0" borderId="25" xfId="33" applyFont="1" applyBorder="1" applyAlignment="1">
      <alignment horizontal="centerContinuous" vertical="center"/>
      <protection/>
    </xf>
    <xf numFmtId="0" fontId="17" fillId="0" borderId="26" xfId="33" applyFont="1" applyBorder="1" applyAlignment="1">
      <alignment horizontal="centerContinuous" vertical="center"/>
      <protection/>
    </xf>
    <xf numFmtId="0" fontId="17" fillId="0" borderId="20" xfId="33" applyFont="1" applyBorder="1" applyAlignment="1">
      <alignment horizontal="centerContinuous" vertical="center"/>
      <protection/>
    </xf>
    <xf numFmtId="0" fontId="17" fillId="0" borderId="27" xfId="33" applyFont="1" applyBorder="1" applyAlignment="1">
      <alignment horizontal="centerContinuous" vertical="center"/>
      <protection/>
    </xf>
    <xf numFmtId="0" fontId="17" fillId="0" borderId="25" xfId="33" applyFont="1" applyBorder="1" applyAlignment="1">
      <alignment vertical="center"/>
      <protection/>
    </xf>
    <xf numFmtId="0" fontId="17" fillId="0" borderId="26" xfId="33" applyFont="1" applyBorder="1" applyAlignment="1">
      <alignment/>
      <protection/>
    </xf>
    <xf numFmtId="0" fontId="17" fillId="0" borderId="27" xfId="33" applyFont="1" applyBorder="1" applyAlignment="1">
      <alignment/>
      <protection/>
    </xf>
    <xf numFmtId="0" fontId="17" fillId="0" borderId="40" xfId="33" applyFont="1" applyBorder="1" applyAlignment="1" quotePrefix="1">
      <alignment horizontal="center" vertical="center"/>
      <protection/>
    </xf>
    <xf numFmtId="3" fontId="17" fillId="0" borderId="25" xfId="33" applyNumberFormat="1" applyFont="1" applyBorder="1" applyAlignment="1">
      <alignment horizontal="right" vertical="center"/>
      <protection/>
    </xf>
    <xf numFmtId="3" fontId="17" fillId="0" borderId="26" xfId="33" applyNumberFormat="1" applyFont="1" applyBorder="1" applyAlignment="1">
      <alignment horizontal="right" vertical="center"/>
      <protection/>
    </xf>
    <xf numFmtId="3" fontId="17" fillId="0" borderId="27" xfId="33" applyNumberFormat="1" applyFont="1" applyBorder="1" applyAlignment="1">
      <alignment horizontal="right" vertical="center"/>
      <protection/>
    </xf>
    <xf numFmtId="3" fontId="17" fillId="0" borderId="25" xfId="33" applyNumberFormat="1" applyFont="1" applyBorder="1" applyAlignment="1" quotePrefix="1">
      <alignment horizontal="right" vertical="center"/>
      <protection/>
    </xf>
    <xf numFmtId="3" fontId="17" fillId="0" borderId="26" xfId="33" applyNumberFormat="1" applyFont="1" applyBorder="1" applyAlignment="1" quotePrefix="1">
      <alignment horizontal="right" vertical="center"/>
      <protection/>
    </xf>
    <xf numFmtId="3" fontId="17" fillId="0" borderId="27" xfId="33" applyNumberFormat="1" applyFont="1" applyBorder="1" applyAlignment="1" quotePrefix="1">
      <alignment horizontal="right" vertical="center"/>
      <protection/>
    </xf>
    <xf numFmtId="3" fontId="8" fillId="0" borderId="26" xfId="33" applyNumberFormat="1" applyBorder="1" applyAlignment="1">
      <alignment horizontal="right" vertical="center"/>
      <protection/>
    </xf>
    <xf numFmtId="3" fontId="8" fillId="0" borderId="27" xfId="33" applyNumberFormat="1" applyBorder="1" applyAlignment="1">
      <alignment horizontal="right" vertical="center"/>
      <protection/>
    </xf>
    <xf numFmtId="0" fontId="17" fillId="0" borderId="21" xfId="33" applyFont="1" applyBorder="1" applyAlignment="1" quotePrefix="1">
      <alignment horizontal="center" vertical="center"/>
      <protection/>
    </xf>
    <xf numFmtId="0" fontId="17" fillId="0" borderId="25" xfId="33" applyFont="1" applyBorder="1" applyAlignment="1">
      <alignment vertical="center" wrapText="1"/>
      <protection/>
    </xf>
    <xf numFmtId="0" fontId="17" fillId="0" borderId="26" xfId="33" applyFont="1" applyBorder="1" applyAlignment="1">
      <alignment vertical="center" wrapText="1"/>
      <protection/>
    </xf>
    <xf numFmtId="0" fontId="17" fillId="0" borderId="27" xfId="33" applyFont="1" applyBorder="1" applyAlignment="1">
      <alignment vertical="center" wrapText="1"/>
      <protection/>
    </xf>
    <xf numFmtId="0" fontId="20" fillId="0" borderId="25" xfId="33" applyFont="1" applyBorder="1" applyAlignment="1">
      <alignment vertical="center" wrapText="1"/>
      <protection/>
    </xf>
    <xf numFmtId="0" fontId="20" fillId="0" borderId="26" xfId="33" applyFont="1" applyBorder="1" applyAlignment="1">
      <alignment vertical="center" wrapText="1"/>
      <protection/>
    </xf>
    <xf numFmtId="0" fontId="20" fillId="0" borderId="27" xfId="33" applyFont="1" applyBorder="1" applyAlignment="1">
      <alignment vertical="center" wrapText="1"/>
      <protection/>
    </xf>
    <xf numFmtId="0" fontId="20" fillId="0" borderId="26" xfId="33" applyFont="1" applyBorder="1" applyAlignment="1">
      <alignment wrapText="1"/>
      <protection/>
    </xf>
    <xf numFmtId="0" fontId="20" fillId="0" borderId="27" xfId="33" applyFont="1" applyBorder="1" applyAlignment="1">
      <alignment wrapText="1"/>
      <protection/>
    </xf>
    <xf numFmtId="0" fontId="17" fillId="0" borderId="20" xfId="33" applyFont="1" applyBorder="1" applyAlignment="1" quotePrefix="1">
      <alignment horizontal="centerContinuous" vertical="center"/>
      <protection/>
    </xf>
    <xf numFmtId="0" fontId="17" fillId="0" borderId="21" xfId="33" applyFont="1" applyBorder="1" applyAlignment="1">
      <alignment horizontal="centerContinuous" vertical="center"/>
      <protection/>
    </xf>
    <xf numFmtId="0" fontId="17" fillId="0" borderId="25" xfId="33" applyFont="1" applyBorder="1" applyAlignment="1" quotePrefix="1">
      <alignment horizontal="centerContinuous" vertical="center"/>
      <protection/>
    </xf>
    <xf numFmtId="0" fontId="17" fillId="0" borderId="0" xfId="33" applyFont="1" applyBorder="1">
      <alignment/>
      <protection/>
    </xf>
    <xf numFmtId="0" fontId="17" fillId="0" borderId="26" xfId="33" applyFont="1" applyBorder="1" applyAlignment="1">
      <alignment wrapText="1"/>
      <protection/>
    </xf>
    <xf numFmtId="0" fontId="17" fillId="0" borderId="27" xfId="33" applyFont="1" applyBorder="1" applyAlignment="1">
      <alignment wrapText="1"/>
      <protection/>
    </xf>
    <xf numFmtId="3" fontId="20" fillId="3" borderId="25" xfId="33" applyNumberFormat="1" applyFont="1" applyFill="1" applyBorder="1" applyAlignment="1">
      <alignment horizontal="right" vertical="center"/>
      <protection/>
    </xf>
    <xf numFmtId="3" fontId="20" fillId="3" borderId="26" xfId="33" applyNumberFormat="1" applyFont="1" applyFill="1" applyBorder="1" applyAlignment="1">
      <alignment horizontal="right" vertical="center"/>
      <protection/>
    </xf>
    <xf numFmtId="3" fontId="20" fillId="3" borderId="27" xfId="33" applyNumberFormat="1" applyFont="1" applyFill="1" applyBorder="1" applyAlignment="1">
      <alignment horizontal="right" vertical="center"/>
      <protection/>
    </xf>
    <xf numFmtId="3" fontId="20" fillId="3" borderId="25" xfId="33" applyNumberFormat="1" applyFont="1" applyFill="1" applyBorder="1" applyAlignment="1" quotePrefix="1">
      <alignment horizontal="right" vertical="center"/>
      <protection/>
    </xf>
    <xf numFmtId="3" fontId="20" fillId="3" borderId="26" xfId="33" applyNumberFormat="1" applyFont="1" applyFill="1" applyBorder="1" applyAlignment="1" quotePrefix="1">
      <alignment horizontal="right" vertical="center"/>
      <protection/>
    </xf>
    <xf numFmtId="3" fontId="20" fillId="3" borderId="27" xfId="33" applyNumberFormat="1" applyFont="1" applyFill="1" applyBorder="1" applyAlignment="1" quotePrefix="1">
      <alignment horizontal="right" vertical="center"/>
      <protection/>
    </xf>
    <xf numFmtId="0" fontId="20" fillId="0" borderId="25" xfId="33" applyFont="1" applyBorder="1" applyAlignment="1">
      <alignment vertical="center"/>
      <protection/>
    </xf>
    <xf numFmtId="0" fontId="20" fillId="0" borderId="26" xfId="33" applyFont="1" applyBorder="1" applyAlignment="1">
      <alignment/>
      <protection/>
    </xf>
    <xf numFmtId="0" fontId="20" fillId="0" borderId="27" xfId="33" applyFont="1" applyBorder="1" applyAlignment="1">
      <alignment/>
      <protection/>
    </xf>
    <xf numFmtId="0" fontId="17" fillId="0" borderId="25" xfId="33" applyFont="1" applyBorder="1" applyAlignment="1">
      <alignment horizontal="left" vertical="center" wrapText="1"/>
      <protection/>
    </xf>
    <xf numFmtId="0" fontId="17" fillId="0" borderId="26" xfId="33" applyFont="1" applyBorder="1" applyAlignment="1">
      <alignment horizontal="left" vertical="center" wrapText="1"/>
      <protection/>
    </xf>
    <xf numFmtId="0" fontId="17" fillId="0" borderId="27" xfId="33" applyFont="1" applyBorder="1" applyAlignment="1">
      <alignment horizontal="left" vertical="center" wrapText="1"/>
      <protection/>
    </xf>
    <xf numFmtId="184" fontId="17" fillId="0" borderId="0" xfId="33" applyNumberFormat="1" applyFont="1">
      <alignment/>
      <protection/>
    </xf>
    <xf numFmtId="3" fontId="17" fillId="3" borderId="25" xfId="33" applyNumberFormat="1" applyFont="1" applyFill="1" applyBorder="1" applyAlignment="1">
      <alignment horizontal="right" vertical="center"/>
      <protection/>
    </xf>
    <xf numFmtId="3" fontId="17" fillId="3" borderId="26" xfId="33" applyNumberFormat="1" applyFont="1" applyFill="1" applyBorder="1" applyAlignment="1">
      <alignment horizontal="right" vertical="center"/>
      <protection/>
    </xf>
    <xf numFmtId="3" fontId="17" fillId="3" borderId="27" xfId="33" applyNumberFormat="1" applyFont="1" applyFill="1" applyBorder="1" applyAlignment="1">
      <alignment horizontal="right" vertical="center"/>
      <protection/>
    </xf>
    <xf numFmtId="3" fontId="17" fillId="3" borderId="25" xfId="33" applyNumberFormat="1" applyFont="1" applyFill="1" applyBorder="1" applyAlignment="1" quotePrefix="1">
      <alignment horizontal="right" vertical="center"/>
      <protection/>
    </xf>
    <xf numFmtId="3" fontId="17" fillId="3" borderId="26" xfId="33" applyNumberFormat="1" applyFont="1" applyFill="1" applyBorder="1" applyAlignment="1" quotePrefix="1">
      <alignment horizontal="right" vertical="center"/>
      <protection/>
    </xf>
    <xf numFmtId="3" fontId="17" fillId="3" borderId="27" xfId="33" applyNumberFormat="1" applyFont="1" applyFill="1" applyBorder="1" applyAlignment="1" quotePrefix="1">
      <alignment horizontal="right" vertical="center"/>
      <protection/>
    </xf>
    <xf numFmtId="0" fontId="17" fillId="0" borderId="0" xfId="33" applyFont="1" applyAlignment="1">
      <alignment horizontal="center"/>
      <protection/>
    </xf>
    <xf numFmtId="0" fontId="17" fillId="0" borderId="9" xfId="33" applyFont="1" applyBorder="1" applyAlignment="1">
      <alignment horizontal="center" vertical="center"/>
      <protection/>
    </xf>
    <xf numFmtId="0" fontId="8" fillId="0" borderId="10" xfId="33" applyBorder="1" applyAlignment="1">
      <alignment horizontal="center" vertical="center"/>
      <protection/>
    </xf>
    <xf numFmtId="0" fontId="8" fillId="0" borderId="11" xfId="33" applyBorder="1" applyAlignment="1">
      <alignment horizontal="center" vertical="center"/>
      <protection/>
    </xf>
    <xf numFmtId="0" fontId="27" fillId="0" borderId="0" xfId="34" applyFont="1" applyAlignment="1">
      <alignment horizontal="centerContinuous" vertical="center"/>
      <protection/>
    </xf>
    <xf numFmtId="0" fontId="8" fillId="0" borderId="0" xfId="34" applyAlignment="1">
      <alignment horizontal="centerContinuous" vertical="center"/>
      <protection/>
    </xf>
    <xf numFmtId="0" fontId="8" fillId="0" borderId="0" xfId="34">
      <alignment/>
      <protection/>
    </xf>
    <xf numFmtId="0" fontId="8" fillId="0" borderId="0" xfId="34" applyAlignment="1">
      <alignment horizontal="centerContinuous"/>
      <protection/>
    </xf>
    <xf numFmtId="0" fontId="51" fillId="0" borderId="22" xfId="34" applyFont="1" applyBorder="1" applyAlignment="1">
      <alignment horizontal="center"/>
      <protection/>
    </xf>
    <xf numFmtId="0" fontId="8" fillId="0" borderId="23" xfId="34" applyBorder="1" applyAlignment="1">
      <alignment horizontal="centerContinuous"/>
      <protection/>
    </xf>
    <xf numFmtId="0" fontId="8" fillId="0" borderId="13" xfId="34" applyBorder="1" applyAlignment="1">
      <alignment horizontal="center" vertical="center"/>
      <protection/>
    </xf>
    <xf numFmtId="0" fontId="8" fillId="0" borderId="14" xfId="34" applyBorder="1" applyAlignment="1">
      <alignment horizontal="center" vertical="center"/>
      <protection/>
    </xf>
    <xf numFmtId="0" fontId="8" fillId="0" borderId="15" xfId="34" applyBorder="1" applyAlignment="1">
      <alignment horizontal="center" vertical="center"/>
      <protection/>
    </xf>
    <xf numFmtId="0" fontId="8" fillId="0" borderId="0" xfId="34" applyAlignment="1">
      <alignment horizontal="center" vertical="center"/>
      <protection/>
    </xf>
    <xf numFmtId="0" fontId="8" fillId="0" borderId="0" xfId="34" applyBorder="1" applyAlignment="1">
      <alignment horizontal="center" vertical="center"/>
      <protection/>
    </xf>
    <xf numFmtId="0" fontId="8" fillId="0" borderId="13" xfId="34" applyFont="1" applyBorder="1" applyAlignment="1">
      <alignment horizontal="center" vertical="center"/>
      <protection/>
    </xf>
    <xf numFmtId="0" fontId="8" fillId="0" borderId="15" xfId="34" applyFont="1" applyBorder="1" applyAlignment="1">
      <alignment horizontal="center" vertical="center"/>
      <protection/>
    </xf>
    <xf numFmtId="0" fontId="8" fillId="0" borderId="14" xfId="34" applyFont="1" applyBorder="1" applyAlignment="1">
      <alignment horizontal="center" vertical="center"/>
      <protection/>
    </xf>
    <xf numFmtId="0" fontId="10" fillId="0" borderId="24" xfId="34" applyFont="1" applyBorder="1" applyAlignment="1">
      <alignment horizontal="center"/>
      <protection/>
    </xf>
    <xf numFmtId="0" fontId="8" fillId="0" borderId="0" xfId="34" applyAlignment="1">
      <alignment horizontal="centerContinuous" vertical="top"/>
      <protection/>
    </xf>
    <xf numFmtId="0" fontId="8" fillId="0" borderId="0" xfId="34" applyAlignment="1">
      <alignment vertical="top"/>
      <protection/>
    </xf>
    <xf numFmtId="0" fontId="8" fillId="0" borderId="0" xfId="34" applyAlignment="1">
      <alignment horizontal="centerContinuous" vertical="top" wrapText="1"/>
      <protection/>
    </xf>
    <xf numFmtId="0" fontId="31" fillId="0" borderId="0" xfId="34" applyFont="1" applyBorder="1" applyAlignment="1">
      <alignment horizontal="center"/>
      <protection/>
    </xf>
    <xf numFmtId="0" fontId="56" fillId="0" borderId="55" xfId="34" applyFont="1" applyBorder="1" applyAlignment="1">
      <alignment horizontal="center" vertical="center" wrapText="1"/>
      <protection/>
    </xf>
    <xf numFmtId="0" fontId="56" fillId="0" borderId="36" xfId="34" applyFont="1" applyBorder="1" applyAlignment="1">
      <alignment horizontal="center" vertical="center" wrapText="1"/>
      <protection/>
    </xf>
    <xf numFmtId="0" fontId="56" fillId="0" borderId="37" xfId="34" applyFont="1" applyBorder="1" applyAlignment="1">
      <alignment horizontal="center" vertical="center" wrapText="1"/>
      <protection/>
    </xf>
    <xf numFmtId="0" fontId="43" fillId="0" borderId="35" xfId="34" applyFont="1" applyBorder="1" applyAlignment="1">
      <alignment horizontal="center" wrapText="1"/>
      <protection/>
    </xf>
    <xf numFmtId="0" fontId="43" fillId="0" borderId="36" xfId="34" applyFont="1" applyBorder="1" applyAlignment="1">
      <alignment horizontal="center" wrapText="1"/>
      <protection/>
    </xf>
    <xf numFmtId="0" fontId="43" fillId="0" borderId="37" xfId="34" applyFont="1" applyBorder="1" applyAlignment="1">
      <alignment horizontal="center" wrapText="1"/>
      <protection/>
    </xf>
    <xf numFmtId="0" fontId="43" fillId="0" borderId="35" xfId="34" applyFont="1" applyBorder="1" applyAlignment="1">
      <alignment horizontal="center" vertical="center"/>
      <protection/>
    </xf>
    <xf numFmtId="0" fontId="43" fillId="0" borderId="36" xfId="34" applyFont="1" applyBorder="1" applyAlignment="1">
      <alignment horizontal="center" vertical="center"/>
      <protection/>
    </xf>
    <xf numFmtId="0" fontId="43" fillId="0" borderId="56" xfId="34" applyFont="1" applyBorder="1" applyAlignment="1">
      <alignment horizontal="center" vertical="center"/>
      <protection/>
    </xf>
    <xf numFmtId="0" fontId="56" fillId="0" borderId="57" xfId="34" applyFont="1" applyBorder="1" applyAlignment="1">
      <alignment horizontal="center" vertical="top" wrapText="1"/>
      <protection/>
    </xf>
    <xf numFmtId="0" fontId="56" fillId="0" borderId="41" xfId="34" applyFont="1" applyBorder="1" applyAlignment="1">
      <alignment horizontal="center" vertical="top" wrapText="1"/>
      <protection/>
    </xf>
    <xf numFmtId="0" fontId="43" fillId="0" borderId="41" xfId="34" applyFont="1" applyBorder="1" applyAlignment="1">
      <alignment horizontal="center"/>
      <protection/>
    </xf>
    <xf numFmtId="0" fontId="43" fillId="0" borderId="49" xfId="34" applyFont="1" applyBorder="1" applyAlignment="1">
      <alignment horizontal="center"/>
      <protection/>
    </xf>
    <xf numFmtId="0" fontId="57" fillId="0" borderId="43" xfId="34" applyFont="1" applyBorder="1" applyAlignment="1">
      <alignment horizontal="left"/>
      <protection/>
    </xf>
    <xf numFmtId="0" fontId="57" fillId="0" borderId="10" xfId="34" applyFont="1" applyBorder="1" applyAlignment="1">
      <alignment horizontal="left"/>
      <protection/>
    </xf>
    <xf numFmtId="0" fontId="57" fillId="0" borderId="11" xfId="34" applyFont="1" applyBorder="1" applyAlignment="1">
      <alignment horizontal="left"/>
      <protection/>
    </xf>
    <xf numFmtId="0" fontId="57" fillId="0" borderId="9" xfId="34" applyFont="1" applyBorder="1" applyAlignment="1">
      <alignment horizontal="center" vertical="center"/>
      <protection/>
    </xf>
    <xf numFmtId="0" fontId="57" fillId="0" borderId="10" xfId="34" applyFont="1" applyBorder="1" applyAlignment="1">
      <alignment horizontal="center" vertical="center"/>
      <protection/>
    </xf>
    <xf numFmtId="0" fontId="57" fillId="0" borderId="11" xfId="34" applyFont="1" applyBorder="1" applyAlignment="1">
      <alignment horizontal="center" vertical="center"/>
      <protection/>
    </xf>
    <xf numFmtId="3" fontId="43" fillId="0" borderId="9" xfId="34" applyNumberFormat="1" applyFont="1" applyBorder="1" applyAlignment="1">
      <alignment horizontal="right" vertical="center"/>
      <protection/>
    </xf>
    <xf numFmtId="3" fontId="43" fillId="0" borderId="10" xfId="34" applyNumberFormat="1" applyFont="1" applyBorder="1" applyAlignment="1">
      <alignment horizontal="right" vertical="center"/>
      <protection/>
    </xf>
    <xf numFmtId="3" fontId="43" fillId="0" borderId="46" xfId="34" applyNumberFormat="1" applyFont="1" applyBorder="1" applyAlignment="1">
      <alignment horizontal="right" vertical="center"/>
      <protection/>
    </xf>
    <xf numFmtId="0" fontId="57" fillId="0" borderId="4" xfId="34" applyFont="1" applyBorder="1" applyAlignment="1">
      <alignment horizontal="left"/>
      <protection/>
    </xf>
    <xf numFmtId="0" fontId="57" fillId="0" borderId="0" xfId="34" applyFont="1" applyBorder="1" applyAlignment="1">
      <alignment horizontal="left"/>
      <protection/>
    </xf>
    <xf numFmtId="0" fontId="57" fillId="0" borderId="18" xfId="34" applyFont="1" applyBorder="1" applyAlignment="1">
      <alignment horizontal="left"/>
      <protection/>
    </xf>
    <xf numFmtId="0" fontId="57" fillId="0" borderId="12" xfId="34" applyFont="1" applyBorder="1" applyAlignment="1" quotePrefix="1">
      <alignment horizontal="center" vertical="center"/>
      <protection/>
    </xf>
    <xf numFmtId="0" fontId="57" fillId="0" borderId="0" xfId="34" applyFont="1" applyBorder="1" applyAlignment="1">
      <alignment horizontal="center" vertical="center"/>
      <protection/>
    </xf>
    <xf numFmtId="0" fontId="57" fillId="0" borderId="18" xfId="34" applyFont="1" applyBorder="1" applyAlignment="1">
      <alignment horizontal="center" vertical="center"/>
      <protection/>
    </xf>
    <xf numFmtId="3" fontId="43" fillId="0" borderId="0" xfId="34" applyNumberFormat="1" applyFont="1" applyBorder="1" applyAlignment="1">
      <alignment horizontal="right" vertical="center"/>
      <protection/>
    </xf>
    <xf numFmtId="3" fontId="43" fillId="0" borderId="5" xfId="34" applyNumberFormat="1" applyFont="1" applyBorder="1" applyAlignment="1">
      <alignment horizontal="right" vertical="center"/>
      <protection/>
    </xf>
    <xf numFmtId="0" fontId="57" fillId="0" borderId="45" xfId="34" applyFont="1" applyBorder="1" applyAlignment="1">
      <alignment horizontal="left" vertical="center"/>
      <protection/>
    </xf>
    <xf numFmtId="0" fontId="57" fillId="0" borderId="20" xfId="34" applyFont="1" applyBorder="1" applyAlignment="1">
      <alignment horizontal="left" vertical="center"/>
      <protection/>
    </xf>
    <xf numFmtId="0" fontId="57" fillId="0" borderId="21" xfId="34" applyFont="1" applyBorder="1" applyAlignment="1">
      <alignment horizontal="left" vertical="center"/>
      <protection/>
    </xf>
    <xf numFmtId="0" fontId="57" fillId="0" borderId="19" xfId="34" applyFont="1" applyBorder="1" applyAlignment="1" quotePrefix="1">
      <alignment horizontal="center" vertical="center"/>
      <protection/>
    </xf>
    <xf numFmtId="0" fontId="57" fillId="0" borderId="20" xfId="34" applyFont="1" applyBorder="1" applyAlignment="1">
      <alignment horizontal="center" vertical="center"/>
      <protection/>
    </xf>
    <xf numFmtId="0" fontId="57" fillId="0" borderId="21" xfId="34" applyFont="1" applyBorder="1" applyAlignment="1">
      <alignment horizontal="center" vertical="center"/>
      <protection/>
    </xf>
    <xf numFmtId="3" fontId="43" fillId="0" borderId="20" xfId="34" applyNumberFormat="1" applyFont="1" applyBorder="1" applyAlignment="1">
      <alignment horizontal="right" vertical="center"/>
      <protection/>
    </xf>
    <xf numFmtId="3" fontId="43" fillId="0" borderId="47" xfId="34" applyNumberFormat="1" applyFont="1" applyBorder="1" applyAlignment="1">
      <alignment horizontal="right" vertical="center"/>
      <protection/>
    </xf>
    <xf numFmtId="0" fontId="57" fillId="0" borderId="44" xfId="34" applyFont="1" applyBorder="1" applyAlignment="1">
      <alignment horizontal="left" vertical="center"/>
      <protection/>
    </xf>
    <xf numFmtId="0" fontId="57" fillId="0" borderId="26" xfId="34" applyFont="1" applyBorder="1" applyAlignment="1">
      <alignment horizontal="left" vertical="center"/>
      <protection/>
    </xf>
    <xf numFmtId="0" fontId="57" fillId="0" borderId="27" xfId="34" applyFont="1" applyBorder="1" applyAlignment="1">
      <alignment horizontal="left" vertical="center"/>
      <protection/>
    </xf>
    <xf numFmtId="0" fontId="57" fillId="0" borderId="25" xfId="34" applyFont="1" applyBorder="1" applyAlignment="1" quotePrefix="1">
      <alignment horizontal="center" vertical="center"/>
      <protection/>
    </xf>
    <xf numFmtId="0" fontId="57" fillId="0" borderId="26" xfId="34" applyFont="1" applyBorder="1" applyAlignment="1">
      <alignment horizontal="center" vertical="center"/>
      <protection/>
    </xf>
    <xf numFmtId="0" fontId="57" fillId="0" borderId="27" xfId="34" applyFont="1" applyBorder="1" applyAlignment="1">
      <alignment horizontal="center" vertical="center"/>
      <protection/>
    </xf>
    <xf numFmtId="3" fontId="43" fillId="0" borderId="25" xfId="34" applyNumberFormat="1" applyFont="1" applyBorder="1" applyAlignment="1">
      <alignment horizontal="right" vertical="center"/>
      <protection/>
    </xf>
    <xf numFmtId="3" fontId="43" fillId="0" borderId="26" xfId="34" applyNumberFormat="1" applyFont="1" applyBorder="1" applyAlignment="1">
      <alignment horizontal="right" vertical="center"/>
      <protection/>
    </xf>
    <xf numFmtId="3" fontId="43" fillId="0" borderId="50" xfId="34" applyNumberFormat="1" applyFont="1" applyBorder="1" applyAlignment="1">
      <alignment horizontal="right" vertical="center"/>
      <protection/>
    </xf>
    <xf numFmtId="3" fontId="43" fillId="6" borderId="26" xfId="34" applyNumberFormat="1" applyFont="1" applyFill="1" applyBorder="1" applyAlignment="1">
      <alignment horizontal="right" vertical="center"/>
      <protection/>
    </xf>
    <xf numFmtId="3" fontId="43" fillId="6" borderId="50" xfId="34" applyNumberFormat="1" applyFont="1" applyFill="1" applyBorder="1" applyAlignment="1">
      <alignment horizontal="right" vertical="center"/>
      <protection/>
    </xf>
    <xf numFmtId="0" fontId="57" fillId="0" borderId="43" xfId="34" applyFont="1" applyBorder="1" applyAlignment="1">
      <alignment horizontal="left" vertical="center"/>
      <protection/>
    </xf>
    <xf numFmtId="0" fontId="57" fillId="0" borderId="10" xfId="34" applyFont="1" applyBorder="1" applyAlignment="1">
      <alignment horizontal="left" vertical="center"/>
      <protection/>
    </xf>
    <xf numFmtId="0" fontId="57" fillId="0" borderId="11" xfId="34" applyFont="1" applyBorder="1" applyAlignment="1">
      <alignment horizontal="left" vertical="center"/>
      <protection/>
    </xf>
    <xf numFmtId="0" fontId="57" fillId="0" borderId="4" xfId="34" applyFont="1" applyBorder="1" applyAlignment="1">
      <alignment horizontal="left" vertical="center"/>
      <protection/>
    </xf>
    <xf numFmtId="0" fontId="57" fillId="0" borderId="0" xfId="34" applyFont="1" applyBorder="1" applyAlignment="1">
      <alignment horizontal="left" vertical="center"/>
      <protection/>
    </xf>
    <xf numFmtId="0" fontId="57" fillId="0" borderId="18" xfId="34" applyFont="1" applyBorder="1" applyAlignment="1">
      <alignment horizontal="left" vertical="center"/>
      <protection/>
    </xf>
    <xf numFmtId="0" fontId="57" fillId="0" borderId="12" xfId="34" applyFont="1" applyBorder="1" applyAlignment="1">
      <alignment horizontal="center" vertical="center"/>
      <protection/>
    </xf>
    <xf numFmtId="3" fontId="43" fillId="0" borderId="19" xfId="34" applyNumberFormat="1" applyFont="1" applyBorder="1" applyAlignment="1">
      <alignment horizontal="right" vertical="center"/>
      <protection/>
    </xf>
    <xf numFmtId="0" fontId="57" fillId="0" borderId="4" xfId="34" applyFont="1" applyBorder="1" applyAlignment="1">
      <alignment vertical="center" wrapText="1"/>
      <protection/>
    </xf>
    <xf numFmtId="0" fontId="57" fillId="0" borderId="0" xfId="34" applyFont="1" applyBorder="1" applyAlignment="1">
      <alignment vertical="center" wrapText="1"/>
      <protection/>
    </xf>
    <xf numFmtId="0" fontId="57" fillId="0" borderId="9" xfId="34" applyFont="1" applyBorder="1" applyAlignment="1" quotePrefix="1">
      <alignment horizontal="center" vertical="center"/>
      <protection/>
    </xf>
    <xf numFmtId="0" fontId="57" fillId="0" borderId="10" xfId="34" applyFont="1" applyBorder="1" applyAlignment="1" quotePrefix="1">
      <alignment horizontal="center" vertical="center"/>
      <protection/>
    </xf>
    <xf numFmtId="0" fontId="57" fillId="0" borderId="11" xfId="34" applyFont="1" applyBorder="1" applyAlignment="1" quotePrefix="1">
      <alignment horizontal="center" vertical="center"/>
      <protection/>
    </xf>
    <xf numFmtId="3" fontId="43" fillId="6" borderId="10" xfId="34" applyNumberFormat="1" applyFont="1" applyFill="1" applyBorder="1" applyAlignment="1">
      <alignment horizontal="right" vertical="center"/>
      <protection/>
    </xf>
    <xf numFmtId="3" fontId="43" fillId="6" borderId="46" xfId="34" applyNumberFormat="1" applyFont="1" applyFill="1" applyBorder="1" applyAlignment="1">
      <alignment horizontal="right" vertical="center"/>
      <protection/>
    </xf>
    <xf numFmtId="0" fontId="57" fillId="0" borderId="6" xfId="34" applyFont="1" applyBorder="1" applyAlignment="1">
      <alignment vertical="center"/>
      <protection/>
    </xf>
    <xf numFmtId="0" fontId="57" fillId="0" borderId="7" xfId="34" applyFont="1" applyBorder="1" applyAlignment="1">
      <alignment vertical="center"/>
      <protection/>
    </xf>
    <xf numFmtId="0" fontId="57" fillId="0" borderId="34" xfId="34" applyFont="1" applyBorder="1" applyAlignment="1">
      <alignment vertical="center"/>
      <protection/>
    </xf>
    <xf numFmtId="0" fontId="57" fillId="0" borderId="33" xfId="34" applyFont="1" applyBorder="1" applyAlignment="1" quotePrefix="1">
      <alignment horizontal="center" vertical="center"/>
      <protection/>
    </xf>
    <xf numFmtId="0" fontId="57" fillId="0" borderId="7" xfId="34" applyFont="1" applyBorder="1" applyAlignment="1" quotePrefix="1">
      <alignment horizontal="center" vertical="center"/>
      <protection/>
    </xf>
    <xf numFmtId="3" fontId="43" fillId="6" borderId="33" xfId="34" applyNumberFormat="1" applyFont="1" applyFill="1" applyBorder="1" applyAlignment="1">
      <alignment horizontal="right" vertical="center"/>
      <protection/>
    </xf>
    <xf numFmtId="3" fontId="43" fillId="6" borderId="7" xfId="34" applyNumberFormat="1" applyFont="1" applyFill="1" applyBorder="1" applyAlignment="1">
      <alignment horizontal="right" vertical="center"/>
      <protection/>
    </xf>
    <xf numFmtId="3" fontId="43" fillId="6" borderId="8" xfId="34" applyNumberFormat="1" applyFont="1" applyFill="1" applyBorder="1" applyAlignment="1">
      <alignment horizontal="right" vertical="center"/>
      <protection/>
    </xf>
    <xf numFmtId="0" fontId="8" fillId="0" borderId="0" xfId="35">
      <alignment/>
      <protection/>
    </xf>
    <xf numFmtId="0" fontId="8" fillId="0" borderId="0" xfId="35" applyBorder="1">
      <alignment/>
      <protection/>
    </xf>
    <xf numFmtId="0" fontId="8" fillId="0" borderId="0" xfId="35" applyBorder="1" applyAlignment="1">
      <alignment horizontal="centerContinuous"/>
      <protection/>
    </xf>
    <xf numFmtId="0" fontId="27" fillId="0" borderId="0" xfId="35" applyFont="1" applyAlignment="1">
      <alignment horizontal="centerContinuous" vertical="center"/>
      <protection/>
    </xf>
    <xf numFmtId="0" fontId="28" fillId="0" borderId="0" xfId="35" applyFont="1" applyAlignment="1">
      <alignment horizontal="centerContinuous" vertical="center"/>
      <protection/>
    </xf>
    <xf numFmtId="0" fontId="28" fillId="0" borderId="0" xfId="35" applyFont="1">
      <alignment/>
      <protection/>
    </xf>
    <xf numFmtId="0" fontId="40" fillId="0" borderId="22" xfId="35" applyFont="1" applyBorder="1" applyAlignment="1">
      <alignment horizontal="center"/>
      <protection/>
    </xf>
    <xf numFmtId="0" fontId="8" fillId="0" borderId="23" xfId="35" applyBorder="1" applyAlignment="1">
      <alignment horizontal="centerContinuous"/>
      <protection/>
    </xf>
    <xf numFmtId="0" fontId="8" fillId="0" borderId="13" xfId="35" applyBorder="1" applyAlignment="1">
      <alignment horizontal="center" vertical="center"/>
      <protection/>
    </xf>
    <xf numFmtId="0" fontId="8" fillId="0" borderId="14" xfId="35" applyBorder="1" applyAlignment="1">
      <alignment horizontal="center" vertical="center"/>
      <protection/>
    </xf>
    <xf numFmtId="0" fontId="8" fillId="0" borderId="15" xfId="35" applyBorder="1" applyAlignment="1">
      <alignment horizontal="center" vertical="center"/>
      <protection/>
    </xf>
    <xf numFmtId="0" fontId="8" fillId="0" borderId="0" xfId="35" applyAlignment="1">
      <alignment horizontal="center" vertical="center"/>
      <protection/>
    </xf>
    <xf numFmtId="0" fontId="8" fillId="0" borderId="0" xfId="35" applyBorder="1" applyAlignment="1">
      <alignment horizontal="center" vertical="center"/>
      <protection/>
    </xf>
    <xf numFmtId="0" fontId="10" fillId="0" borderId="13" xfId="35" applyFont="1" applyBorder="1" applyAlignment="1">
      <alignment horizontal="center" vertical="center"/>
      <protection/>
    </xf>
    <xf numFmtId="0" fontId="10" fillId="0" borderId="14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10" fillId="0" borderId="24" xfId="35" applyFont="1" applyBorder="1" applyAlignment="1">
      <alignment horizontal="center"/>
      <protection/>
    </xf>
    <xf numFmtId="0" fontId="8" fillId="0" borderId="0" xfId="35" applyAlignment="1">
      <alignment horizontal="centerContinuous" vertical="top"/>
      <protection/>
    </xf>
    <xf numFmtId="0" fontId="8" fillId="0" borderId="0" xfId="35" applyAlignment="1">
      <alignment vertical="top"/>
      <protection/>
    </xf>
    <xf numFmtId="0" fontId="8" fillId="0" borderId="0" xfId="35" applyAlignment="1">
      <alignment horizontal="centerContinuous" vertical="top" wrapText="1"/>
      <protection/>
    </xf>
    <xf numFmtId="0" fontId="40" fillId="0" borderId="9" xfId="35" applyFont="1" applyBorder="1" applyAlignment="1">
      <alignment horizontal="centerContinuous" vertical="center" wrapText="1"/>
      <protection/>
    </xf>
    <xf numFmtId="0" fontId="8" fillId="0" borderId="10" xfId="35" applyBorder="1" applyAlignment="1">
      <alignment horizontal="centerContinuous" vertical="center" wrapText="1"/>
      <protection/>
    </xf>
    <xf numFmtId="0" fontId="8" fillId="0" borderId="10" xfId="35" applyBorder="1" applyAlignment="1">
      <alignment horizontal="centerContinuous" vertical="center"/>
      <protection/>
    </xf>
    <xf numFmtId="0" fontId="8" fillId="0" borderId="53" xfId="35" applyBorder="1" applyAlignment="1">
      <alignment horizontal="center" vertical="center" wrapText="1"/>
      <protection/>
    </xf>
    <xf numFmtId="0" fontId="8" fillId="0" borderId="10" xfId="35" applyBorder="1" applyAlignment="1">
      <alignment vertical="center"/>
      <protection/>
    </xf>
    <xf numFmtId="0" fontId="8" fillId="0" borderId="11" xfId="35" applyBorder="1" applyAlignment="1">
      <alignment vertical="center"/>
      <protection/>
    </xf>
    <xf numFmtId="0" fontId="8" fillId="0" borderId="10" xfId="35" applyBorder="1" applyAlignment="1">
      <alignment vertical="center" wrapText="1"/>
      <protection/>
    </xf>
    <xf numFmtId="0" fontId="8" fillId="0" borderId="11" xfId="35" applyBorder="1" applyAlignment="1">
      <alignment horizontal="centerContinuous" vertical="center"/>
      <protection/>
    </xf>
    <xf numFmtId="0" fontId="8" fillId="0" borderId="11" xfId="35" applyBorder="1">
      <alignment/>
      <protection/>
    </xf>
    <xf numFmtId="0" fontId="8" fillId="0" borderId="10" xfId="35" applyBorder="1">
      <alignment/>
      <protection/>
    </xf>
    <xf numFmtId="0" fontId="8" fillId="0" borderId="9" xfId="35" applyBorder="1" applyAlignment="1">
      <alignment horizontal="center" vertical="center"/>
      <protection/>
    </xf>
    <xf numFmtId="0" fontId="8" fillId="0" borderId="10" xfId="35" applyBorder="1" applyAlignment="1">
      <alignment horizontal="center" vertical="center"/>
      <protection/>
    </xf>
    <xf numFmtId="0" fontId="8" fillId="0" borderId="11" xfId="35" applyBorder="1" applyAlignment="1">
      <alignment horizontal="center" vertical="center"/>
      <protection/>
    </xf>
    <xf numFmtId="0" fontId="8" fillId="0" borderId="19" xfId="35" applyBorder="1" applyAlignment="1">
      <alignment horizontal="centerContinuous"/>
      <protection/>
    </xf>
    <xf numFmtId="0" fontId="8" fillId="0" borderId="20" xfId="35" applyBorder="1" applyAlignment="1">
      <alignment horizontal="centerContinuous"/>
      <protection/>
    </xf>
    <xf numFmtId="0" fontId="8" fillId="0" borderId="0" xfId="35" applyAlignment="1">
      <alignment horizontal="centerContinuous"/>
      <protection/>
    </xf>
    <xf numFmtId="0" fontId="8" fillId="0" borderId="54" xfId="35" applyBorder="1" applyAlignment="1">
      <alignment horizontal="centerContinuous"/>
      <protection/>
    </xf>
    <xf numFmtId="0" fontId="8" fillId="0" borderId="25" xfId="35" applyBorder="1" applyAlignment="1">
      <alignment horizontal="center" vertical="center"/>
      <protection/>
    </xf>
    <xf numFmtId="0" fontId="8" fillId="0" borderId="25" xfId="35" applyBorder="1" applyAlignment="1">
      <alignment horizontal="center"/>
      <protection/>
    </xf>
    <xf numFmtId="0" fontId="8" fillId="0" borderId="41" xfId="35" applyBorder="1" applyAlignment="1">
      <alignment horizontal="center"/>
      <protection/>
    </xf>
    <xf numFmtId="0" fontId="8" fillId="0" borderId="0" xfId="35" applyBorder="1" applyAlignment="1">
      <alignment vertical="center"/>
      <protection/>
    </xf>
    <xf numFmtId="0" fontId="8" fillId="0" borderId="41" xfId="35" applyBorder="1" applyAlignment="1">
      <alignment horizontal="center" vertical="center"/>
      <protection/>
    </xf>
    <xf numFmtId="0" fontId="8" fillId="0" borderId="0" xfId="35" applyAlignment="1">
      <alignment vertical="center"/>
      <protection/>
    </xf>
    <xf numFmtId="0" fontId="8" fillId="0" borderId="19" xfId="35" applyBorder="1" applyAlignment="1">
      <alignment horizontal="centerContinuous" vertical="center"/>
      <protection/>
    </xf>
    <xf numFmtId="0" fontId="8" fillId="0" borderId="20" xfId="35" applyBorder="1" applyAlignment="1">
      <alignment horizontal="centerContinuous" vertical="center"/>
      <protection/>
    </xf>
    <xf numFmtId="0" fontId="8" fillId="0" borderId="26" xfId="35" applyBorder="1" applyAlignment="1">
      <alignment horizontal="centerContinuous" vertical="center"/>
      <protection/>
    </xf>
    <xf numFmtId="0" fontId="8" fillId="0" borderId="27" xfId="35" applyBorder="1" applyAlignment="1">
      <alignment horizontal="centerContinuous" vertical="center"/>
      <protection/>
    </xf>
    <xf numFmtId="184" fontId="8" fillId="0" borderId="25" xfId="35" applyNumberFormat="1" applyBorder="1" applyAlignment="1">
      <alignment vertical="center"/>
      <protection/>
    </xf>
    <xf numFmtId="0" fontId="8" fillId="0" borderId="26" xfId="35" applyBorder="1" applyAlignment="1">
      <alignment vertical="center"/>
      <protection/>
    </xf>
    <xf numFmtId="0" fontId="8" fillId="0" borderId="27" xfId="35" applyBorder="1" applyAlignment="1">
      <alignment vertical="center"/>
      <protection/>
    </xf>
    <xf numFmtId="0" fontId="8" fillId="0" borderId="40" xfId="35" applyBorder="1" applyAlignment="1" quotePrefix="1">
      <alignment horizontal="center" vertical="center"/>
      <protection/>
    </xf>
    <xf numFmtId="3" fontId="8" fillId="0" borderId="25" xfId="35" applyNumberFormat="1" applyBorder="1" applyAlignment="1">
      <alignment horizontal="right" vertical="center"/>
      <protection/>
    </xf>
    <xf numFmtId="3" fontId="8" fillId="0" borderId="26" xfId="35" applyNumberFormat="1" applyBorder="1" applyAlignment="1">
      <alignment horizontal="right" vertical="center"/>
      <protection/>
    </xf>
    <xf numFmtId="3" fontId="8" fillId="0" borderId="27" xfId="35" applyNumberFormat="1" applyBorder="1" applyAlignment="1">
      <alignment horizontal="right" vertical="center"/>
      <protection/>
    </xf>
    <xf numFmtId="3" fontId="8" fillId="0" borderId="25" xfId="35" applyNumberFormat="1" applyFont="1" applyBorder="1" applyAlignment="1" quotePrefix="1">
      <alignment horizontal="right" vertical="center"/>
      <protection/>
    </xf>
    <xf numFmtId="3" fontId="8" fillId="0" borderId="26" xfId="35" applyNumberFormat="1" applyFont="1" applyBorder="1" applyAlignment="1" quotePrefix="1">
      <alignment horizontal="right" vertical="center"/>
      <protection/>
    </xf>
    <xf numFmtId="3" fontId="8" fillId="0" borderId="27" xfId="35" applyNumberFormat="1" applyFont="1" applyBorder="1" applyAlignment="1" quotePrefix="1">
      <alignment horizontal="right" vertical="center"/>
      <protection/>
    </xf>
    <xf numFmtId="184" fontId="8" fillId="0" borderId="25" xfId="35" applyNumberFormat="1" applyBorder="1" applyAlignment="1">
      <alignment vertical="center" wrapText="1"/>
      <protection/>
    </xf>
    <xf numFmtId="0" fontId="8" fillId="0" borderId="26" xfId="35" applyBorder="1" applyAlignment="1">
      <alignment vertical="center" wrapText="1"/>
      <protection/>
    </xf>
    <xf numFmtId="0" fontId="8" fillId="0" borderId="27" xfId="35" applyBorder="1" applyAlignment="1">
      <alignment vertical="center" wrapText="1"/>
      <protection/>
    </xf>
    <xf numFmtId="0" fontId="8" fillId="0" borderId="26" xfId="35" applyBorder="1">
      <alignment/>
      <protection/>
    </xf>
    <xf numFmtId="0" fontId="8" fillId="0" borderId="27" xfId="35" applyBorder="1">
      <alignment/>
      <protection/>
    </xf>
    <xf numFmtId="184" fontId="10" fillId="0" borderId="25" xfId="35" applyNumberFormat="1" applyFont="1" applyBorder="1" applyAlignment="1">
      <alignment vertical="center"/>
      <protection/>
    </xf>
    <xf numFmtId="0" fontId="10" fillId="0" borderId="40" xfId="35" applyFont="1" applyBorder="1" applyAlignment="1" quotePrefix="1">
      <alignment horizontal="center" vertical="center"/>
      <protection/>
    </xf>
    <xf numFmtId="3" fontId="10" fillId="3" borderId="25" xfId="35" applyNumberFormat="1" applyFont="1" applyFill="1" applyBorder="1" applyAlignment="1">
      <alignment horizontal="right" vertical="center"/>
      <protection/>
    </xf>
    <xf numFmtId="3" fontId="10" fillId="3" borderId="26" xfId="35" applyNumberFormat="1" applyFont="1" applyFill="1" applyBorder="1" applyAlignment="1">
      <alignment horizontal="right" vertical="center"/>
      <protection/>
    </xf>
    <xf numFmtId="3" fontId="10" fillId="3" borderId="27" xfId="35" applyNumberFormat="1" applyFont="1" applyFill="1" applyBorder="1" applyAlignment="1">
      <alignment horizontal="right" vertical="center"/>
      <protection/>
    </xf>
    <xf numFmtId="3" fontId="10" fillId="3" borderId="25" xfId="35" applyNumberFormat="1" applyFont="1" applyFill="1" applyBorder="1" applyAlignment="1" quotePrefix="1">
      <alignment horizontal="right" vertical="center"/>
      <protection/>
    </xf>
    <xf numFmtId="3" fontId="10" fillId="3" borderId="26" xfId="35" applyNumberFormat="1" applyFont="1" applyFill="1" applyBorder="1" applyAlignment="1" quotePrefix="1">
      <alignment horizontal="right" vertical="center"/>
      <protection/>
    </xf>
    <xf numFmtId="3" fontId="10" fillId="3" borderId="27" xfId="35" applyNumberFormat="1" applyFont="1" applyFill="1" applyBorder="1" applyAlignment="1" quotePrefix="1">
      <alignment horizontal="right" vertical="center"/>
      <protection/>
    </xf>
    <xf numFmtId="3" fontId="8" fillId="0" borderId="25" xfId="35" applyNumberFormat="1" applyFill="1" applyBorder="1" applyAlignment="1">
      <alignment horizontal="right" vertical="center"/>
      <protection/>
    </xf>
    <xf numFmtId="3" fontId="8" fillId="0" borderId="26" xfId="35" applyNumberFormat="1" applyFill="1" applyBorder="1" applyAlignment="1">
      <alignment horizontal="right" vertical="center"/>
      <protection/>
    </xf>
    <xf numFmtId="3" fontId="8" fillId="0" borderId="27" xfId="35" applyNumberFormat="1" applyFill="1" applyBorder="1" applyAlignment="1">
      <alignment horizontal="right" vertical="center"/>
      <protection/>
    </xf>
    <xf numFmtId="0" fontId="10" fillId="0" borderId="26" xfId="35" applyFont="1" applyBorder="1" applyAlignment="1">
      <alignment horizontal="right" vertical="center"/>
      <protection/>
    </xf>
    <xf numFmtId="0" fontId="10" fillId="0" borderId="27" xfId="35" applyFont="1" applyBorder="1" applyAlignment="1">
      <alignment horizontal="right" vertical="center"/>
      <protection/>
    </xf>
    <xf numFmtId="184" fontId="8" fillId="0" borderId="0" xfId="35" applyNumberFormat="1">
      <alignment/>
      <protection/>
    </xf>
    <xf numFmtId="0" fontId="17" fillId="0" borderId="0" xfId="30" applyFont="1">
      <alignment/>
      <protection/>
    </xf>
    <xf numFmtId="0" fontId="17" fillId="0" borderId="0" xfId="30" applyFont="1" applyBorder="1">
      <alignment/>
      <protection/>
    </xf>
    <xf numFmtId="0" fontId="61" fillId="0" borderId="0" xfId="36" applyFont="1">
      <alignment/>
      <protection/>
    </xf>
    <xf numFmtId="0" fontId="20" fillId="0" borderId="24" xfId="30" applyFont="1" applyBorder="1" applyAlignment="1">
      <alignment horizontal="center" vertical="center"/>
      <protection/>
    </xf>
    <xf numFmtId="0" fontId="17" fillId="0" borderId="15" xfId="30" applyFont="1" applyBorder="1" applyAlignment="1">
      <alignment horizontal="centerContinuous" vertical="center"/>
      <protection/>
    </xf>
    <xf numFmtId="0" fontId="17" fillId="0" borderId="0" xfId="30" applyFont="1" applyAlignment="1">
      <alignment horizontal="centerContinuous"/>
      <protection/>
    </xf>
    <xf numFmtId="0" fontId="17" fillId="0" borderId="0" xfId="30" applyFont="1" applyBorder="1" applyAlignment="1">
      <alignment horizontal="centerContinuous"/>
      <protection/>
    </xf>
    <xf numFmtId="0" fontId="18" fillId="0" borderId="0" xfId="30" applyFont="1" applyAlignment="1">
      <alignment horizontal="centerContinuous" vertical="center"/>
      <protection/>
    </xf>
    <xf numFmtId="0" fontId="17" fillId="0" borderId="0" xfId="30" applyFont="1" applyAlignment="1">
      <alignment horizontal="center"/>
      <protection/>
    </xf>
    <xf numFmtId="0" fontId="17" fillId="0" borderId="13" xfId="30" applyFont="1" applyBorder="1" applyAlignment="1">
      <alignment horizontal="center" vertical="center"/>
      <protection/>
    </xf>
    <xf numFmtId="0" fontId="17" fillId="0" borderId="14" xfId="30" applyFont="1" applyBorder="1" applyAlignment="1">
      <alignment horizontal="center" vertical="center"/>
      <protection/>
    </xf>
    <xf numFmtId="0" fontId="17" fillId="0" borderId="15" xfId="30" applyFont="1" applyBorder="1" applyAlignment="1">
      <alignment horizontal="center" vertical="center"/>
      <protection/>
    </xf>
    <xf numFmtId="0" fontId="17" fillId="0" borderId="0" xfId="30" applyFont="1" applyAlignment="1">
      <alignment horizontal="center" vertical="center"/>
      <protection/>
    </xf>
    <xf numFmtId="0" fontId="17" fillId="0" borderId="0" xfId="30" applyFont="1" applyBorder="1" applyAlignment="1">
      <alignment horizontal="center" vertical="center"/>
      <protection/>
    </xf>
    <xf numFmtId="0" fontId="17" fillId="0" borderId="42" xfId="30" applyFont="1" applyBorder="1" applyAlignment="1">
      <alignment horizontal="center" vertical="center"/>
      <protection/>
    </xf>
    <xf numFmtId="0" fontId="17" fillId="0" borderId="16" xfId="30" applyFont="1" applyBorder="1" applyAlignment="1">
      <alignment horizontal="center" vertical="center"/>
      <protection/>
    </xf>
    <xf numFmtId="0" fontId="20" fillId="0" borderId="13" xfId="30" applyFont="1" applyBorder="1" applyAlignment="1">
      <alignment horizontal="center" vertical="center"/>
      <protection/>
    </xf>
    <xf numFmtId="0" fontId="20" fillId="0" borderId="15" xfId="30" applyFont="1" applyBorder="1" applyAlignment="1">
      <alignment horizontal="center" vertical="center"/>
      <protection/>
    </xf>
    <xf numFmtId="0" fontId="20" fillId="0" borderId="0" xfId="30" applyFont="1" applyAlignment="1">
      <alignment horizontal="center" vertical="center"/>
      <protection/>
    </xf>
    <xf numFmtId="0" fontId="20" fillId="0" borderId="14" xfId="30" applyFont="1" applyBorder="1" applyAlignment="1">
      <alignment horizontal="center" vertical="center"/>
      <protection/>
    </xf>
    <xf numFmtId="0" fontId="17" fillId="0" borderId="0" xfId="30" applyFont="1" applyAlignment="1">
      <alignment vertical="center"/>
      <protection/>
    </xf>
    <xf numFmtId="0" fontId="17" fillId="0" borderId="23" xfId="30" applyFont="1" applyBorder="1" applyAlignment="1">
      <alignment horizontal="centerContinuous"/>
      <protection/>
    </xf>
    <xf numFmtId="0" fontId="17" fillId="0" borderId="0" xfId="30" applyFont="1" applyAlignment="1">
      <alignment horizontal="centerContinuous" vertical="top"/>
      <protection/>
    </xf>
    <xf numFmtId="0" fontId="17" fillId="0" borderId="0" xfId="30" applyFont="1" applyAlignment="1">
      <alignment vertical="top"/>
      <protection/>
    </xf>
    <xf numFmtId="0" fontId="17" fillId="0" borderId="0" xfId="30" applyFont="1" applyAlignment="1">
      <alignment horizontal="centerContinuous" vertical="top" wrapText="1"/>
      <protection/>
    </xf>
    <xf numFmtId="0" fontId="17" fillId="0" borderId="0" xfId="30" applyFont="1" applyBorder="1" applyAlignment="1">
      <alignment vertical="top"/>
      <protection/>
    </xf>
    <xf numFmtId="0" fontId="17" fillId="0" borderId="2" xfId="30" applyFont="1" applyBorder="1" applyAlignment="1">
      <alignment horizontal="centerContinuous" vertical="top"/>
      <protection/>
    </xf>
    <xf numFmtId="0" fontId="17" fillId="0" borderId="0" xfId="30" applyFont="1" applyAlignment="1">
      <alignment horizontal="right"/>
      <protection/>
    </xf>
    <xf numFmtId="0" fontId="17" fillId="0" borderId="0" xfId="30" applyFont="1" applyAlignment="1">
      <alignment horizontal="left"/>
      <protection/>
    </xf>
    <xf numFmtId="0" fontId="17" fillId="0" borderId="1" xfId="30" applyFont="1" applyBorder="1" applyAlignment="1">
      <alignment horizontal="centerContinuous" vertical="center"/>
      <protection/>
    </xf>
    <xf numFmtId="0" fontId="17" fillId="0" borderId="2" xfId="30" applyFont="1" applyBorder="1" applyAlignment="1">
      <alignment horizontal="centerContinuous" vertical="center"/>
      <protection/>
    </xf>
    <xf numFmtId="0" fontId="17" fillId="0" borderId="32" xfId="30" applyFont="1" applyBorder="1" applyAlignment="1">
      <alignment horizontal="centerContinuous" vertical="center"/>
      <protection/>
    </xf>
    <xf numFmtId="0" fontId="17" fillId="0" borderId="31" xfId="30" applyFont="1" applyBorder="1" applyAlignment="1">
      <alignment horizontal="center" vertical="center" wrapText="1"/>
      <protection/>
    </xf>
    <xf numFmtId="0" fontId="61" fillId="0" borderId="32" xfId="36" applyFont="1" applyBorder="1" applyAlignment="1">
      <alignment horizontal="center" vertical="center" wrapText="1"/>
      <protection/>
    </xf>
    <xf numFmtId="0" fontId="17" fillId="0" borderId="36" xfId="30" applyFont="1" applyBorder="1" applyAlignment="1">
      <alignment horizontal="centerContinuous" vertical="center"/>
      <protection/>
    </xf>
    <xf numFmtId="0" fontId="17" fillId="0" borderId="56" xfId="30" applyFont="1" applyBorder="1" applyAlignment="1">
      <alignment horizontal="centerContinuous" vertical="center"/>
      <protection/>
    </xf>
    <xf numFmtId="0" fontId="17" fillId="0" borderId="4" xfId="30" applyFont="1" applyBorder="1" applyAlignment="1">
      <alignment horizontal="centerContinuous" vertical="center"/>
      <protection/>
    </xf>
    <xf numFmtId="0" fontId="17" fillId="0" borderId="0" xfId="30" applyFont="1" applyBorder="1" applyAlignment="1">
      <alignment horizontal="centerContinuous" vertical="center"/>
      <protection/>
    </xf>
    <xf numFmtId="0" fontId="17" fillId="0" borderId="18" xfId="30" applyFont="1" applyBorder="1" applyAlignment="1">
      <alignment horizontal="centerContinuous" vertical="center"/>
      <protection/>
    </xf>
    <xf numFmtId="0" fontId="61" fillId="0" borderId="12" xfId="36" applyFont="1" applyBorder="1" applyAlignment="1">
      <alignment horizontal="center" vertical="center" wrapText="1"/>
      <protection/>
    </xf>
    <xf numFmtId="0" fontId="61" fillId="0" borderId="18" xfId="36" applyFont="1" applyBorder="1" applyAlignment="1">
      <alignment horizontal="center" vertical="center" wrapText="1"/>
      <protection/>
    </xf>
    <xf numFmtId="0" fontId="17" fillId="0" borderId="9" xfId="30" applyFont="1" applyBorder="1" applyAlignment="1">
      <alignment horizontal="centerContinuous" vertical="center" wrapText="1"/>
      <protection/>
    </xf>
    <xf numFmtId="0" fontId="17" fillId="0" borderId="10" xfId="30" applyFont="1" applyBorder="1" applyAlignment="1">
      <alignment horizontal="centerContinuous" vertical="center" wrapText="1"/>
      <protection/>
    </xf>
    <xf numFmtId="0" fontId="17" fillId="0" borderId="11" xfId="30" applyFont="1" applyBorder="1" applyAlignment="1">
      <alignment horizontal="centerContinuous" vertical="center" wrapText="1"/>
      <protection/>
    </xf>
    <xf numFmtId="0" fontId="17" fillId="0" borderId="9" xfId="30" applyFont="1" applyBorder="1" applyAlignment="1">
      <alignment horizontal="centerContinuous" vertical="center"/>
      <protection/>
    </xf>
    <xf numFmtId="0" fontId="17" fillId="0" borderId="10" xfId="30" applyFont="1" applyBorder="1" applyAlignment="1">
      <alignment horizontal="centerContinuous" vertical="center"/>
      <protection/>
    </xf>
    <xf numFmtId="0" fontId="17" fillId="0" borderId="11" xfId="30" applyFont="1" applyBorder="1" applyAlignment="1">
      <alignment horizontal="centerContinuous" vertical="center"/>
      <protection/>
    </xf>
    <xf numFmtId="0" fontId="17" fillId="0" borderId="46" xfId="30" applyFont="1" applyBorder="1" applyAlignment="1">
      <alignment horizontal="centerContinuous" vertical="center"/>
      <protection/>
    </xf>
    <xf numFmtId="0" fontId="17" fillId="0" borderId="9" xfId="30" applyFont="1" applyBorder="1" applyAlignment="1">
      <alignment horizontal="centerContinuous"/>
      <protection/>
    </xf>
    <xf numFmtId="0" fontId="17" fillId="0" borderId="10" xfId="30" applyFont="1" applyBorder="1" applyAlignment="1">
      <alignment horizontal="centerContinuous"/>
      <protection/>
    </xf>
    <xf numFmtId="0" fontId="17" fillId="0" borderId="46" xfId="30" applyFont="1" applyBorder="1" applyAlignment="1">
      <alignment horizontal="centerContinuous"/>
      <protection/>
    </xf>
    <xf numFmtId="0" fontId="17" fillId="0" borderId="45" xfId="30" applyFont="1" applyBorder="1" applyAlignment="1">
      <alignment horizontal="centerContinuous" vertical="center"/>
      <protection/>
    </xf>
    <xf numFmtId="0" fontId="17" fillId="0" borderId="20" xfId="30" applyFont="1" applyBorder="1" applyAlignment="1">
      <alignment horizontal="centerContinuous" vertical="center"/>
      <protection/>
    </xf>
    <xf numFmtId="0" fontId="17" fillId="0" borderId="21" xfId="30" applyFont="1" applyBorder="1" applyAlignment="1">
      <alignment horizontal="centerContinuous" vertical="center"/>
      <protection/>
    </xf>
    <xf numFmtId="0" fontId="61" fillId="0" borderId="19" xfId="36" applyFont="1" applyBorder="1" applyAlignment="1">
      <alignment horizontal="center" vertical="center" wrapText="1"/>
      <protection/>
    </xf>
    <xf numFmtId="0" fontId="61" fillId="0" borderId="21" xfId="36" applyFont="1" applyBorder="1" applyAlignment="1">
      <alignment horizontal="center" vertical="center" wrapText="1"/>
      <protection/>
    </xf>
    <xf numFmtId="0" fontId="17" fillId="0" borderId="20" xfId="30" applyFont="1" applyBorder="1" applyAlignment="1">
      <alignment horizontal="centerContinuous" vertical="center" wrapText="1"/>
      <protection/>
    </xf>
    <xf numFmtId="0" fontId="17" fillId="0" borderId="21" xfId="30" applyFont="1" applyBorder="1" applyAlignment="1">
      <alignment horizontal="centerContinuous" vertical="center" wrapText="1"/>
      <protection/>
    </xf>
    <xf numFmtId="0" fontId="17" fillId="0" borderId="5" xfId="30" applyFont="1" applyBorder="1" applyAlignment="1">
      <alignment horizontal="centerContinuous" vertical="center"/>
      <protection/>
    </xf>
    <xf numFmtId="0" fontId="17" fillId="0" borderId="58" xfId="30" applyFont="1" applyBorder="1" applyAlignment="1">
      <alignment horizontal="centerContinuous" vertical="center"/>
      <protection/>
    </xf>
    <xf numFmtId="0" fontId="17" fillId="0" borderId="30" xfId="30" applyFont="1" applyBorder="1" applyAlignment="1">
      <alignment horizontal="centerContinuous" vertical="center"/>
      <protection/>
    </xf>
    <xf numFmtId="0" fontId="17" fillId="0" borderId="29" xfId="30" applyFont="1" applyBorder="1" applyAlignment="1">
      <alignment horizontal="centerContinuous" vertical="center"/>
      <protection/>
    </xf>
    <xf numFmtId="0" fontId="17" fillId="0" borderId="28" xfId="30" applyFont="1" applyBorder="1" applyAlignment="1">
      <alignment horizontal="centerContinuous" vertical="center"/>
      <protection/>
    </xf>
    <xf numFmtId="0" fontId="17" fillId="0" borderId="59" xfId="30" applyFont="1" applyBorder="1" applyAlignment="1">
      <alignment horizontal="centerContinuous" vertical="center"/>
      <protection/>
    </xf>
    <xf numFmtId="0" fontId="62" fillId="0" borderId="60" xfId="30" applyFont="1" applyBorder="1" applyAlignment="1" applyProtection="1">
      <alignment vertical="center"/>
      <protection locked="0"/>
    </xf>
    <xf numFmtId="184" fontId="17" fillId="0" borderId="36" xfId="30" applyNumberFormat="1" applyFont="1" applyBorder="1" applyAlignment="1">
      <alignment vertical="center"/>
      <protection/>
    </xf>
    <xf numFmtId="0" fontId="17" fillId="0" borderId="36" xfId="30" applyFont="1" applyBorder="1">
      <alignment/>
      <protection/>
    </xf>
    <xf numFmtId="0" fontId="17" fillId="0" borderId="36" xfId="30" applyFont="1" applyBorder="1" applyAlignment="1">
      <alignment vertical="center"/>
      <protection/>
    </xf>
    <xf numFmtId="0" fontId="17" fillId="0" borderId="37" xfId="30" applyFont="1" applyBorder="1" applyAlignment="1">
      <alignment vertical="center"/>
      <protection/>
    </xf>
    <xf numFmtId="0" fontId="17" fillId="0" borderId="36" xfId="30" applyFont="1" applyBorder="1" applyAlignment="1" quotePrefix="1">
      <alignment horizontal="centerContinuous" vertical="center"/>
      <protection/>
    </xf>
    <xf numFmtId="3" fontId="17" fillId="0" borderId="35" xfId="30" applyNumberFormat="1" applyFont="1" applyBorder="1" applyAlignment="1">
      <alignment horizontal="right" vertical="center"/>
      <protection/>
    </xf>
    <xf numFmtId="3" fontId="17" fillId="0" borderId="36" xfId="30" applyNumberFormat="1" applyFont="1" applyBorder="1" applyAlignment="1">
      <alignment horizontal="right" vertical="center"/>
      <protection/>
    </xf>
    <xf numFmtId="3" fontId="17" fillId="0" borderId="37" xfId="30" applyNumberFormat="1" applyFont="1" applyBorder="1" applyAlignment="1">
      <alignment horizontal="right" vertical="center"/>
      <protection/>
    </xf>
    <xf numFmtId="1" fontId="17" fillId="0" borderId="31" xfId="30" applyNumberFormat="1" applyFont="1" applyBorder="1" applyAlignment="1">
      <alignment horizontal="centerContinuous" vertical="center"/>
      <protection/>
    </xf>
    <xf numFmtId="1" fontId="17" fillId="0" borderId="32" xfId="30" applyNumberFormat="1" applyFont="1" applyBorder="1" applyAlignment="1">
      <alignment horizontal="centerContinuous" vertical="center"/>
      <protection/>
    </xf>
    <xf numFmtId="1" fontId="20" fillId="0" borderId="25" xfId="30" applyNumberFormat="1" applyFont="1" applyBorder="1" applyAlignment="1" quotePrefix="1">
      <alignment horizontal="centerContinuous" vertical="center"/>
      <protection/>
    </xf>
    <xf numFmtId="1" fontId="20" fillId="0" borderId="26" xfId="30" applyNumberFormat="1" applyFont="1" applyBorder="1" applyAlignment="1">
      <alignment horizontal="centerContinuous" vertical="center"/>
      <protection/>
    </xf>
    <xf numFmtId="1" fontId="20" fillId="0" borderId="27" xfId="30" applyNumberFormat="1" applyFont="1" applyBorder="1" applyAlignment="1">
      <alignment horizontal="centerContinuous" vertical="center"/>
      <protection/>
    </xf>
    <xf numFmtId="1" fontId="17" fillId="0" borderId="31" xfId="30" applyNumberFormat="1" applyFont="1" applyBorder="1" applyAlignment="1">
      <alignment horizontal="center" vertical="center"/>
      <protection/>
    </xf>
    <xf numFmtId="1" fontId="17" fillId="0" borderId="32" xfId="30" applyNumberFormat="1" applyFont="1" applyBorder="1" applyAlignment="1">
      <alignment horizontal="center" vertical="center"/>
      <protection/>
    </xf>
    <xf numFmtId="3" fontId="17" fillId="0" borderId="25" xfId="30" applyNumberFormat="1" applyFont="1" applyBorder="1" applyAlignment="1">
      <alignment horizontal="right" vertical="center"/>
      <protection/>
    </xf>
    <xf numFmtId="3" fontId="17" fillId="0" borderId="26" xfId="30" applyNumberFormat="1" applyFont="1" applyBorder="1" applyAlignment="1">
      <alignment horizontal="right" vertical="center"/>
      <protection/>
    </xf>
    <xf numFmtId="3" fontId="17" fillId="0" borderId="27" xfId="30" applyNumberFormat="1" applyFont="1" applyBorder="1" applyAlignment="1">
      <alignment horizontal="right" vertical="center"/>
      <protection/>
    </xf>
    <xf numFmtId="3" fontId="17" fillId="0" borderId="55" xfId="30" applyNumberFormat="1" applyFont="1" applyBorder="1" applyAlignment="1">
      <alignment vertical="center"/>
      <protection/>
    </xf>
    <xf numFmtId="3" fontId="17" fillId="0" borderId="36" xfId="30" applyNumberFormat="1" applyFont="1" applyBorder="1" applyAlignment="1">
      <alignment vertical="center"/>
      <protection/>
    </xf>
    <xf numFmtId="3" fontId="17" fillId="0" borderId="37" xfId="30" applyNumberFormat="1" applyFont="1" applyBorder="1" applyAlignment="1">
      <alignment vertical="center"/>
      <protection/>
    </xf>
    <xf numFmtId="0" fontId="62" fillId="0" borderId="57" xfId="30" applyFont="1" applyBorder="1" applyAlignment="1" applyProtection="1">
      <alignment vertical="center"/>
      <protection locked="0"/>
    </xf>
    <xf numFmtId="184" fontId="17" fillId="0" borderId="20" xfId="30" applyNumberFormat="1" applyFont="1" applyBorder="1" applyAlignment="1">
      <alignment vertical="center"/>
      <protection/>
    </xf>
    <xf numFmtId="0" fontId="17" fillId="0" borderId="20" xfId="30" applyFont="1" applyBorder="1">
      <alignment/>
      <protection/>
    </xf>
    <xf numFmtId="0" fontId="17" fillId="0" borderId="20" xfId="30" applyFont="1" applyBorder="1" applyAlignment="1">
      <alignment vertical="center"/>
      <protection/>
    </xf>
    <xf numFmtId="0" fontId="17" fillId="0" borderId="21" xfId="30" applyFont="1" applyBorder="1" applyAlignment="1">
      <alignment vertical="center"/>
      <protection/>
    </xf>
    <xf numFmtId="0" fontId="17" fillId="0" borderId="20" xfId="30" applyFont="1" applyBorder="1" applyAlignment="1" quotePrefix="1">
      <alignment horizontal="centerContinuous" vertical="center"/>
      <protection/>
    </xf>
    <xf numFmtId="1" fontId="17" fillId="0" borderId="25" xfId="30" applyNumberFormat="1" applyFont="1" applyBorder="1" applyAlignment="1">
      <alignment horizontal="centerContinuous" vertical="center"/>
      <protection/>
    </xf>
    <xf numFmtId="1" fontId="17" fillId="0" borderId="27" xfId="30" applyNumberFormat="1" applyFont="1" applyBorder="1" applyAlignment="1">
      <alignment horizontal="centerContinuous" vertical="center"/>
      <protection/>
    </xf>
    <xf numFmtId="1" fontId="17" fillId="0" borderId="25" xfId="30" applyNumberFormat="1" applyFont="1" applyBorder="1" applyAlignment="1">
      <alignment horizontal="center" vertical="center"/>
      <protection/>
    </xf>
    <xf numFmtId="1" fontId="17" fillId="0" borderId="27" xfId="30" applyNumberFormat="1" applyFont="1" applyBorder="1" applyAlignment="1">
      <alignment horizontal="center" vertical="center"/>
      <protection/>
    </xf>
    <xf numFmtId="3" fontId="17" fillId="0" borderId="44" xfId="30" applyNumberFormat="1" applyFont="1" applyBorder="1" applyAlignment="1">
      <alignment vertical="center"/>
      <protection/>
    </xf>
    <xf numFmtId="3" fontId="17" fillId="0" borderId="26" xfId="30" applyNumberFormat="1" applyFont="1" applyBorder="1" applyAlignment="1">
      <alignment vertical="center"/>
      <protection/>
    </xf>
    <xf numFmtId="3" fontId="17" fillId="0" borderId="27" xfId="30" applyNumberFormat="1" applyFont="1" applyBorder="1" applyAlignment="1">
      <alignment vertical="center"/>
      <protection/>
    </xf>
    <xf numFmtId="1" fontId="17" fillId="0" borderId="19" xfId="30" applyNumberFormat="1" applyFont="1" applyBorder="1" applyAlignment="1">
      <alignment horizontal="centerContinuous" vertical="center"/>
      <protection/>
    </xf>
    <xf numFmtId="1" fontId="17" fillId="0" borderId="21" xfId="30" applyNumberFormat="1" applyFont="1" applyBorder="1" applyAlignment="1">
      <alignment horizontal="centerContinuous" vertical="center"/>
      <protection/>
    </xf>
    <xf numFmtId="1" fontId="17" fillId="0" borderId="19" xfId="30" applyNumberFormat="1" applyFont="1" applyBorder="1" applyAlignment="1">
      <alignment horizontal="center" vertical="center"/>
      <protection/>
    </xf>
    <xf numFmtId="1" fontId="17" fillId="0" borderId="21" xfId="30" applyNumberFormat="1" applyFont="1" applyBorder="1" applyAlignment="1">
      <alignment horizontal="center" vertical="center"/>
      <protection/>
    </xf>
    <xf numFmtId="3" fontId="17" fillId="0" borderId="50" xfId="30" applyNumberFormat="1" applyFont="1" applyBorder="1" applyAlignment="1">
      <alignment horizontal="right" vertical="center"/>
      <protection/>
    </xf>
    <xf numFmtId="1" fontId="20" fillId="0" borderId="25" xfId="30" applyNumberFormat="1" applyFont="1" applyBorder="1" applyAlignment="1" quotePrefix="1">
      <alignment horizontal="center" vertical="center"/>
      <protection/>
    </xf>
    <xf numFmtId="1" fontId="20" fillId="0" borderId="26" xfId="30" applyNumberFormat="1" applyFont="1" applyBorder="1" applyAlignment="1" quotePrefix="1">
      <alignment horizontal="center" vertical="center"/>
      <protection/>
    </xf>
    <xf numFmtId="1" fontId="20" fillId="0" borderId="27" xfId="30" applyNumberFormat="1" applyFont="1" applyBorder="1" applyAlignment="1" quotePrefix="1">
      <alignment horizontal="center" vertical="center"/>
      <protection/>
    </xf>
    <xf numFmtId="0" fontId="62" fillId="0" borderId="44" xfId="30" applyFont="1" applyBorder="1" applyAlignment="1" applyProtection="1">
      <alignment horizontal="left" vertical="center" wrapText="1"/>
      <protection locked="0"/>
    </xf>
    <xf numFmtId="0" fontId="62" fillId="0" borderId="26" xfId="30" applyFont="1" applyBorder="1" applyAlignment="1" applyProtection="1">
      <alignment horizontal="left" vertical="center" wrapText="1"/>
      <protection locked="0"/>
    </xf>
    <xf numFmtId="0" fontId="62" fillId="0" borderId="27" xfId="30" applyFont="1" applyBorder="1" applyAlignment="1" applyProtection="1">
      <alignment horizontal="left" vertical="center" wrapText="1"/>
      <protection locked="0"/>
    </xf>
    <xf numFmtId="184" fontId="17" fillId="0" borderId="19" xfId="30" applyNumberFormat="1" applyFont="1" applyBorder="1" applyAlignment="1">
      <alignment vertical="center"/>
      <protection/>
    </xf>
    <xf numFmtId="192" fontId="17" fillId="0" borderId="25" xfId="30" applyNumberFormat="1" applyFont="1" applyBorder="1" applyAlignment="1">
      <alignment horizontal="centerContinuous" vertical="center"/>
      <protection/>
    </xf>
    <xf numFmtId="3" fontId="17" fillId="0" borderId="25" xfId="30" applyNumberFormat="1" applyFont="1" applyBorder="1" applyAlignment="1" quotePrefix="1">
      <alignment horizontal="right" vertical="center"/>
      <protection/>
    </xf>
    <xf numFmtId="3" fontId="17" fillId="0" borderId="26" xfId="30" applyNumberFormat="1" applyFont="1" applyBorder="1" applyAlignment="1" quotePrefix="1">
      <alignment horizontal="right" vertical="center"/>
      <protection/>
    </xf>
    <xf numFmtId="3" fontId="17" fillId="0" borderId="27" xfId="30" applyNumberFormat="1" applyFont="1" applyBorder="1" applyAlignment="1" quotePrefix="1">
      <alignment horizontal="right" vertical="center"/>
      <protection/>
    </xf>
    <xf numFmtId="192" fontId="17" fillId="0" borderId="25" xfId="44" applyNumberFormat="1" applyFont="1" applyBorder="1" applyAlignment="1">
      <alignment horizontal="centerContinuous" vertical="center"/>
    </xf>
    <xf numFmtId="192" fontId="17" fillId="0" borderId="25" xfId="30" applyNumberFormat="1" applyFont="1" applyBorder="1" applyAlignment="1">
      <alignment horizontal="center" vertical="center"/>
      <protection/>
    </xf>
    <xf numFmtId="192" fontId="17" fillId="0" borderId="27" xfId="30" applyNumberFormat="1" applyFont="1" applyBorder="1" applyAlignment="1">
      <alignment horizontal="center" vertical="center"/>
      <protection/>
    </xf>
    <xf numFmtId="184" fontId="17" fillId="0" borderId="26" xfId="30" applyNumberFormat="1" applyFont="1" applyBorder="1" applyAlignment="1">
      <alignment vertical="center"/>
      <protection/>
    </xf>
    <xf numFmtId="184" fontId="17" fillId="0" borderId="25" xfId="30" applyNumberFormat="1" applyFont="1" applyBorder="1" applyAlignment="1">
      <alignment vertical="center"/>
      <protection/>
    </xf>
    <xf numFmtId="0" fontId="17" fillId="0" borderId="26" xfId="30" applyFont="1" applyBorder="1">
      <alignment/>
      <protection/>
    </xf>
    <xf numFmtId="0" fontId="17" fillId="0" borderId="26" xfId="30" applyFont="1" applyBorder="1" applyAlignment="1">
      <alignment vertical="center"/>
      <protection/>
    </xf>
    <xf numFmtId="0" fontId="17" fillId="0" borderId="27" xfId="30" applyFont="1" applyBorder="1" applyAlignment="1">
      <alignment vertical="center"/>
      <protection/>
    </xf>
    <xf numFmtId="0" fontId="17" fillId="0" borderId="27" xfId="30" applyFont="1" applyBorder="1" applyAlignment="1">
      <alignment horizontal="centerContinuous" vertical="center"/>
      <protection/>
    </xf>
    <xf numFmtId="192" fontId="17" fillId="0" borderId="27" xfId="30" applyNumberFormat="1" applyFont="1" applyBorder="1" applyAlignment="1">
      <alignment horizontal="centerContinuous" vertical="center"/>
      <protection/>
    </xf>
    <xf numFmtId="184" fontId="17" fillId="0" borderId="0" xfId="30" applyNumberFormat="1" applyFont="1" applyBorder="1" applyAlignment="1">
      <alignment vertical="center"/>
      <protection/>
    </xf>
    <xf numFmtId="184" fontId="17" fillId="0" borderId="12" xfId="30" applyNumberFormat="1" applyFont="1" applyBorder="1" applyAlignment="1">
      <alignment vertical="center"/>
      <protection/>
    </xf>
    <xf numFmtId="0" fontId="17" fillId="0" borderId="0" xfId="30" applyFont="1" applyBorder="1" applyAlignment="1">
      <alignment vertical="center"/>
      <protection/>
    </xf>
    <xf numFmtId="0" fontId="17" fillId="0" borderId="18" xfId="30" applyFont="1" applyBorder="1" applyAlignment="1">
      <alignment vertical="center"/>
      <protection/>
    </xf>
    <xf numFmtId="192" fontId="17" fillId="0" borderId="21" xfId="30" applyNumberFormat="1" applyFont="1" applyBorder="1" applyAlignment="1">
      <alignment horizontal="centerContinuous" vertical="center"/>
      <protection/>
    </xf>
    <xf numFmtId="2" fontId="17" fillId="0" borderId="25" xfId="30" applyNumberFormat="1" applyFont="1" applyBorder="1" applyAlignment="1">
      <alignment horizontal="center" vertical="center"/>
      <protection/>
    </xf>
    <xf numFmtId="2" fontId="17" fillId="0" borderId="26" xfId="30" applyNumberFormat="1" applyFont="1" applyBorder="1" applyAlignment="1">
      <alignment horizontal="center" vertical="center"/>
      <protection/>
    </xf>
    <xf numFmtId="2" fontId="17" fillId="0" borderId="27" xfId="30" applyNumberFormat="1" applyFont="1" applyBorder="1" applyAlignment="1">
      <alignment horizontal="center" vertical="center"/>
      <protection/>
    </xf>
    <xf numFmtId="1" fontId="20" fillId="0" borderId="50" xfId="30" applyNumberFormat="1" applyFont="1" applyBorder="1" applyAlignment="1" quotePrefix="1">
      <alignment horizontal="center" vertical="center"/>
      <protection/>
    </xf>
    <xf numFmtId="0" fontId="17" fillId="0" borderId="25" xfId="30" applyFont="1" applyBorder="1" applyAlignment="1">
      <alignment horizontal="center" vertical="center"/>
      <protection/>
    </xf>
    <xf numFmtId="0" fontId="17" fillId="0" borderId="27" xfId="30" applyFont="1" applyBorder="1" applyAlignment="1">
      <alignment horizontal="center" vertical="center"/>
      <protection/>
    </xf>
    <xf numFmtId="1" fontId="20" fillId="0" borderId="50" xfId="30" applyNumberFormat="1" applyFont="1" applyBorder="1" applyAlignment="1">
      <alignment horizontal="centerContinuous" vertical="center"/>
      <protection/>
    </xf>
    <xf numFmtId="2" fontId="20" fillId="0" borderId="25" xfId="30" applyNumberFormat="1" applyFont="1" applyBorder="1" applyAlignment="1" quotePrefix="1">
      <alignment horizontal="centerContinuous" vertical="center"/>
      <protection/>
    </xf>
    <xf numFmtId="2" fontId="20" fillId="0" borderId="26" xfId="30" applyNumberFormat="1" applyFont="1" applyBorder="1" applyAlignment="1">
      <alignment horizontal="centerContinuous" vertical="center"/>
      <protection/>
    </xf>
    <xf numFmtId="2" fontId="20" fillId="0" borderId="50" xfId="30" applyNumberFormat="1" applyFont="1" applyBorder="1" applyAlignment="1">
      <alignment horizontal="centerContinuous" vertical="center"/>
      <protection/>
    </xf>
    <xf numFmtId="2" fontId="20" fillId="0" borderId="25" xfId="30" applyNumberFormat="1" applyFont="1" applyBorder="1" applyAlignment="1" quotePrefix="1">
      <alignment horizontal="center" vertical="center"/>
      <protection/>
    </xf>
    <xf numFmtId="2" fontId="20" fillId="0" borderId="26" xfId="30" applyNumberFormat="1" applyFont="1" applyBorder="1" applyAlignment="1" quotePrefix="1">
      <alignment horizontal="center" vertical="center"/>
      <protection/>
    </xf>
    <xf numFmtId="2" fontId="20" fillId="0" borderId="27" xfId="30" applyNumberFormat="1" applyFont="1" applyBorder="1" applyAlignment="1" quotePrefix="1">
      <alignment horizontal="center" vertical="center"/>
      <protection/>
    </xf>
    <xf numFmtId="3" fontId="17" fillId="0" borderId="61" xfId="30" applyNumberFormat="1" applyFont="1" applyBorder="1" applyAlignment="1">
      <alignment horizontal="right" vertical="center"/>
      <protection/>
    </xf>
    <xf numFmtId="3" fontId="17" fillId="0" borderId="62" xfId="30" applyNumberFormat="1" applyFont="1" applyBorder="1" applyAlignment="1">
      <alignment horizontal="right" vertical="center"/>
      <protection/>
    </xf>
    <xf numFmtId="3" fontId="17" fillId="0" borderId="63" xfId="30" applyNumberFormat="1" applyFont="1" applyBorder="1" applyAlignment="1">
      <alignment horizontal="right" vertical="center"/>
      <protection/>
    </xf>
    <xf numFmtId="1" fontId="20" fillId="0" borderId="61" xfId="30" applyNumberFormat="1" applyFont="1" applyBorder="1" applyAlignment="1" quotePrefix="1">
      <alignment horizontal="center" vertical="center"/>
      <protection/>
    </xf>
    <xf numFmtId="1" fontId="20" fillId="0" borderId="62" xfId="30" applyNumberFormat="1" applyFont="1" applyBorder="1" applyAlignment="1" quotePrefix="1">
      <alignment horizontal="center" vertical="center"/>
      <protection/>
    </xf>
    <xf numFmtId="1" fontId="20" fillId="0" borderId="64" xfId="30" applyNumberFormat="1" applyFont="1" applyBorder="1" applyAlignment="1" quotePrefix="1">
      <alignment horizontal="center" vertical="center"/>
      <protection/>
    </xf>
    <xf numFmtId="3" fontId="17" fillId="0" borderId="65" xfId="30" applyNumberFormat="1" applyFont="1" applyBorder="1" applyAlignment="1">
      <alignment vertical="center"/>
      <protection/>
    </xf>
    <xf numFmtId="3" fontId="17" fillId="0" borderId="62" xfId="30" applyNumberFormat="1" applyFont="1" applyBorder="1" applyAlignment="1">
      <alignment vertical="center"/>
      <protection/>
    </xf>
    <xf numFmtId="3" fontId="17" fillId="0" borderId="63" xfId="30" applyNumberFormat="1" applyFont="1" applyBorder="1" applyAlignment="1">
      <alignment vertical="center"/>
      <protection/>
    </xf>
    <xf numFmtId="2" fontId="20" fillId="0" borderId="61" xfId="30" applyNumberFormat="1" applyFont="1" applyBorder="1" applyAlignment="1" quotePrefix="1">
      <alignment horizontal="center" vertical="center"/>
      <protection/>
    </xf>
    <xf numFmtId="2" fontId="20" fillId="0" borderId="62" xfId="30" applyNumberFormat="1" applyFont="1" applyBorder="1" applyAlignment="1" quotePrefix="1">
      <alignment horizontal="center" vertical="center"/>
      <protection/>
    </xf>
    <xf numFmtId="2" fontId="20" fillId="0" borderId="63" xfId="30" applyNumberFormat="1" applyFont="1" applyBorder="1" applyAlignment="1" quotePrefix="1">
      <alignment horizontal="center" vertical="center"/>
      <protection/>
    </xf>
    <xf numFmtId="2" fontId="20" fillId="0" borderId="61" xfId="30" applyNumberFormat="1" applyFont="1" applyBorder="1" applyAlignment="1" quotePrefix="1">
      <alignment horizontal="right" vertical="center"/>
      <protection/>
    </xf>
    <xf numFmtId="2" fontId="20" fillId="0" borderId="62" xfId="30" applyNumberFormat="1" applyFont="1" applyBorder="1" applyAlignment="1" quotePrefix="1">
      <alignment horizontal="right" vertical="center"/>
      <protection/>
    </xf>
    <xf numFmtId="2" fontId="20" fillId="0" borderId="64" xfId="30" applyNumberFormat="1" applyFont="1" applyBorder="1" applyAlignment="1" quotePrefix="1">
      <alignment horizontal="right" vertical="center"/>
      <protection/>
    </xf>
    <xf numFmtId="0" fontId="63" fillId="0" borderId="42" xfId="30" applyFont="1" applyFill="1" applyBorder="1" applyAlignment="1" applyProtection="1">
      <alignment vertical="center"/>
      <protection locked="0"/>
    </xf>
    <xf numFmtId="184" fontId="17" fillId="0" borderId="39" xfId="30" applyNumberFormat="1" applyFont="1" applyBorder="1" applyAlignment="1">
      <alignment vertical="center"/>
      <protection/>
    </xf>
    <xf numFmtId="184" fontId="17" fillId="0" borderId="38" xfId="30" applyNumberFormat="1" applyFont="1" applyBorder="1" applyAlignment="1">
      <alignment vertical="center"/>
      <protection/>
    </xf>
    <xf numFmtId="0" fontId="17" fillId="0" borderId="39" xfId="30" applyFont="1" applyBorder="1">
      <alignment/>
      <protection/>
    </xf>
    <xf numFmtId="0" fontId="17" fillId="0" borderId="39" xfId="30" applyFont="1" applyBorder="1" applyAlignment="1">
      <alignment vertical="center"/>
      <protection/>
    </xf>
    <xf numFmtId="0" fontId="17" fillId="0" borderId="14" xfId="30" applyFont="1" applyBorder="1" applyAlignment="1">
      <alignment vertical="center"/>
      <protection/>
    </xf>
    <xf numFmtId="0" fontId="17" fillId="0" borderId="38" xfId="30" applyFont="1" applyBorder="1" applyAlignment="1" quotePrefix="1">
      <alignment horizontal="centerContinuous" vertical="center"/>
      <protection/>
    </xf>
    <xf numFmtId="0" fontId="17" fillId="0" borderId="66" xfId="30" applyFont="1" applyBorder="1" applyAlignment="1">
      <alignment horizontal="centerContinuous"/>
      <protection/>
    </xf>
    <xf numFmtId="3" fontId="61" fillId="7" borderId="67" xfId="36" applyNumberFormat="1" applyFont="1" applyFill="1" applyBorder="1" applyAlignment="1">
      <alignment horizontal="right" vertical="center"/>
      <protection/>
    </xf>
    <xf numFmtId="3" fontId="61" fillId="7" borderId="68" xfId="36" applyNumberFormat="1" applyFont="1" applyFill="1" applyBorder="1" applyAlignment="1">
      <alignment horizontal="right" vertical="center"/>
      <protection/>
    </xf>
    <xf numFmtId="3" fontId="61" fillId="7" borderId="69" xfId="36" applyNumberFormat="1" applyFont="1" applyFill="1" applyBorder="1" applyAlignment="1">
      <alignment horizontal="right" vertical="center"/>
      <protection/>
    </xf>
    <xf numFmtId="0" fontId="17" fillId="0" borderId="38" xfId="30" applyFont="1" applyBorder="1">
      <alignment/>
      <protection/>
    </xf>
    <xf numFmtId="0" fontId="17" fillId="0" borderId="14" xfId="30" applyFont="1" applyBorder="1">
      <alignment/>
      <protection/>
    </xf>
    <xf numFmtId="0" fontId="62" fillId="0" borderId="55" xfId="30" applyFont="1" applyFill="1" applyBorder="1" applyAlignment="1" applyProtection="1">
      <alignment vertical="center" wrapText="1"/>
      <protection locked="0"/>
    </xf>
    <xf numFmtId="0" fontId="62" fillId="0" borderId="36" xfId="30" applyFont="1" applyFill="1" applyBorder="1" applyAlignment="1" applyProtection="1">
      <alignment vertical="center" wrapText="1"/>
      <protection locked="0"/>
    </xf>
    <xf numFmtId="0" fontId="62" fillId="0" borderId="37" xfId="30" applyFont="1" applyFill="1" applyBorder="1" applyAlignment="1" applyProtection="1">
      <alignment vertical="center" wrapText="1"/>
      <protection locked="0"/>
    </xf>
    <xf numFmtId="0" fontId="17" fillId="0" borderId="21" xfId="30" applyFont="1" applyBorder="1" applyAlignment="1">
      <alignment horizontal="centerContinuous"/>
      <protection/>
    </xf>
    <xf numFmtId="3" fontId="17" fillId="0" borderId="70" xfId="30" applyNumberFormat="1" applyFont="1" applyBorder="1" applyAlignment="1">
      <alignment horizontal="right" vertical="center"/>
      <protection/>
    </xf>
    <xf numFmtId="3" fontId="17" fillId="0" borderId="71" xfId="30" applyNumberFormat="1" applyFont="1" applyBorder="1" applyAlignment="1">
      <alignment horizontal="right" vertical="center"/>
      <protection/>
    </xf>
    <xf numFmtId="3" fontId="17" fillId="0" borderId="72" xfId="30" applyNumberFormat="1" applyFont="1" applyBorder="1" applyAlignment="1">
      <alignment horizontal="right" vertical="center"/>
      <protection/>
    </xf>
    <xf numFmtId="0" fontId="17" fillId="0" borderId="19" xfId="30" applyFont="1" applyBorder="1" applyAlignment="1">
      <alignment horizontal="center" vertical="center"/>
      <protection/>
    </xf>
    <xf numFmtId="0" fontId="17" fillId="0" borderId="21" xfId="30" applyFont="1" applyBorder="1" applyAlignment="1">
      <alignment horizontal="center" vertical="center"/>
      <protection/>
    </xf>
    <xf numFmtId="2" fontId="20" fillId="0" borderId="35" xfId="30" applyNumberFormat="1" applyFont="1" applyBorder="1" applyAlignment="1" quotePrefix="1">
      <alignment horizontal="centerContinuous" vertical="center"/>
      <protection/>
    </xf>
    <xf numFmtId="2" fontId="20" fillId="0" borderId="36" xfId="30" applyNumberFormat="1" applyFont="1" applyBorder="1" applyAlignment="1">
      <alignment horizontal="centerContinuous" vertical="center"/>
      <protection/>
    </xf>
    <xf numFmtId="3" fontId="17" fillId="0" borderId="73" xfId="30" applyNumberFormat="1" applyFont="1" applyBorder="1" applyAlignment="1">
      <alignment vertical="center"/>
      <protection/>
    </xf>
    <xf numFmtId="3" fontId="17" fillId="0" borderId="71" xfId="30" applyNumberFormat="1" applyFont="1" applyBorder="1" applyAlignment="1">
      <alignment vertical="center"/>
      <protection/>
    </xf>
    <xf numFmtId="3" fontId="17" fillId="0" borderId="72" xfId="30" applyNumberFormat="1" applyFont="1" applyBorder="1" applyAlignment="1">
      <alignment vertical="center"/>
      <protection/>
    </xf>
    <xf numFmtId="2" fontId="20" fillId="0" borderId="19" xfId="30" applyNumberFormat="1" applyFont="1" applyBorder="1" applyAlignment="1" quotePrefix="1">
      <alignment horizontal="centerContinuous" vertical="center"/>
      <protection/>
    </xf>
    <xf numFmtId="2" fontId="20" fillId="0" borderId="20" xfId="30" applyNumberFormat="1" applyFont="1" applyBorder="1" applyAlignment="1">
      <alignment horizontal="centerContinuous" vertical="center"/>
      <protection/>
    </xf>
    <xf numFmtId="2" fontId="20" fillId="0" borderId="74" xfId="30" applyNumberFormat="1" applyFont="1" applyBorder="1" applyAlignment="1">
      <alignment horizontal="centerContinuous" vertical="center"/>
      <protection/>
    </xf>
    <xf numFmtId="0" fontId="62" fillId="0" borderId="44" xfId="30" applyFont="1" applyFill="1" applyBorder="1" applyAlignment="1" applyProtection="1">
      <alignment vertical="center"/>
      <protection locked="0"/>
    </xf>
    <xf numFmtId="0" fontId="17" fillId="0" borderId="27" xfId="30" applyFont="1" applyBorder="1" applyAlignment="1">
      <alignment horizontal="centerContinuous"/>
      <protection/>
    </xf>
    <xf numFmtId="3" fontId="17" fillId="0" borderId="25" xfId="30" applyNumberFormat="1" applyFont="1" applyBorder="1" applyAlignment="1">
      <alignment horizontal="right" vertical="center"/>
      <protection/>
    </xf>
    <xf numFmtId="3" fontId="17" fillId="0" borderId="26" xfId="30" applyNumberFormat="1" applyFont="1" applyBorder="1" applyAlignment="1">
      <alignment horizontal="right" vertical="center"/>
      <protection/>
    </xf>
    <xf numFmtId="3" fontId="17" fillId="0" borderId="27" xfId="30" applyNumberFormat="1" applyFont="1" applyBorder="1" applyAlignment="1">
      <alignment horizontal="right" vertical="center"/>
      <protection/>
    </xf>
    <xf numFmtId="3" fontId="17" fillId="0" borderId="75" xfId="30" applyNumberFormat="1" applyFont="1" applyBorder="1" applyAlignment="1">
      <alignment vertical="center"/>
      <protection/>
    </xf>
    <xf numFmtId="2" fontId="20" fillId="0" borderId="76" xfId="30" applyNumberFormat="1" applyFont="1" applyBorder="1" applyAlignment="1">
      <alignment horizontal="centerContinuous" vertical="center"/>
      <protection/>
    </xf>
    <xf numFmtId="0" fontId="17" fillId="0" borderId="26" xfId="30" applyFont="1" applyBorder="1" applyAlignment="1" quotePrefix="1">
      <alignment horizontal="centerContinuous" vertical="center"/>
      <protection/>
    </xf>
    <xf numFmtId="0" fontId="63" fillId="0" borderId="6" xfId="30" applyFont="1" applyFill="1" applyBorder="1" applyAlignment="1" applyProtection="1">
      <alignment vertical="center" wrapText="1"/>
      <protection locked="0"/>
    </xf>
    <xf numFmtId="0" fontId="61" fillId="0" borderId="7" xfId="36" applyFont="1" applyFill="1" applyBorder="1" applyAlignment="1">
      <alignment vertical="center" wrapText="1"/>
      <protection/>
    </xf>
    <xf numFmtId="0" fontId="61" fillId="0" borderId="34" xfId="36" applyFont="1" applyFill="1" applyBorder="1" applyAlignment="1">
      <alignment vertical="center" wrapText="1"/>
      <protection/>
    </xf>
    <xf numFmtId="0" fontId="17" fillId="0" borderId="33" xfId="30" applyFont="1" applyBorder="1" applyAlignment="1" quotePrefix="1">
      <alignment horizontal="centerContinuous" vertical="center"/>
      <protection/>
    </xf>
    <xf numFmtId="0" fontId="17" fillId="0" borderId="52" xfId="30" applyFont="1" applyBorder="1" applyAlignment="1">
      <alignment horizontal="centerContinuous"/>
      <protection/>
    </xf>
    <xf numFmtId="3" fontId="61" fillId="7" borderId="33" xfId="36" applyNumberFormat="1" applyFont="1" applyFill="1" applyBorder="1" applyAlignment="1">
      <alignment horizontal="right" vertical="center"/>
      <protection/>
    </xf>
    <xf numFmtId="3" fontId="61" fillId="7" borderId="7" xfId="36" applyNumberFormat="1" applyFont="1" applyFill="1" applyBorder="1" applyAlignment="1">
      <alignment horizontal="right" vertical="center"/>
      <protection/>
    </xf>
    <xf numFmtId="3" fontId="61" fillId="7" borderId="34" xfId="36" applyNumberFormat="1" applyFont="1" applyFill="1" applyBorder="1" applyAlignment="1">
      <alignment horizontal="right" vertical="center"/>
      <protection/>
    </xf>
    <xf numFmtId="0" fontId="17" fillId="0" borderId="33" xfId="30" applyFont="1" applyBorder="1">
      <alignment/>
      <protection/>
    </xf>
    <xf numFmtId="0" fontId="17" fillId="0" borderId="34" xfId="30" applyFont="1" applyBorder="1">
      <alignment/>
      <protection/>
    </xf>
    <xf numFmtId="0" fontId="17" fillId="0" borderId="7" xfId="30" applyFont="1" applyBorder="1">
      <alignment/>
      <protection/>
    </xf>
    <xf numFmtId="0" fontId="61" fillId="7" borderId="77" xfId="36" applyFont="1" applyFill="1" applyBorder="1" applyAlignment="1">
      <alignment horizontal="right"/>
      <protection/>
    </xf>
    <xf numFmtId="0" fontId="61" fillId="7" borderId="78" xfId="36" applyFont="1" applyFill="1" applyBorder="1" applyAlignment="1">
      <alignment horizontal="right"/>
      <protection/>
    </xf>
    <xf numFmtId="0" fontId="61" fillId="7" borderId="79" xfId="36" applyFont="1" applyFill="1" applyBorder="1" applyAlignment="1">
      <alignment horizontal="right"/>
      <protection/>
    </xf>
    <xf numFmtId="0" fontId="61" fillId="7" borderId="80" xfId="36" applyFont="1" applyFill="1" applyBorder="1" applyAlignment="1">
      <alignment horizontal="center"/>
      <protection/>
    </xf>
    <xf numFmtId="0" fontId="61" fillId="7" borderId="78" xfId="36" applyFont="1" applyFill="1" applyBorder="1" applyAlignment="1">
      <alignment horizontal="center"/>
      <protection/>
    </xf>
    <xf numFmtId="0" fontId="61" fillId="7" borderId="79" xfId="36" applyFont="1" applyFill="1" applyBorder="1" applyAlignment="1">
      <alignment horizontal="center"/>
      <protection/>
    </xf>
    <xf numFmtId="0" fontId="62" fillId="0" borderId="4" xfId="30" applyFont="1" applyFill="1" applyBorder="1" applyAlignment="1" applyProtection="1">
      <alignment vertical="center"/>
      <protection locked="0"/>
    </xf>
    <xf numFmtId="0" fontId="17" fillId="0" borderId="18" xfId="30" applyFont="1" applyBorder="1" applyAlignment="1">
      <alignment horizontal="centerContinuous"/>
      <protection/>
    </xf>
    <xf numFmtId="1" fontId="17" fillId="0" borderId="12" xfId="30" applyNumberFormat="1" applyFont="1" applyBorder="1" applyAlignment="1">
      <alignment horizontal="centerContinuous" vertical="center"/>
      <protection/>
    </xf>
    <xf numFmtId="1" fontId="17" fillId="0" borderId="18" xfId="30" applyNumberFormat="1" applyFont="1" applyBorder="1" applyAlignment="1">
      <alignment horizontal="centerContinuous" vertical="center"/>
      <protection/>
    </xf>
    <xf numFmtId="1" fontId="17" fillId="0" borderId="35" xfId="30" applyNumberFormat="1" applyFont="1" applyBorder="1" applyAlignment="1">
      <alignment horizontal="center" vertical="center"/>
      <protection/>
    </xf>
    <xf numFmtId="1" fontId="17" fillId="0" borderId="37" xfId="30" applyNumberFormat="1" applyFont="1" applyBorder="1" applyAlignment="1">
      <alignment horizontal="center" vertical="center"/>
      <protection/>
    </xf>
    <xf numFmtId="2" fontId="20" fillId="0" borderId="12" xfId="30" applyNumberFormat="1" applyFont="1" applyBorder="1" applyAlignment="1" quotePrefix="1">
      <alignment horizontal="centerContinuous" vertical="center"/>
      <protection/>
    </xf>
    <xf numFmtId="2" fontId="20" fillId="0" borderId="0" xfId="30" applyNumberFormat="1" applyFont="1" applyBorder="1" applyAlignment="1">
      <alignment horizontal="centerContinuous" vertical="center"/>
      <protection/>
    </xf>
    <xf numFmtId="2" fontId="20" fillId="0" borderId="81" xfId="30" applyNumberFormat="1" applyFont="1" applyBorder="1" applyAlignment="1">
      <alignment horizontal="centerContinuous" vertical="center"/>
      <protection/>
    </xf>
    <xf numFmtId="0" fontId="62" fillId="0" borderId="44" xfId="30" applyFont="1" applyFill="1" applyBorder="1" applyAlignment="1" applyProtection="1">
      <alignment vertical="center" wrapText="1"/>
      <protection locked="0"/>
    </xf>
    <xf numFmtId="0" fontId="61" fillId="0" borderId="26" xfId="36" applyFont="1" applyBorder="1" applyAlignment="1">
      <alignment vertical="center" wrapText="1"/>
      <protection/>
    </xf>
    <xf numFmtId="0" fontId="61" fillId="0" borderId="27" xfId="36" applyFont="1" applyBorder="1" applyAlignment="1">
      <alignment vertical="center" wrapText="1"/>
      <protection/>
    </xf>
    <xf numFmtId="3" fontId="61" fillId="0" borderId="25" xfId="36" applyNumberFormat="1" applyFont="1" applyFill="1" applyBorder="1" applyAlignment="1">
      <alignment horizontal="right" vertical="center"/>
      <protection/>
    </xf>
    <xf numFmtId="3" fontId="61" fillId="0" borderId="26" xfId="36" applyNumberFormat="1" applyFont="1" applyFill="1" applyBorder="1" applyAlignment="1">
      <alignment horizontal="right" vertical="center"/>
      <protection/>
    </xf>
    <xf numFmtId="3" fontId="61" fillId="0" borderId="27" xfId="36" applyNumberFormat="1" applyFont="1" applyFill="1" applyBorder="1" applyAlignment="1">
      <alignment horizontal="right" vertical="center"/>
      <protection/>
    </xf>
    <xf numFmtId="1" fontId="17" fillId="0" borderId="9" xfId="30" applyNumberFormat="1" applyFont="1" applyBorder="1" applyAlignment="1">
      <alignment horizontal="centerContinuous" vertical="center"/>
      <protection/>
    </xf>
    <xf numFmtId="2" fontId="20" fillId="0" borderId="9" xfId="30" applyNumberFormat="1" applyFont="1" applyBorder="1" applyAlignment="1" quotePrefix="1">
      <alignment horizontal="centerContinuous" vertical="center"/>
      <protection/>
    </xf>
    <xf numFmtId="2" fontId="20" fillId="0" borderId="10" xfId="30" applyNumberFormat="1" applyFont="1" applyBorder="1" applyAlignment="1">
      <alignment horizontal="centerContinuous" vertical="center"/>
      <protection/>
    </xf>
    <xf numFmtId="3" fontId="61" fillId="0" borderId="75" xfId="36" applyNumberFormat="1" applyFont="1" applyFill="1" applyBorder="1" applyAlignment="1">
      <alignment/>
      <protection/>
    </xf>
    <xf numFmtId="3" fontId="61" fillId="0" borderId="26" xfId="36" applyNumberFormat="1" applyFont="1" applyFill="1" applyBorder="1" applyAlignment="1">
      <alignment/>
      <protection/>
    </xf>
    <xf numFmtId="3" fontId="61" fillId="0" borderId="27" xfId="36" applyNumberFormat="1" applyFont="1" applyFill="1" applyBorder="1" applyAlignment="1">
      <alignment/>
      <protection/>
    </xf>
    <xf numFmtId="2" fontId="20" fillId="0" borderId="82" xfId="30" applyNumberFormat="1" applyFont="1" applyBorder="1" applyAlignment="1">
      <alignment horizontal="centerContinuous" vertical="center"/>
      <protection/>
    </xf>
    <xf numFmtId="0" fontId="62" fillId="0" borderId="43" xfId="30" applyFont="1" applyFill="1" applyBorder="1" applyAlignment="1" applyProtection="1">
      <alignment vertical="center"/>
      <protection locked="0"/>
    </xf>
    <xf numFmtId="184" fontId="17" fillId="0" borderId="10" xfId="30" applyNumberFormat="1" applyFont="1" applyBorder="1" applyAlignment="1">
      <alignment vertical="center"/>
      <protection/>
    </xf>
    <xf numFmtId="184" fontId="17" fillId="0" borderId="9" xfId="30" applyNumberFormat="1" applyFont="1" applyBorder="1" applyAlignment="1">
      <alignment vertical="center"/>
      <protection/>
    </xf>
    <xf numFmtId="0" fontId="17" fillId="0" borderId="10" xfId="30" applyFont="1" applyBorder="1">
      <alignment/>
      <protection/>
    </xf>
    <xf numFmtId="0" fontId="17" fillId="0" borderId="10" xfId="30" applyFont="1" applyBorder="1" applyAlignment="1">
      <alignment vertical="center"/>
      <protection/>
    </xf>
    <xf numFmtId="0" fontId="17" fillId="0" borderId="11" xfId="30" applyFont="1" applyBorder="1" applyAlignment="1">
      <alignment vertical="center"/>
      <protection/>
    </xf>
    <xf numFmtId="0" fontId="17" fillId="0" borderId="9" xfId="30" applyFont="1" applyBorder="1" applyAlignment="1" quotePrefix="1">
      <alignment horizontal="centerContinuous" vertical="center"/>
      <protection/>
    </xf>
    <xf numFmtId="0" fontId="17" fillId="0" borderId="11" xfId="30" applyFont="1" applyBorder="1" applyAlignment="1">
      <alignment horizontal="centerContinuous"/>
      <protection/>
    </xf>
    <xf numFmtId="3" fontId="17" fillId="0" borderId="61" xfId="30" applyNumberFormat="1" applyFont="1" applyBorder="1" applyAlignment="1">
      <alignment horizontal="right" vertical="center"/>
      <protection/>
    </xf>
    <xf numFmtId="3" fontId="17" fillId="0" borderId="62" xfId="30" applyNumberFormat="1" applyFont="1" applyBorder="1" applyAlignment="1">
      <alignment horizontal="right" vertical="center"/>
      <protection/>
    </xf>
    <xf numFmtId="3" fontId="17" fillId="0" borderId="63" xfId="30" applyNumberFormat="1" applyFont="1" applyBorder="1" applyAlignment="1">
      <alignment horizontal="right" vertical="center"/>
      <protection/>
    </xf>
    <xf numFmtId="1" fontId="17" fillId="0" borderId="11" xfId="30" applyNumberFormat="1" applyFont="1" applyBorder="1" applyAlignment="1">
      <alignment horizontal="centerContinuous" vertical="center"/>
      <protection/>
    </xf>
    <xf numFmtId="0" fontId="17" fillId="0" borderId="28" xfId="30" applyFont="1" applyBorder="1" applyAlignment="1">
      <alignment horizontal="center" vertical="center"/>
      <protection/>
    </xf>
    <xf numFmtId="0" fontId="17" fillId="0" borderId="30" xfId="30" applyFont="1" applyBorder="1" applyAlignment="1">
      <alignment horizontal="center" vertical="center"/>
      <protection/>
    </xf>
    <xf numFmtId="3" fontId="17" fillId="0" borderId="83" xfId="30" applyNumberFormat="1" applyFont="1" applyBorder="1" applyAlignment="1">
      <alignment vertical="center"/>
      <protection/>
    </xf>
    <xf numFmtId="0" fontId="61" fillId="0" borderId="39" xfId="36" applyFont="1" applyFill="1" applyBorder="1" applyAlignment="1">
      <alignment/>
      <protection/>
    </xf>
    <xf numFmtId="0" fontId="61" fillId="0" borderId="14" xfId="36" applyFont="1" applyFill="1" applyBorder="1" applyAlignment="1">
      <alignment/>
      <protection/>
    </xf>
    <xf numFmtId="0" fontId="17" fillId="0" borderId="16" xfId="30" applyFont="1" applyBorder="1" applyAlignment="1" quotePrefix="1">
      <alignment horizontal="centerContinuous" vertical="center"/>
      <protection/>
    </xf>
    <xf numFmtId="0" fontId="17" fillId="0" borderId="16" xfId="30" applyFont="1" applyBorder="1" applyAlignment="1">
      <alignment horizontal="centerContinuous"/>
      <protection/>
    </xf>
    <xf numFmtId="0" fontId="61" fillId="7" borderId="67" xfId="36" applyFont="1" applyFill="1" applyBorder="1" applyAlignment="1">
      <alignment horizontal="right"/>
      <protection/>
    </xf>
    <xf numFmtId="0" fontId="61" fillId="7" borderId="68" xfId="36" applyFont="1" applyFill="1" applyBorder="1" applyAlignment="1">
      <alignment horizontal="right"/>
      <protection/>
    </xf>
    <xf numFmtId="0" fontId="61" fillId="7" borderId="84" xfId="36" applyFont="1" applyFill="1" applyBorder="1" applyAlignment="1">
      <alignment horizontal="right"/>
      <protection/>
    </xf>
    <xf numFmtId="0" fontId="61" fillId="7" borderId="85" xfId="36" applyFont="1" applyFill="1" applyBorder="1" applyAlignment="1">
      <alignment horizontal="right"/>
      <protection/>
    </xf>
    <xf numFmtId="0" fontId="62" fillId="0" borderId="45" xfId="30" applyFont="1" applyFill="1" applyBorder="1" applyAlignment="1" applyProtection="1">
      <alignment vertical="center"/>
      <protection locked="0"/>
    </xf>
    <xf numFmtId="0" fontId="17" fillId="0" borderId="35" xfId="30" applyFont="1" applyBorder="1" applyAlignment="1" quotePrefix="1">
      <alignment horizontal="centerContinuous" vertical="center"/>
      <protection/>
    </xf>
    <xf numFmtId="3" fontId="17" fillId="0" borderId="70" xfId="30" applyNumberFormat="1" applyFont="1" applyBorder="1" applyAlignment="1">
      <alignment horizontal="right" vertical="center"/>
      <protection/>
    </xf>
    <xf numFmtId="3" fontId="17" fillId="0" borderId="71" xfId="30" applyNumberFormat="1" applyFont="1" applyBorder="1" applyAlignment="1">
      <alignment horizontal="right" vertical="center"/>
      <protection/>
    </xf>
    <xf numFmtId="3" fontId="17" fillId="0" borderId="72" xfId="30" applyNumberFormat="1" applyFont="1" applyBorder="1" applyAlignment="1">
      <alignment horizontal="right" vertical="center"/>
      <protection/>
    </xf>
    <xf numFmtId="2" fontId="20" fillId="0" borderId="32" xfId="30" applyNumberFormat="1" applyFont="1" applyBorder="1" applyAlignment="1">
      <alignment horizontal="centerContinuous" vertical="center"/>
      <protection/>
    </xf>
    <xf numFmtId="0" fontId="17" fillId="0" borderId="20" xfId="30" applyFont="1" applyBorder="1" applyAlignment="1">
      <alignment horizontal="centerContinuous" vertical="center"/>
      <protection/>
    </xf>
    <xf numFmtId="0" fontId="17" fillId="0" borderId="21" xfId="30" applyFont="1" applyBorder="1" applyAlignment="1">
      <alignment horizontal="centerContinuous" vertical="center"/>
      <protection/>
    </xf>
    <xf numFmtId="2" fontId="17" fillId="0" borderId="70" xfId="30" applyNumberFormat="1" applyFont="1" applyBorder="1" applyAlignment="1">
      <alignment horizontal="right" vertical="center"/>
      <protection/>
    </xf>
    <xf numFmtId="2" fontId="17" fillId="0" borderId="71" xfId="30" applyNumberFormat="1" applyFont="1" applyBorder="1" applyAlignment="1">
      <alignment horizontal="right" vertical="center"/>
      <protection/>
    </xf>
    <xf numFmtId="2" fontId="17" fillId="0" borderId="86" xfId="30" applyNumberFormat="1" applyFont="1" applyBorder="1" applyAlignment="1">
      <alignment horizontal="right" vertical="center"/>
      <protection/>
    </xf>
    <xf numFmtId="2" fontId="20" fillId="0" borderId="25" xfId="30" applyNumberFormat="1" applyFont="1" applyBorder="1" applyAlignment="1" quotePrefix="1">
      <alignment horizontal="right" vertical="center"/>
      <protection/>
    </xf>
    <xf numFmtId="2" fontId="20" fillId="0" borderId="26" xfId="30" applyNumberFormat="1" applyFont="1" applyBorder="1" applyAlignment="1" quotePrefix="1">
      <alignment horizontal="right" vertical="center"/>
      <protection/>
    </xf>
    <xf numFmtId="2" fontId="20" fillId="0" borderId="76" xfId="30" applyNumberFormat="1" applyFont="1" applyBorder="1" applyAlignment="1" quotePrefix="1">
      <alignment horizontal="right" vertical="center"/>
      <protection/>
    </xf>
    <xf numFmtId="0" fontId="62" fillId="0" borderId="51" xfId="30" applyFont="1" applyFill="1" applyBorder="1" applyAlignment="1" applyProtection="1">
      <alignment vertical="center" wrapText="1"/>
      <protection locked="0"/>
    </xf>
    <xf numFmtId="0" fontId="61" fillId="0" borderId="29" xfId="36" applyFont="1" applyBorder="1" applyAlignment="1">
      <alignment vertical="center" wrapText="1"/>
      <protection/>
    </xf>
    <xf numFmtId="0" fontId="61" fillId="0" borderId="30" xfId="36" applyFont="1" applyBorder="1" applyAlignment="1">
      <alignment vertical="center" wrapText="1"/>
      <protection/>
    </xf>
    <xf numFmtId="0" fontId="17" fillId="0" borderId="28" xfId="30" applyFont="1" applyBorder="1" applyAlignment="1" quotePrefix="1">
      <alignment horizontal="centerContinuous" vertical="center"/>
      <protection/>
    </xf>
    <xf numFmtId="3" fontId="61" fillId="0" borderId="61" xfId="36" applyNumberFormat="1" applyFont="1" applyFill="1" applyBorder="1" applyAlignment="1">
      <alignment horizontal="right" vertical="center"/>
      <protection/>
    </xf>
    <xf numFmtId="3" fontId="61" fillId="0" borderId="62" xfId="36" applyNumberFormat="1" applyFont="1" applyFill="1" applyBorder="1" applyAlignment="1">
      <alignment horizontal="right" vertical="center"/>
      <protection/>
    </xf>
    <xf numFmtId="3" fontId="61" fillId="0" borderId="63" xfId="36" applyNumberFormat="1" applyFont="1" applyFill="1" applyBorder="1" applyAlignment="1">
      <alignment horizontal="right" vertical="center"/>
      <protection/>
    </xf>
    <xf numFmtId="0" fontId="61" fillId="0" borderId="25" xfId="36" applyFont="1" applyFill="1" applyBorder="1" applyAlignment="1">
      <alignment horizontal="center"/>
      <protection/>
    </xf>
    <xf numFmtId="0" fontId="61" fillId="0" borderId="26" xfId="36" applyFont="1" applyFill="1" applyBorder="1" applyAlignment="1">
      <alignment horizontal="center"/>
      <protection/>
    </xf>
    <xf numFmtId="0" fontId="61" fillId="0" borderId="27" xfId="36" applyFont="1" applyFill="1" applyBorder="1" applyAlignment="1">
      <alignment horizontal="center"/>
      <protection/>
    </xf>
    <xf numFmtId="3" fontId="61" fillId="0" borderId="83" xfId="36" applyNumberFormat="1" applyFont="1" applyFill="1" applyBorder="1" applyAlignment="1">
      <alignment/>
      <protection/>
    </xf>
    <xf numFmtId="3" fontId="61" fillId="0" borderId="62" xfId="36" applyNumberFormat="1" applyFont="1" applyFill="1" applyBorder="1" applyAlignment="1">
      <alignment/>
      <protection/>
    </xf>
    <xf numFmtId="3" fontId="61" fillId="0" borderId="63" xfId="36" applyNumberFormat="1" applyFont="1" applyFill="1" applyBorder="1" applyAlignment="1">
      <alignment/>
      <protection/>
    </xf>
    <xf numFmtId="0" fontId="61" fillId="0" borderId="61" xfId="36" applyFont="1" applyFill="1" applyBorder="1" applyAlignment="1">
      <alignment horizontal="center"/>
      <protection/>
    </xf>
    <xf numFmtId="0" fontId="61" fillId="0" borderId="62" xfId="36" applyFont="1" applyFill="1" applyBorder="1" applyAlignment="1">
      <alignment horizontal="center"/>
      <protection/>
    </xf>
    <xf numFmtId="0" fontId="61" fillId="0" borderId="63" xfId="36" applyFont="1" applyFill="1" applyBorder="1" applyAlignment="1">
      <alignment horizontal="center"/>
      <protection/>
    </xf>
    <xf numFmtId="0" fontId="63" fillId="0" borderId="42" xfId="30" applyFont="1" applyFill="1" applyBorder="1" applyAlignment="1" applyProtection="1">
      <alignment vertical="center" wrapText="1"/>
      <protection locked="0"/>
    </xf>
    <xf numFmtId="0" fontId="61" fillId="0" borderId="39" xfId="36" applyFont="1" applyBorder="1" applyAlignment="1">
      <alignment/>
      <protection/>
    </xf>
    <xf numFmtId="0" fontId="61" fillId="0" borderId="14" xfId="36" applyFont="1" applyBorder="1" applyAlignment="1">
      <alignment/>
      <protection/>
    </xf>
    <xf numFmtId="0" fontId="17" fillId="0" borderId="14" xfId="30" applyFont="1" applyBorder="1" applyAlignment="1">
      <alignment horizontal="centerContinuous"/>
      <protection/>
    </xf>
    <xf numFmtId="3" fontId="61" fillId="7" borderId="87" xfId="36" applyNumberFormat="1" applyFont="1" applyFill="1" applyBorder="1" applyAlignment="1">
      <alignment horizontal="right" vertical="center"/>
      <protection/>
    </xf>
    <xf numFmtId="3" fontId="61" fillId="7" borderId="88" xfId="36" applyNumberFormat="1" applyFont="1" applyFill="1" applyBorder="1" applyAlignment="1">
      <alignment horizontal="right" vertical="center"/>
      <protection/>
    </xf>
    <xf numFmtId="3" fontId="61" fillId="7" borderId="89" xfId="36" applyNumberFormat="1" applyFont="1" applyFill="1" applyBorder="1" applyAlignment="1">
      <alignment horizontal="right" vertical="center"/>
      <protection/>
    </xf>
    <xf numFmtId="0" fontId="17" fillId="0" borderId="38" xfId="30" applyFont="1" applyBorder="1" applyAlignment="1">
      <alignment vertical="center"/>
      <protection/>
    </xf>
    <xf numFmtId="0" fontId="46" fillId="0" borderId="42" xfId="36" applyFont="1" applyFill="1" applyBorder="1" applyAlignment="1">
      <alignment horizontal="left" vertical="center" wrapText="1"/>
      <protection/>
    </xf>
    <xf numFmtId="0" fontId="46" fillId="0" borderId="39" xfId="36" applyFont="1" applyFill="1" applyBorder="1" applyAlignment="1">
      <alignment horizontal="left" vertical="center" wrapText="1"/>
      <protection/>
    </xf>
    <xf numFmtId="0" fontId="46" fillId="0" borderId="14" xfId="36" applyFont="1" applyFill="1" applyBorder="1" applyAlignment="1">
      <alignment horizontal="left" vertical="center" wrapText="1"/>
      <protection/>
    </xf>
    <xf numFmtId="0" fontId="17" fillId="0" borderId="38" xfId="30" applyFont="1" applyBorder="1" applyAlignment="1" quotePrefix="1">
      <alignment horizontal="center" vertical="center"/>
      <protection/>
    </xf>
    <xf numFmtId="0" fontId="17" fillId="0" borderId="14" xfId="30" applyFont="1" applyBorder="1" applyAlignment="1" quotePrefix="1">
      <alignment horizontal="center" vertical="center"/>
      <protection/>
    </xf>
    <xf numFmtId="3" fontId="17" fillId="0" borderId="38" xfId="30" applyNumberFormat="1" applyFont="1" applyFill="1" applyBorder="1" applyAlignment="1">
      <alignment horizontal="right" vertical="center"/>
      <protection/>
    </xf>
    <xf numFmtId="3" fontId="17" fillId="0" borderId="39" xfId="30" applyNumberFormat="1" applyFont="1" applyFill="1" applyBorder="1" applyAlignment="1">
      <alignment horizontal="right" vertical="center"/>
      <protection/>
    </xf>
    <xf numFmtId="3" fontId="17" fillId="0" borderId="14" xfId="30" applyNumberFormat="1" applyFont="1" applyFill="1" applyBorder="1" applyAlignment="1">
      <alignment horizontal="right" vertical="center"/>
      <protection/>
    </xf>
    <xf numFmtId="1" fontId="17" fillId="0" borderId="38" xfId="30" applyNumberFormat="1" applyFont="1" applyBorder="1" applyAlignment="1">
      <alignment horizontal="centerContinuous" vertical="center"/>
      <protection/>
    </xf>
    <xf numFmtId="2" fontId="17" fillId="0" borderId="14" xfId="30" applyNumberFormat="1" applyFont="1" applyBorder="1" applyAlignment="1">
      <alignment horizontal="centerContinuous" vertical="center"/>
      <protection/>
    </xf>
    <xf numFmtId="2" fontId="20" fillId="0" borderId="38" xfId="30" applyNumberFormat="1" applyFont="1" applyBorder="1" applyAlignment="1" quotePrefix="1">
      <alignment horizontal="centerContinuous" vertical="center"/>
      <protection/>
    </xf>
    <xf numFmtId="2" fontId="20" fillId="0" borderId="39" xfId="30" applyNumberFormat="1" applyFont="1" applyBorder="1" applyAlignment="1">
      <alignment horizontal="centerContinuous" vertical="center"/>
      <protection/>
    </xf>
    <xf numFmtId="2" fontId="20" fillId="0" borderId="14" xfId="30" applyNumberFormat="1" applyFont="1" applyBorder="1" applyAlignment="1">
      <alignment horizontal="centerContinuous" vertical="center"/>
      <protection/>
    </xf>
    <xf numFmtId="1" fontId="17" fillId="0" borderId="39" xfId="30" applyNumberFormat="1" applyFont="1" applyBorder="1" applyAlignment="1">
      <alignment horizontal="centerContinuous" vertical="center"/>
      <protection/>
    </xf>
    <xf numFmtId="195" fontId="17" fillId="0" borderId="87" xfId="30" applyNumberFormat="1" applyFont="1" applyBorder="1" applyAlignment="1">
      <alignment horizontal="right" vertical="center"/>
      <protection/>
    </xf>
    <xf numFmtId="195" fontId="17" fillId="0" borderId="88" xfId="30" applyNumberFormat="1" applyFont="1" applyBorder="1" applyAlignment="1">
      <alignment horizontal="right" vertical="center"/>
      <protection/>
    </xf>
    <xf numFmtId="195" fontId="17" fillId="0" borderId="90" xfId="30" applyNumberFormat="1" applyFont="1" applyBorder="1" applyAlignment="1">
      <alignment horizontal="right" vertical="center"/>
      <protection/>
    </xf>
    <xf numFmtId="3" fontId="17" fillId="0" borderId="91" xfId="30" applyNumberFormat="1" applyFont="1" applyFill="1" applyBorder="1" applyAlignment="1">
      <alignment vertical="center"/>
      <protection/>
    </xf>
    <xf numFmtId="3" fontId="17" fillId="0" borderId="39" xfId="30" applyNumberFormat="1" applyFont="1" applyFill="1" applyBorder="1" applyAlignment="1">
      <alignment vertical="center"/>
      <protection/>
    </xf>
    <xf numFmtId="3" fontId="17" fillId="0" borderId="14" xfId="30" applyNumberFormat="1" applyFont="1" applyFill="1" applyBorder="1" applyAlignment="1">
      <alignment vertical="center"/>
      <protection/>
    </xf>
    <xf numFmtId="195" fontId="17" fillId="0" borderId="38" xfId="30" applyNumberFormat="1" applyFont="1" applyFill="1" applyBorder="1" applyAlignment="1">
      <alignment horizontal="center" vertical="center"/>
      <protection/>
    </xf>
    <xf numFmtId="195" fontId="17" fillId="0" borderId="39" xfId="30" applyNumberFormat="1" applyFont="1" applyFill="1" applyBorder="1" applyAlignment="1">
      <alignment horizontal="center" vertical="center"/>
      <protection/>
    </xf>
    <xf numFmtId="195" fontId="17" fillId="0" borderId="92" xfId="30" applyNumberFormat="1" applyFont="1" applyFill="1" applyBorder="1" applyAlignment="1">
      <alignment horizontal="center" vertical="center"/>
      <protection/>
    </xf>
    <xf numFmtId="184" fontId="17" fillId="0" borderId="0" xfId="30" applyNumberFormat="1" applyFont="1">
      <alignment/>
      <protection/>
    </xf>
    <xf numFmtId="0" fontId="17" fillId="2" borderId="20" xfId="38" applyFont="1" applyFill="1" applyBorder="1" applyAlignment="1">
      <alignment/>
      <protection/>
    </xf>
    <xf numFmtId="0" fontId="65" fillId="2" borderId="0" xfId="37" applyFont="1" applyFill="1" applyBorder="1" applyAlignment="1">
      <alignment horizontal="centerContinuous" vertical="center"/>
      <protection/>
    </xf>
    <xf numFmtId="0" fontId="62" fillId="2" borderId="0" xfId="37" applyFont="1" applyFill="1">
      <alignment/>
      <protection/>
    </xf>
    <xf numFmtId="0" fontId="65" fillId="2" borderId="0" xfId="37" applyFont="1" applyFill="1" applyBorder="1" applyAlignment="1">
      <alignment horizontal="centerContinuous" vertical="center"/>
      <protection/>
    </xf>
    <xf numFmtId="0" fontId="17" fillId="2" borderId="0" xfId="38" applyFont="1" applyFill="1">
      <alignment/>
      <protection/>
    </xf>
    <xf numFmtId="0" fontId="62" fillId="2" borderId="0" xfId="37" applyFont="1" applyFill="1" applyAlignment="1">
      <alignment horizontal="centerContinuous"/>
      <protection/>
    </xf>
    <xf numFmtId="0" fontId="62" fillId="2" borderId="0" xfId="37" applyFont="1" applyFill="1" applyBorder="1" applyAlignment="1">
      <alignment vertical="top"/>
      <protection/>
    </xf>
    <xf numFmtId="0" fontId="62" fillId="2" borderId="0" xfId="37" applyFont="1" applyFill="1" applyAlignment="1">
      <alignment horizontal="centerContinuous" vertical="top"/>
      <protection/>
    </xf>
    <xf numFmtId="0" fontId="62" fillId="2" borderId="0" xfId="37" applyFont="1" applyFill="1" applyAlignment="1">
      <alignment horizontal="centerContinuous"/>
      <protection/>
    </xf>
    <xf numFmtId="0" fontId="62" fillId="2" borderId="0" xfId="37" applyFont="1" applyFill="1" applyAlignment="1">
      <alignment vertical="center"/>
      <protection/>
    </xf>
    <xf numFmtId="0" fontId="66" fillId="2" borderId="0" xfId="37" applyFont="1" applyFill="1" applyAlignment="1">
      <alignment horizontal="centerContinuous" vertical="center"/>
      <protection/>
    </xf>
    <xf numFmtId="0" fontId="65" fillId="2" borderId="0" xfId="37" applyFont="1" applyFill="1" applyAlignment="1">
      <alignment horizontal="centerContinuous" vertical="center"/>
      <protection/>
    </xf>
    <xf numFmtId="0" fontId="67" fillId="2" borderId="0" xfId="37" applyFont="1" applyFill="1" applyAlignment="1">
      <alignment vertical="center"/>
      <protection/>
    </xf>
    <xf numFmtId="0" fontId="65" fillId="2" borderId="0" xfId="37" applyFont="1" applyFill="1" applyAlignment="1">
      <alignment vertical="center"/>
      <protection/>
    </xf>
    <xf numFmtId="0" fontId="65" fillId="2" borderId="0" xfId="37" applyFont="1" applyFill="1" applyBorder="1" applyAlignment="1">
      <alignment vertical="center"/>
      <protection/>
    </xf>
    <xf numFmtId="0" fontId="65" fillId="2" borderId="0" xfId="37" applyFont="1" applyFill="1" applyBorder="1" applyAlignment="1">
      <alignment vertical="center"/>
      <protection/>
    </xf>
    <xf numFmtId="0" fontId="33" fillId="2" borderId="0" xfId="37" applyFont="1" applyFill="1">
      <alignment/>
      <protection/>
    </xf>
    <xf numFmtId="0" fontId="33" fillId="2" borderId="13" xfId="37" applyFont="1" applyFill="1" applyBorder="1" applyAlignment="1">
      <alignment horizontal="center" vertical="center"/>
      <protection/>
    </xf>
    <xf numFmtId="0" fontId="33" fillId="2" borderId="14" xfId="37" applyFont="1" applyFill="1" applyBorder="1" applyAlignment="1">
      <alignment horizontal="center" vertical="center"/>
      <protection/>
    </xf>
    <xf numFmtId="0" fontId="33" fillId="2" borderId="15" xfId="37" applyFont="1" applyFill="1" applyBorder="1" applyAlignment="1">
      <alignment horizontal="center" vertical="center"/>
      <protection/>
    </xf>
    <xf numFmtId="0" fontId="33" fillId="2" borderId="0" xfId="38" applyFont="1" applyFill="1" applyAlignment="1">
      <alignment horizontal="center" vertical="center"/>
      <protection/>
    </xf>
    <xf numFmtId="0" fontId="33" fillId="2" borderId="0" xfId="37" applyFont="1" applyFill="1" applyAlignment="1">
      <alignment horizontal="center" vertical="center"/>
      <protection/>
    </xf>
    <xf numFmtId="0" fontId="33" fillId="2" borderId="0" xfId="38" applyFont="1" applyFill="1">
      <alignment/>
      <protection/>
    </xf>
    <xf numFmtId="0" fontId="68" fillId="2" borderId="13" xfId="37" applyFont="1" applyFill="1" applyBorder="1" applyAlignment="1">
      <alignment horizontal="center" vertical="center"/>
      <protection/>
    </xf>
    <xf numFmtId="0" fontId="68" fillId="2" borderId="38" xfId="38" applyFont="1" applyFill="1" applyBorder="1" applyAlignment="1">
      <alignment horizontal="center" vertical="center"/>
      <protection/>
    </xf>
    <xf numFmtId="0" fontId="68" fillId="2" borderId="14" xfId="38" applyFont="1" applyFill="1" applyBorder="1" applyAlignment="1">
      <alignment horizontal="center" vertical="center"/>
      <protection/>
    </xf>
    <xf numFmtId="0" fontId="68" fillId="2" borderId="39" xfId="37" applyFont="1" applyFill="1" applyBorder="1" applyAlignment="1">
      <alignment horizontal="center" vertical="center"/>
      <protection/>
    </xf>
    <xf numFmtId="0" fontId="68" fillId="2" borderId="15" xfId="37" applyFont="1" applyFill="1" applyBorder="1" applyAlignment="1">
      <alignment horizontal="center" vertical="center"/>
      <protection/>
    </xf>
    <xf numFmtId="0" fontId="68" fillId="2" borderId="42" xfId="37" applyFont="1" applyFill="1" applyBorder="1" applyAlignment="1">
      <alignment horizontal="center" vertical="center"/>
      <protection/>
    </xf>
    <xf numFmtId="0" fontId="68" fillId="2" borderId="14" xfId="37" applyFont="1" applyFill="1" applyBorder="1" applyAlignment="1">
      <alignment horizontal="center" vertical="center"/>
      <protection/>
    </xf>
    <xf numFmtId="0" fontId="68" fillId="2" borderId="38" xfId="37" applyFont="1" applyFill="1" applyBorder="1" applyAlignment="1">
      <alignment horizontal="center" vertical="center"/>
      <protection/>
    </xf>
    <xf numFmtId="0" fontId="33" fillId="2" borderId="0" xfId="37" applyFont="1" applyFill="1" applyBorder="1">
      <alignment/>
      <protection/>
    </xf>
    <xf numFmtId="0" fontId="68" fillId="2" borderId="42" xfId="37" applyFont="1" applyFill="1" applyBorder="1" applyAlignment="1">
      <alignment horizontal="center" vertical="center"/>
      <protection/>
    </xf>
    <xf numFmtId="0" fontId="68" fillId="2" borderId="14" xfId="37" applyFont="1" applyFill="1" applyBorder="1" applyAlignment="1">
      <alignment horizontal="center" vertical="center"/>
      <protection/>
    </xf>
    <xf numFmtId="0" fontId="68" fillId="2" borderId="39" xfId="37" applyFont="1" applyFill="1" applyBorder="1" applyAlignment="1">
      <alignment horizontal="center" vertical="center"/>
      <protection/>
    </xf>
    <xf numFmtId="0" fontId="68" fillId="2" borderId="15" xfId="37" applyFont="1" applyFill="1" applyBorder="1" applyAlignment="1">
      <alignment horizontal="center" vertical="center"/>
      <protection/>
    </xf>
    <xf numFmtId="0" fontId="68" fillId="2" borderId="0" xfId="37" applyFont="1" applyFill="1" applyBorder="1" applyAlignment="1">
      <alignment horizontal="center" vertical="center"/>
      <protection/>
    </xf>
    <xf numFmtId="0" fontId="33" fillId="2" borderId="0" xfId="37" applyFont="1" applyFill="1" applyAlignment="1">
      <alignment horizontal="centerContinuous" vertical="top"/>
      <protection/>
    </xf>
    <xf numFmtId="0" fontId="33" fillId="2" borderId="0" xfId="37" applyFont="1" applyFill="1" applyAlignment="1">
      <alignment horizontal="left" vertical="top" wrapText="1"/>
      <protection/>
    </xf>
    <xf numFmtId="0" fontId="33" fillId="2" borderId="0" xfId="37" applyFont="1" applyFill="1" applyAlignment="1">
      <alignment horizontal="centerContinuous" vertical="top" wrapText="1"/>
      <protection/>
    </xf>
    <xf numFmtId="0" fontId="33" fillId="2" borderId="0" xfId="37" applyFont="1" applyFill="1" applyAlignment="1">
      <alignment horizontal="centerContinuous"/>
      <protection/>
    </xf>
    <xf numFmtId="0" fontId="33" fillId="2" borderId="2" xfId="37" applyFont="1" applyFill="1" applyBorder="1" applyAlignment="1">
      <alignment horizontal="center"/>
      <protection/>
    </xf>
    <xf numFmtId="0" fontId="33" fillId="2" borderId="0" xfId="37" applyFont="1" applyFill="1" applyBorder="1" applyAlignment="1">
      <alignment horizontal="center"/>
      <protection/>
    </xf>
    <xf numFmtId="0" fontId="33" fillId="2" borderId="0" xfId="37" applyFont="1" applyFill="1" applyAlignment="1">
      <alignment horizontal="center"/>
      <protection/>
    </xf>
    <xf numFmtId="0" fontId="33" fillId="2" borderId="0" xfId="38" applyFont="1" applyFill="1" applyAlignment="1">
      <alignment horizontal="centerContinuous" vertical="top"/>
      <protection/>
    </xf>
    <xf numFmtId="0" fontId="33" fillId="2" borderId="0" xfId="38" applyFont="1" applyFill="1" applyAlignment="1">
      <alignment horizontal="centerContinuous"/>
      <protection/>
    </xf>
    <xf numFmtId="0" fontId="33" fillId="2" borderId="0" xfId="37" applyFont="1" applyFill="1" applyAlignment="1">
      <alignment vertical="top"/>
      <protection/>
    </xf>
    <xf numFmtId="0" fontId="33" fillId="2" borderId="13" xfId="39" applyFont="1" applyFill="1" applyBorder="1" applyAlignment="1">
      <alignment horizontal="centerContinuous" vertical="top"/>
      <protection/>
    </xf>
    <xf numFmtId="0" fontId="33" fillId="2" borderId="16" xfId="39" applyFont="1" applyFill="1" applyBorder="1" applyAlignment="1">
      <alignment horizontal="centerContinuous" vertical="top"/>
      <protection/>
    </xf>
    <xf numFmtId="0" fontId="33" fillId="2" borderId="17" xfId="39" applyFont="1" applyFill="1" applyBorder="1" applyAlignment="1">
      <alignment horizontal="centerContinuous" vertical="top"/>
      <protection/>
    </xf>
    <xf numFmtId="0" fontId="33" fillId="2" borderId="16" xfId="37" applyFont="1" applyFill="1" applyBorder="1" applyAlignment="1">
      <alignment horizontal="center" vertical="center"/>
      <protection/>
    </xf>
    <xf numFmtId="0" fontId="33" fillId="2" borderId="0" xfId="39" applyFont="1" applyFill="1" applyBorder="1" applyAlignment="1">
      <alignment horizontal="centerContinuous" vertical="top" wrapText="1"/>
      <protection/>
    </xf>
    <xf numFmtId="0" fontId="33" fillId="2" borderId="0" xfId="39" applyFont="1" applyFill="1" applyBorder="1">
      <alignment/>
      <protection/>
    </xf>
    <xf numFmtId="0" fontId="33" fillId="2" borderId="39" xfId="39" applyFont="1" applyFill="1" applyBorder="1" applyAlignment="1">
      <alignment horizontal="center" vertical="top"/>
      <protection/>
    </xf>
    <xf numFmtId="0" fontId="33" fillId="2" borderId="15" xfId="39" applyFont="1" applyFill="1" applyBorder="1" applyAlignment="1">
      <alignment horizontal="center" vertical="top"/>
      <protection/>
    </xf>
    <xf numFmtId="0" fontId="33" fillId="2" borderId="42" xfId="37" applyFont="1" applyFill="1" applyBorder="1" applyAlignment="1">
      <alignment horizontal="center"/>
      <protection/>
    </xf>
    <xf numFmtId="0" fontId="33" fillId="2" borderId="14" xfId="37" applyFont="1" applyFill="1" applyBorder="1" applyAlignment="1">
      <alignment horizontal="center"/>
      <protection/>
    </xf>
    <xf numFmtId="0" fontId="33" fillId="2" borderId="38" xfId="37" applyFont="1" applyFill="1" applyBorder="1" applyAlignment="1">
      <alignment horizontal="center"/>
      <protection/>
    </xf>
    <xf numFmtId="0" fontId="33" fillId="2" borderId="39" xfId="37" applyFont="1" applyFill="1" applyBorder="1" applyAlignment="1">
      <alignment horizontal="center"/>
      <protection/>
    </xf>
    <xf numFmtId="0" fontId="33" fillId="2" borderId="15" xfId="37" applyFont="1" applyFill="1" applyBorder="1" applyAlignment="1">
      <alignment horizontal="center"/>
      <protection/>
    </xf>
    <xf numFmtId="0" fontId="33" fillId="2" borderId="42" xfId="37" applyFont="1" applyFill="1" applyBorder="1">
      <alignment/>
      <protection/>
    </xf>
    <xf numFmtId="0" fontId="33" fillId="2" borderId="14" xfId="37" applyFont="1" applyFill="1" applyBorder="1">
      <alignment/>
      <protection/>
    </xf>
    <xf numFmtId="0" fontId="33" fillId="2" borderId="38" xfId="37" applyFont="1" applyFill="1" applyBorder="1">
      <alignment/>
      <protection/>
    </xf>
    <xf numFmtId="0" fontId="33" fillId="2" borderId="14" xfId="37" applyFont="1" applyFill="1" applyBorder="1" applyAlignment="1">
      <alignment horizontal="center"/>
      <protection/>
    </xf>
    <xf numFmtId="0" fontId="33" fillId="2" borderId="39" xfId="37" applyFont="1" applyFill="1" applyBorder="1" applyAlignment="1">
      <alignment horizontal="center"/>
      <protection/>
    </xf>
    <xf numFmtId="0" fontId="33" fillId="2" borderId="15" xfId="37" applyFont="1" applyFill="1" applyBorder="1" applyAlignment="1">
      <alignment horizontal="center"/>
      <protection/>
    </xf>
    <xf numFmtId="0" fontId="33" fillId="2" borderId="0" xfId="37" applyFont="1" applyFill="1" applyBorder="1" applyAlignment="1">
      <alignment horizontal="center"/>
      <protection/>
    </xf>
    <xf numFmtId="0" fontId="33" fillId="2" borderId="0" xfId="39" applyFont="1" applyFill="1" applyAlignment="1">
      <alignment horizontal="centerContinuous" vertical="top"/>
      <protection/>
    </xf>
    <xf numFmtId="0" fontId="33" fillId="2" borderId="0" xfId="37" applyFont="1" applyFill="1" applyBorder="1" applyAlignment="1">
      <alignment horizontal="centerContinuous" vertical="top"/>
      <protection/>
    </xf>
    <xf numFmtId="0" fontId="33" fillId="2" borderId="0" xfId="39" applyFont="1" applyFill="1" applyBorder="1" applyAlignment="1">
      <alignment horizontal="center" vertical="center"/>
      <protection/>
    </xf>
    <xf numFmtId="0" fontId="33" fillId="2" borderId="0" xfId="39" applyFont="1" applyFill="1" applyBorder="1" applyAlignment="1">
      <alignment horizontal="centerContinuous" vertical="top"/>
      <protection/>
    </xf>
    <xf numFmtId="0" fontId="33" fillId="2" borderId="0" xfId="39" applyFont="1" applyFill="1" applyBorder="1" applyAlignment="1">
      <alignment horizontal="left" vertical="top"/>
      <protection/>
    </xf>
    <xf numFmtId="0" fontId="33" fillId="2" borderId="2" xfId="39" applyFont="1" applyFill="1" applyBorder="1" applyAlignment="1">
      <alignment horizontal="center" vertical="top"/>
      <protection/>
    </xf>
    <xf numFmtId="0" fontId="33" fillId="2" borderId="0" xfId="39" applyFont="1" applyFill="1" applyBorder="1" applyAlignment="1">
      <alignment horizontal="center" vertical="top"/>
      <protection/>
    </xf>
    <xf numFmtId="0" fontId="33" fillId="2" borderId="0" xfId="39" applyFont="1" applyFill="1" applyBorder="1" applyAlignment="1">
      <alignment horizontal="center" vertical="top"/>
      <protection/>
    </xf>
    <xf numFmtId="0" fontId="33" fillId="2" borderId="7" xfId="37" applyFont="1" applyFill="1" applyBorder="1" applyAlignment="1">
      <alignment horizontal="right"/>
      <protection/>
    </xf>
    <xf numFmtId="0" fontId="62" fillId="2" borderId="1" xfId="37" applyFont="1" applyFill="1" applyBorder="1" applyAlignment="1">
      <alignment horizontal="centerContinuous" vertical="center" wrapText="1"/>
      <protection/>
    </xf>
    <xf numFmtId="0" fontId="62" fillId="2" borderId="2" xfId="37" applyFont="1" applyFill="1" applyBorder="1" applyAlignment="1">
      <alignment horizontal="centerContinuous" vertical="center" wrapText="1"/>
      <protection/>
    </xf>
    <xf numFmtId="0" fontId="69" fillId="2" borderId="48" xfId="37" applyFont="1" applyFill="1" applyBorder="1" applyAlignment="1">
      <alignment vertical="center" wrapText="1"/>
      <protection/>
    </xf>
    <xf numFmtId="0" fontId="33" fillId="2" borderId="35" xfId="37" applyFont="1" applyFill="1" applyBorder="1" applyAlignment="1">
      <alignment horizontal="center" vertical="center" wrapText="1"/>
      <protection/>
    </xf>
    <xf numFmtId="0" fontId="33" fillId="2" borderId="36" xfId="37" applyFont="1" applyFill="1" applyBorder="1" applyAlignment="1">
      <alignment horizontal="center" vertical="center" wrapText="1"/>
      <protection/>
    </xf>
    <xf numFmtId="0" fontId="33" fillId="2" borderId="37" xfId="37" applyFont="1" applyFill="1" applyBorder="1" applyAlignment="1">
      <alignment horizontal="center" vertical="center" wrapText="1"/>
      <protection/>
    </xf>
    <xf numFmtId="0" fontId="33" fillId="2" borderId="31" xfId="37" applyFont="1" applyFill="1" applyBorder="1" applyAlignment="1">
      <alignment horizontal="center" vertical="center" wrapText="1"/>
      <protection/>
    </xf>
    <xf numFmtId="0" fontId="33" fillId="2" borderId="2" xfId="37" applyFont="1" applyFill="1" applyBorder="1" applyAlignment="1">
      <alignment horizontal="center" vertical="center" wrapText="1"/>
      <protection/>
    </xf>
    <xf numFmtId="0" fontId="33" fillId="2" borderId="32" xfId="37" applyFont="1" applyFill="1" applyBorder="1" applyAlignment="1">
      <alignment horizontal="center" vertical="center" wrapText="1"/>
      <protection/>
    </xf>
    <xf numFmtId="0" fontId="62" fillId="2" borderId="3" xfId="37" applyFont="1" applyFill="1" applyBorder="1" applyAlignment="1">
      <alignment vertical="center" wrapText="1"/>
      <protection/>
    </xf>
    <xf numFmtId="0" fontId="62" fillId="2" borderId="4" xfId="37" applyFont="1" applyFill="1" applyBorder="1" applyAlignment="1">
      <alignment horizontal="centerContinuous" vertical="center"/>
      <protection/>
    </xf>
    <xf numFmtId="0" fontId="17" fillId="2" borderId="0" xfId="38" applyFont="1" applyFill="1" applyBorder="1" applyAlignment="1">
      <alignment horizontal="centerContinuous"/>
      <protection/>
    </xf>
    <xf numFmtId="0" fontId="62" fillId="2" borderId="0" xfId="37" applyFont="1" applyFill="1" applyBorder="1" applyAlignment="1">
      <alignment horizontal="centerContinuous"/>
      <protection/>
    </xf>
    <xf numFmtId="0" fontId="69" fillId="2" borderId="40" xfId="37" applyFont="1" applyFill="1" applyBorder="1" applyAlignment="1">
      <alignment vertical="center" wrapText="1"/>
      <protection/>
    </xf>
    <xf numFmtId="0" fontId="33" fillId="2" borderId="19" xfId="37" applyFont="1" applyFill="1" applyBorder="1" applyAlignment="1">
      <alignment horizontal="center" vertical="center" wrapText="1"/>
      <protection/>
    </xf>
    <xf numFmtId="0" fontId="33" fillId="2" borderId="20" xfId="37" applyFont="1" applyFill="1" applyBorder="1" applyAlignment="1">
      <alignment horizontal="center" vertical="center" wrapText="1"/>
      <protection/>
    </xf>
    <xf numFmtId="0" fontId="33" fillId="2" borderId="21" xfId="37" applyFont="1" applyFill="1" applyBorder="1" applyAlignment="1">
      <alignment horizontal="center" vertical="center" wrapText="1"/>
      <protection/>
    </xf>
    <xf numFmtId="0" fontId="62" fillId="2" borderId="47" xfId="37" applyFont="1" applyFill="1" applyBorder="1" applyAlignment="1">
      <alignment vertical="center" wrapText="1"/>
      <protection/>
    </xf>
    <xf numFmtId="0" fontId="62" fillId="2" borderId="54" xfId="37" applyFont="1" applyFill="1" applyBorder="1" applyAlignment="1">
      <alignment vertical="center" wrapText="1"/>
      <protection/>
    </xf>
    <xf numFmtId="0" fontId="33" fillId="2" borderId="41" xfId="37" applyFont="1" applyFill="1" applyBorder="1" applyAlignment="1">
      <alignment vertical="center" wrapText="1"/>
      <protection/>
    </xf>
    <xf numFmtId="0" fontId="33" fillId="2" borderId="25" xfId="37" applyFont="1" applyFill="1" applyBorder="1" applyAlignment="1">
      <alignment vertical="center" wrapText="1"/>
      <protection/>
    </xf>
    <xf numFmtId="0" fontId="33" fillId="2" borderId="27" xfId="37" applyFont="1" applyFill="1" applyBorder="1" applyAlignment="1">
      <alignment vertical="center" wrapText="1"/>
      <protection/>
    </xf>
    <xf numFmtId="0" fontId="33" fillId="2" borderId="49" xfId="37" applyFont="1" applyFill="1" applyBorder="1" applyAlignment="1">
      <alignment vertical="center" wrapText="1"/>
      <protection/>
    </xf>
    <xf numFmtId="0" fontId="62" fillId="2" borderId="51" xfId="37" applyFont="1" applyFill="1" applyBorder="1" applyAlignment="1">
      <alignment horizontal="centerContinuous" vertical="center"/>
      <protection/>
    </xf>
    <xf numFmtId="0" fontId="62" fillId="2" borderId="29" xfId="37" applyFont="1" applyFill="1" applyBorder="1" applyAlignment="1">
      <alignment horizontal="centerContinuous" vertical="center"/>
      <protection/>
    </xf>
    <xf numFmtId="0" fontId="62" fillId="2" borderId="93" xfId="37" applyFont="1" applyFill="1" applyBorder="1" applyAlignment="1">
      <alignment horizontal="centerContinuous" vertical="center"/>
      <protection/>
    </xf>
    <xf numFmtId="0" fontId="33" fillId="2" borderId="28" xfId="37" applyFont="1" applyFill="1" applyBorder="1" applyAlignment="1">
      <alignment horizontal="center" vertical="center"/>
      <protection/>
    </xf>
    <xf numFmtId="0" fontId="33" fillId="2" borderId="29" xfId="37" applyFont="1" applyFill="1" applyBorder="1" applyAlignment="1">
      <alignment horizontal="center" vertical="center"/>
      <protection/>
    </xf>
    <xf numFmtId="0" fontId="33" fillId="2" borderId="30" xfId="37" applyFont="1" applyFill="1" applyBorder="1" applyAlignment="1">
      <alignment horizontal="center" vertical="center"/>
      <protection/>
    </xf>
    <xf numFmtId="0" fontId="33" fillId="2" borderId="59" xfId="37" applyFont="1" applyFill="1" applyBorder="1" applyAlignment="1">
      <alignment horizontal="center" vertical="center"/>
      <protection/>
    </xf>
    <xf numFmtId="184" fontId="62" fillId="2" borderId="45" xfId="40" applyNumberFormat="1" applyFont="1" applyFill="1" applyBorder="1" applyAlignment="1">
      <alignment vertical="center"/>
      <protection/>
    </xf>
    <xf numFmtId="0" fontId="17" fillId="2" borderId="20" xfId="38" applyFont="1" applyFill="1" applyBorder="1">
      <alignment/>
      <protection/>
    </xf>
    <xf numFmtId="0" fontId="62" fillId="2" borderId="20" xfId="37" applyFont="1" applyFill="1" applyBorder="1" applyAlignment="1">
      <alignment vertical="center"/>
      <protection/>
    </xf>
    <xf numFmtId="0" fontId="62" fillId="2" borderId="36" xfId="37" applyFont="1" applyFill="1" applyBorder="1" applyAlignment="1">
      <alignment vertical="center"/>
      <protection/>
    </xf>
    <xf numFmtId="0" fontId="62" fillId="2" borderId="94" xfId="40" applyFont="1" applyFill="1" applyBorder="1" applyAlignment="1" quotePrefix="1">
      <alignment horizontal="center" vertical="center"/>
      <protection/>
    </xf>
    <xf numFmtId="3" fontId="62" fillId="2" borderId="35" xfId="37" applyNumberFormat="1" applyFont="1" applyFill="1" applyBorder="1" applyAlignment="1">
      <alignment horizontal="right" vertical="center"/>
      <protection/>
    </xf>
    <xf numFmtId="3" fontId="62" fillId="2" borderId="36" xfId="37" applyNumberFormat="1" applyFont="1" applyFill="1" applyBorder="1" applyAlignment="1">
      <alignment horizontal="right" vertical="center"/>
      <protection/>
    </xf>
    <xf numFmtId="3" fontId="62" fillId="2" borderId="37" xfId="37" applyNumberFormat="1" applyFont="1" applyFill="1" applyBorder="1" applyAlignment="1">
      <alignment horizontal="right" vertical="center"/>
      <protection/>
    </xf>
    <xf numFmtId="0" fontId="62" fillId="2" borderId="35" xfId="37" applyFont="1" applyFill="1" applyBorder="1" applyAlignment="1" quotePrefix="1">
      <alignment horizontal="centerContinuous" vertical="center"/>
      <protection/>
    </xf>
    <xf numFmtId="0" fontId="62" fillId="2" borderId="36" xfId="37" applyFont="1" applyFill="1" applyBorder="1" applyAlignment="1" quotePrefix="1">
      <alignment horizontal="centerContinuous" vertical="center"/>
      <protection/>
    </xf>
    <xf numFmtId="0" fontId="62" fillId="2" borderId="56" xfId="37" applyFont="1" applyFill="1" applyBorder="1" applyAlignment="1" quotePrefix="1">
      <alignment horizontal="centerContinuous" vertical="center"/>
      <protection/>
    </xf>
    <xf numFmtId="0" fontId="62" fillId="2" borderId="40" xfId="40" applyFont="1" applyFill="1" applyBorder="1" applyAlignment="1" quotePrefix="1">
      <alignment horizontal="center" vertical="center"/>
      <protection/>
    </xf>
    <xf numFmtId="3" fontId="62" fillId="2" borderId="25" xfId="37" applyNumberFormat="1" applyFont="1" applyFill="1" applyBorder="1" applyAlignment="1">
      <alignment horizontal="right" vertical="center"/>
      <protection/>
    </xf>
    <xf numFmtId="3" fontId="62" fillId="2" borderId="26" xfId="37" applyNumberFormat="1" applyFont="1" applyFill="1" applyBorder="1" applyAlignment="1">
      <alignment horizontal="right" vertical="center"/>
      <protection/>
    </xf>
    <xf numFmtId="3" fontId="62" fillId="2" borderId="27" xfId="37" applyNumberFormat="1" applyFont="1" applyFill="1" applyBorder="1" applyAlignment="1">
      <alignment horizontal="right" vertical="center"/>
      <protection/>
    </xf>
    <xf numFmtId="0" fontId="62" fillId="2" borderId="20" xfId="37" applyFont="1" applyFill="1" applyBorder="1" applyAlignment="1" quotePrefix="1">
      <alignment horizontal="centerContinuous" vertical="center"/>
      <protection/>
    </xf>
    <xf numFmtId="0" fontId="62" fillId="2" borderId="47" xfId="37" applyFont="1" applyFill="1" applyBorder="1" applyAlignment="1" quotePrefix="1">
      <alignment horizontal="centerContinuous" vertical="center"/>
      <protection/>
    </xf>
    <xf numFmtId="184" fontId="62" fillId="2" borderId="51" xfId="40" applyNumberFormat="1" applyFont="1" applyFill="1" applyBorder="1" applyAlignment="1">
      <alignment vertical="center"/>
      <protection/>
    </xf>
    <xf numFmtId="0" fontId="17" fillId="2" borderId="29" xfId="38" applyFont="1" applyFill="1" applyBorder="1">
      <alignment/>
      <protection/>
    </xf>
    <xf numFmtId="0" fontId="62" fillId="2" borderId="29" xfId="37" applyFont="1" applyFill="1" applyBorder="1" applyAlignment="1">
      <alignment vertical="center"/>
      <protection/>
    </xf>
    <xf numFmtId="0" fontId="62" fillId="2" borderId="93" xfId="40" applyFont="1" applyFill="1" applyBorder="1" applyAlignment="1" quotePrefix="1">
      <alignment horizontal="center" vertical="center"/>
      <protection/>
    </xf>
    <xf numFmtId="3" fontId="62" fillId="2" borderId="28" xfId="37" applyNumberFormat="1" applyFont="1" applyFill="1" applyBorder="1" applyAlignment="1">
      <alignment horizontal="right" vertical="center"/>
      <protection/>
    </xf>
    <xf numFmtId="3" fontId="62" fillId="2" borderId="29" xfId="37" applyNumberFormat="1" applyFont="1" applyFill="1" applyBorder="1" applyAlignment="1">
      <alignment horizontal="right" vertical="center"/>
      <protection/>
    </xf>
    <xf numFmtId="3" fontId="62" fillId="2" borderId="30" xfId="37" applyNumberFormat="1" applyFont="1" applyFill="1" applyBorder="1" applyAlignment="1">
      <alignment horizontal="right" vertical="center"/>
      <protection/>
    </xf>
    <xf numFmtId="0" fontId="62" fillId="2" borderId="59" xfId="37" applyFont="1" applyFill="1" applyBorder="1" applyAlignment="1">
      <alignment horizontal="centerContinuous" vertical="center"/>
      <protection/>
    </xf>
    <xf numFmtId="184" fontId="63" fillId="2" borderId="45" xfId="40" applyNumberFormat="1" applyFont="1" applyFill="1" applyBorder="1" applyAlignment="1">
      <alignment vertical="center"/>
      <protection/>
    </xf>
    <xf numFmtId="0" fontId="62" fillId="2" borderId="20" xfId="37" applyFont="1" applyFill="1" applyBorder="1" applyAlignment="1">
      <alignment horizontal="right" vertical="center"/>
      <protection/>
    </xf>
    <xf numFmtId="0" fontId="63" fillId="2" borderId="40" xfId="40" applyFont="1" applyFill="1" applyBorder="1" applyAlignment="1" quotePrefix="1">
      <alignment horizontal="center" vertical="center"/>
      <protection/>
    </xf>
    <xf numFmtId="184" fontId="63" fillId="2" borderId="43" xfId="40" applyNumberFormat="1" applyFont="1" applyFill="1" applyBorder="1" applyAlignment="1">
      <alignment vertical="center" wrapText="1"/>
      <protection/>
    </xf>
    <xf numFmtId="0" fontId="17" fillId="0" borderId="10" xfId="38" applyFont="1" applyBorder="1" applyAlignment="1">
      <alignment/>
      <protection/>
    </xf>
    <xf numFmtId="0" fontId="17" fillId="0" borderId="0" xfId="38" applyFont="1" applyBorder="1" applyAlignment="1">
      <alignment/>
      <protection/>
    </xf>
    <xf numFmtId="0" fontId="63" fillId="2" borderId="53" xfId="40" applyFont="1" applyFill="1" applyBorder="1" applyAlignment="1" quotePrefix="1">
      <alignment horizontal="center" vertical="center"/>
      <protection/>
    </xf>
    <xf numFmtId="3" fontId="62" fillId="2" borderId="9" xfId="37" applyNumberFormat="1" applyFont="1" applyFill="1" applyBorder="1" applyAlignment="1">
      <alignment horizontal="right" vertical="center"/>
      <protection/>
    </xf>
    <xf numFmtId="3" fontId="62" fillId="2" borderId="10" xfId="37" applyNumberFormat="1" applyFont="1" applyFill="1" applyBorder="1" applyAlignment="1">
      <alignment horizontal="right" vertical="center"/>
      <protection/>
    </xf>
    <xf numFmtId="3" fontId="62" fillId="2" borderId="11" xfId="37" applyNumberFormat="1" applyFont="1" applyFill="1" applyBorder="1" applyAlignment="1">
      <alignment horizontal="right" vertical="center"/>
      <protection/>
    </xf>
    <xf numFmtId="0" fontId="62" fillId="2" borderId="9" xfId="37" applyFont="1" applyFill="1" applyBorder="1" applyAlignment="1" quotePrefix="1">
      <alignment horizontal="center" vertical="center"/>
      <protection/>
    </xf>
    <xf numFmtId="0" fontId="62" fillId="2" borderId="10" xfId="37" applyFont="1" applyFill="1" applyBorder="1" applyAlignment="1" quotePrefix="1">
      <alignment horizontal="center" vertical="center"/>
      <protection/>
    </xf>
    <xf numFmtId="0" fontId="62" fillId="2" borderId="46" xfId="37" applyFont="1" applyFill="1" applyBorder="1" applyAlignment="1" quotePrefix="1">
      <alignment horizontal="center" vertical="center"/>
      <protection/>
    </xf>
    <xf numFmtId="0" fontId="63" fillId="2" borderId="40" xfId="40" applyFont="1" applyFill="1" applyBorder="1" applyAlignment="1" quotePrefix="1">
      <alignment horizontal="center" vertical="center"/>
      <protection/>
    </xf>
    <xf numFmtId="3" fontId="62" fillId="2" borderId="19" xfId="37" applyNumberFormat="1" applyFont="1" applyFill="1" applyBorder="1" applyAlignment="1">
      <alignment horizontal="right" vertical="center"/>
      <protection/>
    </xf>
    <xf numFmtId="3" fontId="62" fillId="2" borderId="20" xfId="37" applyNumberFormat="1" applyFont="1" applyFill="1" applyBorder="1" applyAlignment="1">
      <alignment horizontal="right" vertical="center"/>
      <protection/>
    </xf>
    <xf numFmtId="3" fontId="62" fillId="2" borderId="21" xfId="37" applyNumberFormat="1" applyFont="1" applyFill="1" applyBorder="1" applyAlignment="1">
      <alignment horizontal="right" vertical="center"/>
      <protection/>
    </xf>
    <xf numFmtId="0" fontId="62" fillId="2" borderId="19" xfId="37" applyFont="1" applyFill="1" applyBorder="1" applyAlignment="1" quotePrefix="1">
      <alignment horizontal="center" vertical="center"/>
      <protection/>
    </xf>
    <xf numFmtId="0" fontId="62" fillId="2" borderId="20" xfId="37" applyFont="1" applyFill="1" applyBorder="1" applyAlignment="1" quotePrefix="1">
      <alignment horizontal="center" vertical="center"/>
      <protection/>
    </xf>
    <xf numFmtId="0" fontId="62" fillId="2" borderId="47" xfId="37" applyFont="1" applyFill="1" applyBorder="1" applyAlignment="1" quotePrefix="1">
      <alignment horizontal="center" vertical="center"/>
      <protection/>
    </xf>
    <xf numFmtId="0" fontId="62" fillId="2" borderId="25" xfId="37" applyFont="1" applyFill="1" applyBorder="1" applyAlignment="1" quotePrefix="1">
      <alignment horizontal="centerContinuous" vertical="center"/>
      <protection/>
    </xf>
    <xf numFmtId="0" fontId="62" fillId="2" borderId="26" xfId="37" applyFont="1" applyFill="1" applyBorder="1" applyAlignment="1" quotePrefix="1">
      <alignment horizontal="centerContinuous" vertical="center"/>
      <protection/>
    </xf>
    <xf numFmtId="0" fontId="62" fillId="2" borderId="50" xfId="37" applyFont="1" applyFill="1" applyBorder="1" applyAlignment="1" quotePrefix="1">
      <alignment horizontal="centerContinuous" vertical="center"/>
      <protection/>
    </xf>
    <xf numFmtId="184" fontId="63" fillId="2" borderId="44" xfId="40" applyNumberFormat="1" applyFont="1" applyFill="1" applyBorder="1" applyAlignment="1">
      <alignment vertical="center" wrapText="1"/>
      <protection/>
    </xf>
    <xf numFmtId="0" fontId="17" fillId="0" borderId="26" xfId="38" applyFont="1" applyBorder="1" applyAlignment="1">
      <alignment/>
      <protection/>
    </xf>
    <xf numFmtId="0" fontId="17" fillId="0" borderId="27" xfId="38" applyFont="1" applyBorder="1" applyAlignment="1">
      <alignment/>
      <protection/>
    </xf>
    <xf numFmtId="0" fontId="19" fillId="2" borderId="20" xfId="38" applyFont="1" applyFill="1" applyBorder="1">
      <alignment/>
      <protection/>
    </xf>
    <xf numFmtId="0" fontId="62" fillId="2" borderId="27" xfId="37" applyFont="1" applyFill="1" applyBorder="1" applyAlignment="1">
      <alignment vertical="center"/>
      <protection/>
    </xf>
    <xf numFmtId="0" fontId="62" fillId="2" borderId="25" xfId="37" applyFont="1" applyFill="1" applyBorder="1">
      <alignment/>
      <protection/>
    </xf>
    <xf numFmtId="0" fontId="62" fillId="2" borderId="20" xfId="37" applyFont="1" applyFill="1" applyBorder="1">
      <alignment/>
      <protection/>
    </xf>
    <xf numFmtId="0" fontId="62" fillId="2" borderId="0" xfId="37" applyFont="1" applyFill="1" applyBorder="1">
      <alignment/>
      <protection/>
    </xf>
    <xf numFmtId="184" fontId="62" fillId="2" borderId="44" xfId="40" applyNumberFormat="1" applyFont="1" applyFill="1" applyBorder="1" applyAlignment="1">
      <alignment horizontal="left" vertical="center"/>
      <protection/>
    </xf>
    <xf numFmtId="184" fontId="62" fillId="2" borderId="26" xfId="40" applyNumberFormat="1" applyFont="1" applyFill="1" applyBorder="1" applyAlignment="1">
      <alignment horizontal="left" vertical="center"/>
      <protection/>
    </xf>
    <xf numFmtId="184" fontId="62" fillId="2" borderId="27" xfId="40" applyNumberFormat="1" applyFont="1" applyFill="1" applyBorder="1" applyAlignment="1">
      <alignment horizontal="left" vertical="center"/>
      <protection/>
    </xf>
    <xf numFmtId="0" fontId="62" fillId="2" borderId="26" xfId="37" applyFont="1" applyFill="1" applyBorder="1" applyAlignment="1">
      <alignment vertical="center"/>
      <protection/>
    </xf>
    <xf numFmtId="0" fontId="62" fillId="2" borderId="26" xfId="37" applyFont="1" applyFill="1" applyBorder="1">
      <alignment/>
      <protection/>
    </xf>
    <xf numFmtId="0" fontId="63" fillId="2" borderId="40" xfId="40" applyFont="1" applyFill="1" applyBorder="1" applyAlignment="1" quotePrefix="1">
      <alignment horizontal="center" vertical="center"/>
      <protection/>
    </xf>
    <xf numFmtId="184" fontId="63" fillId="2" borderId="44" xfId="40" applyNumberFormat="1" applyFont="1" applyFill="1" applyBorder="1" applyAlignment="1">
      <alignment vertical="center"/>
      <protection/>
    </xf>
    <xf numFmtId="0" fontId="20" fillId="0" borderId="26" xfId="38" applyFont="1" applyBorder="1" applyAlignment="1">
      <alignment/>
      <protection/>
    </xf>
    <xf numFmtId="0" fontId="20" fillId="0" borderId="27" xfId="38" applyFont="1" applyBorder="1" applyAlignment="1">
      <alignment/>
      <protection/>
    </xf>
    <xf numFmtId="184" fontId="62" fillId="2" borderId="4" xfId="40" applyNumberFormat="1" applyFont="1" applyFill="1" applyBorder="1" applyAlignment="1">
      <alignment vertical="center"/>
      <protection/>
    </xf>
    <xf numFmtId="0" fontId="19" fillId="2" borderId="0" xfId="38" applyFont="1" applyFill="1" applyBorder="1">
      <alignment/>
      <protection/>
    </xf>
    <xf numFmtId="0" fontId="62" fillId="2" borderId="0" xfId="37" applyFont="1" applyFill="1" applyBorder="1" applyAlignment="1">
      <alignment vertical="center"/>
      <protection/>
    </xf>
    <xf numFmtId="0" fontId="62" fillId="2" borderId="53" xfId="40" applyFont="1" applyFill="1" applyBorder="1" applyAlignment="1" quotePrefix="1">
      <alignment horizontal="center" vertical="center"/>
      <protection/>
    </xf>
    <xf numFmtId="184" fontId="62" fillId="2" borderId="45" xfId="40" applyNumberFormat="1" applyFont="1" applyFill="1" applyBorder="1" applyAlignment="1">
      <alignment vertical="center"/>
      <protection/>
    </xf>
    <xf numFmtId="0" fontId="17" fillId="0" borderId="40" xfId="38" applyFont="1" applyBorder="1" applyAlignment="1">
      <alignment horizontal="center" vertical="center"/>
      <protection/>
    </xf>
    <xf numFmtId="184" fontId="62" fillId="2" borderId="4" xfId="40" applyNumberFormat="1" applyFont="1" applyFill="1" applyBorder="1" applyAlignment="1">
      <alignment vertical="center"/>
      <protection/>
    </xf>
    <xf numFmtId="184" fontId="62" fillId="2" borderId="6" xfId="40" applyNumberFormat="1" applyFont="1" applyFill="1" applyBorder="1" applyAlignment="1">
      <alignment vertical="center"/>
      <protection/>
    </xf>
    <xf numFmtId="0" fontId="19" fillId="2" borderId="7" xfId="38" applyFont="1" applyFill="1" applyBorder="1">
      <alignment/>
      <protection/>
    </xf>
    <xf numFmtId="0" fontId="62" fillId="2" borderId="7" xfId="37" applyFont="1" applyFill="1" applyBorder="1" applyAlignment="1">
      <alignment vertical="center"/>
      <protection/>
    </xf>
    <xf numFmtId="0" fontId="62" fillId="2" borderId="7" xfId="37" applyFont="1" applyFill="1" applyBorder="1">
      <alignment/>
      <protection/>
    </xf>
    <xf numFmtId="0" fontId="17" fillId="0" borderId="52" xfId="38" applyFont="1" applyBorder="1" applyAlignment="1">
      <alignment horizontal="center" vertical="center"/>
      <protection/>
    </xf>
    <xf numFmtId="3" fontId="62" fillId="2" borderId="33" xfId="37" applyNumberFormat="1" applyFont="1" applyFill="1" applyBorder="1" applyAlignment="1">
      <alignment horizontal="right" vertical="center"/>
      <protection/>
    </xf>
    <xf numFmtId="3" fontId="62" fillId="2" borderId="7" xfId="37" applyNumberFormat="1" applyFont="1" applyFill="1" applyBorder="1" applyAlignment="1">
      <alignment horizontal="right" vertical="center"/>
      <protection/>
    </xf>
    <xf numFmtId="3" fontId="62" fillId="2" borderId="34" xfId="37" applyNumberFormat="1" applyFont="1" applyFill="1" applyBorder="1" applyAlignment="1">
      <alignment horizontal="right" vertical="center"/>
      <protection/>
    </xf>
    <xf numFmtId="0" fontId="62" fillId="2" borderId="33" xfId="37" applyFont="1" applyFill="1" applyBorder="1" applyAlignment="1" quotePrefix="1">
      <alignment horizontal="center" vertical="center"/>
      <protection/>
    </xf>
    <xf numFmtId="0" fontId="62" fillId="2" borderId="7" xfId="37" applyFont="1" applyFill="1" applyBorder="1" applyAlignment="1" quotePrefix="1">
      <alignment horizontal="center" vertical="center"/>
      <protection/>
    </xf>
    <xf numFmtId="0" fontId="62" fillId="2" borderId="8" xfId="37" applyFont="1" applyFill="1" applyBorder="1" applyAlignment="1" quotePrefix="1">
      <alignment horizontal="center" vertical="center"/>
      <protection/>
    </xf>
    <xf numFmtId="184" fontId="63" fillId="2" borderId="4" xfId="40" applyNumberFormat="1" applyFont="1" applyFill="1" applyBorder="1" applyAlignment="1">
      <alignment vertical="center"/>
      <protection/>
    </xf>
    <xf numFmtId="0" fontId="62" fillId="2" borderId="48" xfId="40" applyFont="1" applyFill="1" applyBorder="1" applyAlignment="1" quotePrefix="1">
      <alignment horizontal="center" vertical="center"/>
      <protection/>
    </xf>
    <xf numFmtId="3" fontId="62" fillId="2" borderId="31" xfId="37" applyNumberFormat="1" applyFont="1" applyFill="1" applyBorder="1" applyAlignment="1">
      <alignment horizontal="right" vertical="center"/>
      <protection/>
    </xf>
    <xf numFmtId="3" fontId="62" fillId="2" borderId="2" xfId="37" applyNumberFormat="1" applyFont="1" applyFill="1" applyBorder="1" applyAlignment="1">
      <alignment horizontal="right" vertical="center"/>
      <protection/>
    </xf>
    <xf numFmtId="3" fontId="62" fillId="2" borderId="32" xfId="37" applyNumberFormat="1" applyFont="1" applyFill="1" applyBorder="1" applyAlignment="1">
      <alignment horizontal="right" vertical="center"/>
      <protection/>
    </xf>
    <xf numFmtId="0" fontId="62" fillId="2" borderId="31" xfId="37" applyFont="1" applyFill="1" applyBorder="1" applyAlignment="1" quotePrefix="1">
      <alignment horizontal="center" vertical="center"/>
      <protection/>
    </xf>
    <xf numFmtId="0" fontId="62" fillId="2" borderId="2" xfId="37" applyFont="1" applyFill="1" applyBorder="1" applyAlignment="1" quotePrefix="1">
      <alignment horizontal="center" vertical="center"/>
      <protection/>
    </xf>
    <xf numFmtId="0" fontId="62" fillId="2" borderId="3" xfId="37" applyFont="1" applyFill="1" applyBorder="1" applyAlignment="1" quotePrefix="1">
      <alignment horizontal="center" vertical="center"/>
      <protection/>
    </xf>
    <xf numFmtId="184" fontId="63" fillId="2" borderId="45" xfId="40" applyNumberFormat="1" applyFont="1" applyFill="1" applyBorder="1" applyAlignment="1">
      <alignment vertical="center"/>
      <protection/>
    </xf>
    <xf numFmtId="0" fontId="62" fillId="2" borderId="41" xfId="40" applyFont="1" applyFill="1" applyBorder="1" applyAlignment="1">
      <alignment horizontal="center" vertical="center"/>
      <protection/>
    </xf>
    <xf numFmtId="3" fontId="8" fillId="0" borderId="26" xfId="38" applyNumberFormat="1" applyBorder="1" applyAlignment="1">
      <alignment horizontal="right" vertical="center"/>
      <protection/>
    </xf>
    <xf numFmtId="3" fontId="8" fillId="0" borderId="27" xfId="38" applyNumberFormat="1" applyBorder="1" applyAlignment="1">
      <alignment horizontal="right" vertical="center"/>
      <protection/>
    </xf>
    <xf numFmtId="0" fontId="63" fillId="2" borderId="41" xfId="40" applyFont="1" applyFill="1" applyBorder="1" applyAlignment="1">
      <alignment horizontal="center" vertical="center"/>
      <protection/>
    </xf>
    <xf numFmtId="0" fontId="62" fillId="2" borderId="41" xfId="40" applyFont="1" applyFill="1" applyBorder="1" applyAlignment="1">
      <alignment horizontal="center" vertical="center"/>
      <protection/>
    </xf>
    <xf numFmtId="0" fontId="62" fillId="2" borderId="40" xfId="40" applyFont="1" applyFill="1" applyBorder="1" applyAlignment="1">
      <alignment horizontal="center" vertical="center"/>
      <protection/>
    </xf>
    <xf numFmtId="0" fontId="62" fillId="2" borderId="20" xfId="37" applyFont="1" applyFill="1" applyBorder="1" applyAlignment="1">
      <alignment horizontal="right" vertical="center"/>
      <protection/>
    </xf>
    <xf numFmtId="0" fontId="70" fillId="2" borderId="20" xfId="38" applyFont="1" applyFill="1" applyBorder="1">
      <alignment/>
      <protection/>
    </xf>
    <xf numFmtId="0" fontId="71" fillId="2" borderId="20" xfId="37" applyFont="1" applyFill="1" applyBorder="1" applyAlignment="1">
      <alignment vertical="center"/>
      <protection/>
    </xf>
    <xf numFmtId="184" fontId="62" fillId="2" borderId="44" xfId="40" applyNumberFormat="1" applyFont="1" applyFill="1" applyBorder="1" applyAlignment="1">
      <alignment horizontal="left" vertical="center"/>
      <protection/>
    </xf>
    <xf numFmtId="0" fontId="70" fillId="2" borderId="20" xfId="38" applyFont="1" applyFill="1" applyBorder="1" applyAlignment="1">
      <alignment horizontal="left"/>
      <protection/>
    </xf>
    <xf numFmtId="0" fontId="71" fillId="2" borderId="20" xfId="37" applyFont="1" applyFill="1" applyBorder="1" applyAlignment="1">
      <alignment horizontal="left" vertical="center"/>
      <protection/>
    </xf>
    <xf numFmtId="0" fontId="62" fillId="2" borderId="20" xfId="37" applyFont="1" applyFill="1" applyBorder="1" applyAlignment="1">
      <alignment horizontal="left" vertical="center"/>
      <protection/>
    </xf>
    <xf numFmtId="184" fontId="62" fillId="2" borderId="45" xfId="40" applyNumberFormat="1" applyFont="1" applyFill="1" applyBorder="1" applyAlignment="1">
      <alignment horizontal="left" vertical="center"/>
      <protection/>
    </xf>
    <xf numFmtId="0" fontId="62" fillId="2" borderId="53" xfId="40" applyFont="1" applyFill="1" applyBorder="1" applyAlignment="1" quotePrefix="1">
      <alignment horizontal="center" vertical="center"/>
      <protection/>
    </xf>
    <xf numFmtId="0" fontId="62" fillId="2" borderId="21" xfId="37" applyFont="1" applyFill="1" applyBorder="1" applyAlignment="1">
      <alignment vertical="center"/>
      <protection/>
    </xf>
    <xf numFmtId="0" fontId="62" fillId="2" borderId="41" xfId="40" applyFont="1" applyFill="1" applyBorder="1" applyAlignment="1" quotePrefix="1">
      <alignment horizontal="center" vertical="center"/>
      <protection/>
    </xf>
    <xf numFmtId="184" fontId="63" fillId="2" borderId="4" xfId="40" applyNumberFormat="1" applyFont="1" applyFill="1" applyBorder="1" applyAlignment="1">
      <alignment vertical="center"/>
      <protection/>
    </xf>
    <xf numFmtId="0" fontId="63" fillId="2" borderId="52" xfId="40" applyFont="1" applyFill="1" applyBorder="1" applyAlignment="1" quotePrefix="1">
      <alignment horizontal="center" vertical="center"/>
      <protection/>
    </xf>
    <xf numFmtId="0" fontId="62" fillId="2" borderId="28" xfId="37" applyFont="1" applyFill="1" applyBorder="1" applyAlignment="1" quotePrefix="1">
      <alignment horizontal="centerContinuous" vertical="center"/>
      <protection/>
    </xf>
    <xf numFmtId="0" fontId="62" fillId="2" borderId="29" xfId="37" applyFont="1" applyFill="1" applyBorder="1" applyAlignment="1" quotePrefix="1">
      <alignment horizontal="centerContinuous" vertical="center"/>
      <protection/>
    </xf>
    <xf numFmtId="0" fontId="62" fillId="2" borderId="59" xfId="37" applyFont="1" applyFill="1" applyBorder="1" applyAlignment="1" quotePrefix="1">
      <alignment horizontal="centerContinuous" vertical="center"/>
      <protection/>
    </xf>
    <xf numFmtId="184" fontId="62" fillId="2" borderId="1" xfId="40" applyNumberFormat="1" applyFont="1" applyFill="1" applyBorder="1" applyAlignment="1">
      <alignment vertical="center"/>
      <protection/>
    </xf>
    <xf numFmtId="0" fontId="19" fillId="2" borderId="2" xfId="38" applyFont="1" applyFill="1" applyBorder="1">
      <alignment/>
      <protection/>
    </xf>
    <xf numFmtId="0" fontId="62" fillId="2" borderId="2" xfId="37" applyFont="1" applyFill="1" applyBorder="1" applyAlignment="1">
      <alignment vertical="center"/>
      <protection/>
    </xf>
    <xf numFmtId="0" fontId="62" fillId="2" borderId="2" xfId="37" applyFont="1" applyFill="1" applyBorder="1">
      <alignment/>
      <protection/>
    </xf>
    <xf numFmtId="0" fontId="62" fillId="2" borderId="48" xfId="40" applyFont="1" applyFill="1" applyBorder="1" applyAlignment="1">
      <alignment horizontal="center" vertical="center"/>
      <protection/>
    </xf>
    <xf numFmtId="0" fontId="62" fillId="2" borderId="40" xfId="40" applyFont="1" applyFill="1" applyBorder="1" applyAlignment="1">
      <alignment horizontal="center" vertical="center"/>
      <protection/>
    </xf>
    <xf numFmtId="184" fontId="62" fillId="2" borderId="43" xfId="40" applyNumberFormat="1" applyFont="1" applyFill="1" applyBorder="1" applyAlignment="1">
      <alignment vertical="center"/>
      <protection/>
    </xf>
    <xf numFmtId="0" fontId="19" fillId="2" borderId="10" xfId="38" applyFont="1" applyFill="1" applyBorder="1">
      <alignment/>
      <protection/>
    </xf>
    <xf numFmtId="0" fontId="62" fillId="2" borderId="10" xfId="37" applyFont="1" applyFill="1" applyBorder="1" applyAlignment="1">
      <alignment vertical="center"/>
      <protection/>
    </xf>
    <xf numFmtId="0" fontId="62" fillId="2" borderId="10" xfId="37" applyFont="1" applyFill="1" applyBorder="1">
      <alignment/>
      <protection/>
    </xf>
    <xf numFmtId="0" fontId="62" fillId="2" borderId="53" xfId="40" applyFont="1" applyFill="1" applyBorder="1" applyAlignment="1">
      <alignment horizontal="center" vertical="center"/>
      <protection/>
    </xf>
    <xf numFmtId="184" fontId="62" fillId="2" borderId="6" xfId="40" applyNumberFormat="1" applyFont="1" applyFill="1" applyBorder="1" applyAlignment="1">
      <alignment vertical="center"/>
      <protection/>
    </xf>
    <xf numFmtId="0" fontId="62" fillId="2" borderId="52" xfId="40" applyFont="1" applyFill="1" applyBorder="1" applyAlignment="1">
      <alignment horizontal="center" vertical="center"/>
      <protection/>
    </xf>
    <xf numFmtId="184" fontId="63" fillId="2" borderId="45" xfId="40" applyNumberFormat="1" applyFont="1" applyFill="1" applyBorder="1" applyAlignment="1">
      <alignment vertical="center" wrapText="1"/>
      <protection/>
    </xf>
    <xf numFmtId="0" fontId="17" fillId="0" borderId="20" xfId="38" applyFont="1" applyBorder="1" applyAlignment="1">
      <alignment/>
      <protection/>
    </xf>
    <xf numFmtId="0" fontId="17" fillId="0" borderId="20" xfId="38" applyFont="1" applyBorder="1" applyAlignment="1">
      <alignment/>
      <protection/>
    </xf>
    <xf numFmtId="0" fontId="62" fillId="2" borderId="31" xfId="37" applyFont="1" applyFill="1" applyBorder="1" applyAlignment="1" quotePrefix="1">
      <alignment horizontal="centerContinuous" vertical="center"/>
      <protection/>
    </xf>
    <xf numFmtId="0" fontId="62" fillId="2" borderId="2" xfId="37" applyFont="1" applyFill="1" applyBorder="1" applyAlignment="1" quotePrefix="1">
      <alignment horizontal="centerContinuous" vertical="center"/>
      <protection/>
    </xf>
    <xf numFmtId="0" fontId="62" fillId="2" borderId="3" xfId="37" applyFont="1" applyFill="1" applyBorder="1" applyAlignment="1" quotePrefix="1">
      <alignment horizontal="centerContinuous" vertical="center"/>
      <protection/>
    </xf>
    <xf numFmtId="0" fontId="62" fillId="2" borderId="54" xfId="40" applyFont="1" applyFill="1" applyBorder="1" applyAlignment="1">
      <alignment horizontal="center" vertical="center"/>
      <protection/>
    </xf>
    <xf numFmtId="184" fontId="62" fillId="2" borderId="43" xfId="40" applyNumberFormat="1" applyFont="1" applyFill="1" applyBorder="1" applyAlignment="1">
      <alignment vertical="center"/>
      <protection/>
    </xf>
    <xf numFmtId="0" fontId="63" fillId="2" borderId="40" xfId="40" applyFont="1" applyFill="1" applyBorder="1" applyAlignment="1">
      <alignment horizontal="center" vertical="center"/>
      <protection/>
    </xf>
    <xf numFmtId="184" fontId="62" fillId="2" borderId="44" xfId="40" applyNumberFormat="1" applyFont="1" applyFill="1" applyBorder="1" applyAlignment="1">
      <alignment vertical="center"/>
      <protection/>
    </xf>
    <xf numFmtId="0" fontId="17" fillId="0" borderId="26" xfId="38" applyFont="1" applyBorder="1" applyAlignment="1">
      <alignment vertical="center"/>
      <protection/>
    </xf>
    <xf numFmtId="0" fontId="17" fillId="0" borderId="27" xfId="38" applyFont="1" applyBorder="1" applyAlignment="1">
      <alignment vertical="center"/>
      <protection/>
    </xf>
    <xf numFmtId="0" fontId="63" fillId="2" borderId="45" xfId="40" applyFont="1" applyFill="1" applyBorder="1" applyAlignment="1">
      <alignment vertical="center"/>
      <protection/>
    </xf>
    <xf numFmtId="0" fontId="63" fillId="2" borderId="44" xfId="40" applyFont="1" applyFill="1" applyBorder="1" applyAlignment="1">
      <alignment vertical="center"/>
      <protection/>
    </xf>
    <xf numFmtId="0" fontId="69" fillId="2" borderId="20" xfId="37" applyFont="1" applyFill="1" applyBorder="1" applyAlignment="1">
      <alignment vertical="center"/>
      <protection/>
    </xf>
    <xf numFmtId="184" fontId="63" fillId="2" borderId="51" xfId="40" applyNumberFormat="1" applyFont="1" applyFill="1" applyBorder="1" applyAlignment="1">
      <alignment vertical="center"/>
      <protection/>
    </xf>
    <xf numFmtId="0" fontId="69" fillId="2" borderId="29" xfId="37" applyFont="1" applyFill="1" applyBorder="1" applyAlignment="1">
      <alignment vertical="center"/>
      <protection/>
    </xf>
    <xf numFmtId="0" fontId="62" fillId="2" borderId="29" xfId="37" applyFont="1" applyFill="1" applyBorder="1">
      <alignment/>
      <protection/>
    </xf>
    <xf numFmtId="0" fontId="63" fillId="2" borderId="54" xfId="40" applyFont="1" applyFill="1" applyBorder="1" applyAlignment="1" quotePrefix="1">
      <alignment horizontal="center" vertical="center"/>
      <protection/>
    </xf>
    <xf numFmtId="0" fontId="62" fillId="2" borderId="9" xfId="37" applyFont="1" applyFill="1" applyBorder="1" applyAlignment="1" quotePrefix="1">
      <alignment horizontal="centerContinuous" vertical="center"/>
      <protection/>
    </xf>
    <xf numFmtId="0" fontId="62" fillId="2" borderId="10" xfId="37" applyFont="1" applyFill="1" applyBorder="1" applyAlignment="1" quotePrefix="1">
      <alignment horizontal="centerContinuous" vertical="center"/>
      <protection/>
    </xf>
    <xf numFmtId="0" fontId="62" fillId="2" borderId="46" xfId="37" applyFont="1" applyFill="1" applyBorder="1" applyAlignment="1" quotePrefix="1">
      <alignment horizontal="centerContinuous" vertical="center"/>
      <protection/>
    </xf>
    <xf numFmtId="184" fontId="63" fillId="2" borderId="42" xfId="40" applyNumberFormat="1" applyFont="1" applyFill="1" applyBorder="1" applyAlignment="1">
      <alignment horizontal="left" vertical="center"/>
      <protection/>
    </xf>
    <xf numFmtId="184" fontId="63" fillId="2" borderId="39" xfId="40" applyNumberFormat="1" applyFont="1" applyFill="1" applyBorder="1" applyAlignment="1">
      <alignment horizontal="left" vertical="center"/>
      <protection/>
    </xf>
    <xf numFmtId="184" fontId="63" fillId="2" borderId="7" xfId="40" applyNumberFormat="1" applyFont="1" applyFill="1" applyBorder="1" applyAlignment="1">
      <alignment horizontal="center" vertical="center"/>
      <protection/>
    </xf>
    <xf numFmtId="0" fontId="63" fillId="2" borderId="16" xfId="40" applyFont="1" applyFill="1" applyBorder="1" applyAlignment="1" quotePrefix="1">
      <alignment horizontal="center" vertical="center"/>
      <protection/>
    </xf>
    <xf numFmtId="3" fontId="63" fillId="5" borderId="38" xfId="37" applyNumberFormat="1" applyFont="1" applyFill="1" applyBorder="1" applyAlignment="1">
      <alignment horizontal="right" vertical="center"/>
      <protection/>
    </xf>
    <xf numFmtId="3" fontId="63" fillId="5" borderId="39" xfId="37" applyNumberFormat="1" applyFont="1" applyFill="1" applyBorder="1" applyAlignment="1">
      <alignment horizontal="right" vertical="center"/>
      <protection/>
    </xf>
    <xf numFmtId="3" fontId="63" fillId="5" borderId="14" xfId="37" applyNumberFormat="1" applyFont="1" applyFill="1" applyBorder="1" applyAlignment="1">
      <alignment horizontal="right" vertical="center"/>
      <protection/>
    </xf>
    <xf numFmtId="0" fontId="62" fillId="5" borderId="38" xfId="37" applyFont="1" applyFill="1" applyBorder="1" applyAlignment="1">
      <alignment horizontal="center" vertical="center"/>
      <protection/>
    </xf>
    <xf numFmtId="0" fontId="62" fillId="5" borderId="39" xfId="37" applyFont="1" applyFill="1" applyBorder="1" applyAlignment="1">
      <alignment horizontal="center" vertical="center"/>
      <protection/>
    </xf>
    <xf numFmtId="0" fontId="62" fillId="5" borderId="14" xfId="37" applyFont="1" applyFill="1" applyBorder="1" applyAlignment="1">
      <alignment horizontal="center" vertical="center"/>
      <protection/>
    </xf>
    <xf numFmtId="0" fontId="62" fillId="2" borderId="25" xfId="37" applyFont="1" applyFill="1" applyBorder="1" applyAlignment="1">
      <alignment horizontal="center"/>
      <protection/>
    </xf>
    <xf numFmtId="0" fontId="62" fillId="2" borderId="26" xfId="37" applyFont="1" applyFill="1" applyBorder="1" applyAlignment="1">
      <alignment horizontal="center"/>
      <protection/>
    </xf>
    <xf numFmtId="0" fontId="62" fillId="2" borderId="27" xfId="37" applyFont="1" applyFill="1" applyBorder="1" applyAlignment="1">
      <alignment horizontal="center"/>
      <protection/>
    </xf>
    <xf numFmtId="0" fontId="62" fillId="2" borderId="20" xfId="38" applyFont="1" applyFill="1" applyBorder="1">
      <alignment/>
      <protection/>
    </xf>
    <xf numFmtId="184" fontId="63" fillId="2" borderId="26" xfId="40" applyNumberFormat="1" applyFont="1" applyFill="1" applyBorder="1" applyAlignment="1">
      <alignment vertical="center" wrapText="1"/>
      <protection/>
    </xf>
    <xf numFmtId="184" fontId="63" fillId="2" borderId="27" xfId="40" applyNumberFormat="1" applyFont="1" applyFill="1" applyBorder="1" applyAlignment="1">
      <alignment vertical="center" wrapText="1"/>
      <protection/>
    </xf>
    <xf numFmtId="184" fontId="62" fillId="2" borderId="44" xfId="40" applyNumberFormat="1" applyFont="1" applyFill="1" applyBorder="1" applyAlignment="1">
      <alignment horizontal="left" vertical="center"/>
      <protection/>
    </xf>
    <xf numFmtId="184" fontId="62" fillId="2" borderId="26" xfId="40" applyNumberFormat="1" applyFont="1" applyFill="1" applyBorder="1" applyAlignment="1">
      <alignment horizontal="left" vertical="center"/>
      <protection/>
    </xf>
    <xf numFmtId="184" fontId="62" fillId="2" borderId="27" xfId="40" applyNumberFormat="1" applyFont="1" applyFill="1" applyBorder="1" applyAlignment="1">
      <alignment horizontal="left" vertical="center"/>
      <protection/>
    </xf>
    <xf numFmtId="0" fontId="63" fillId="2" borderId="51" xfId="40" applyFont="1" applyFill="1" applyBorder="1" applyAlignment="1">
      <alignment vertical="center"/>
      <protection/>
    </xf>
    <xf numFmtId="0" fontId="62" fillId="2" borderId="29" xfId="37" applyFont="1" applyFill="1" applyBorder="1" applyAlignment="1">
      <alignment horizontal="right" vertical="center"/>
      <protection/>
    </xf>
    <xf numFmtId="0" fontId="62" fillId="2" borderId="30" xfId="37" applyFont="1" applyFill="1" applyBorder="1" applyAlignment="1">
      <alignment horizontal="right" vertical="center"/>
      <protection/>
    </xf>
    <xf numFmtId="0" fontId="63" fillId="2" borderId="93" xfId="40" applyFont="1" applyFill="1" applyBorder="1" applyAlignment="1" quotePrefix="1">
      <alignment horizontal="center" vertical="center"/>
      <protection/>
    </xf>
    <xf numFmtId="0" fontId="62" fillId="2" borderId="45" xfId="37" applyFont="1" applyFill="1" applyBorder="1" applyAlignment="1">
      <alignment horizontal="left" vertical="center"/>
      <protection/>
    </xf>
    <xf numFmtId="0" fontId="17" fillId="0" borderId="20" xfId="38" applyFont="1" applyBorder="1" applyAlignment="1">
      <alignment vertical="center"/>
      <protection/>
    </xf>
    <xf numFmtId="0" fontId="17" fillId="0" borderId="20" xfId="38" applyFont="1" applyBorder="1" applyAlignment="1">
      <alignment vertical="center"/>
      <protection/>
    </xf>
    <xf numFmtId="3" fontId="62" fillId="2" borderId="19" xfId="37" applyNumberFormat="1" applyFont="1" applyFill="1" applyBorder="1" applyAlignment="1">
      <alignment horizontal="right" vertical="center"/>
      <protection/>
    </xf>
    <xf numFmtId="3" fontId="62" fillId="2" borderId="20" xfId="37" applyNumberFormat="1" applyFont="1" applyFill="1" applyBorder="1" applyAlignment="1">
      <alignment horizontal="right" vertical="center"/>
      <protection/>
    </xf>
    <xf numFmtId="3" fontId="62" fillId="2" borderId="26" xfId="37" applyNumberFormat="1" applyFont="1" applyFill="1" applyBorder="1" applyAlignment="1">
      <alignment horizontal="right" vertical="center"/>
      <protection/>
    </xf>
    <xf numFmtId="3" fontId="62" fillId="2" borderId="27" xfId="37" applyNumberFormat="1" applyFont="1" applyFill="1" applyBorder="1" applyAlignment="1">
      <alignment horizontal="right" vertical="center"/>
      <protection/>
    </xf>
    <xf numFmtId="184" fontId="63" fillId="2" borderId="44" xfId="40" applyNumberFormat="1" applyFont="1" applyFill="1" applyBorder="1" applyAlignment="1">
      <alignment horizontal="left" vertical="center"/>
      <protection/>
    </xf>
    <xf numFmtId="184" fontId="63" fillId="2" borderId="26" xfId="40" applyNumberFormat="1" applyFont="1" applyFill="1" applyBorder="1" applyAlignment="1">
      <alignment horizontal="left" vertical="center"/>
      <protection/>
    </xf>
    <xf numFmtId="184" fontId="63" fillId="2" borderId="27" xfId="40" applyNumberFormat="1" applyFont="1" applyFill="1" applyBorder="1" applyAlignment="1">
      <alignment horizontal="left" vertical="center"/>
      <protection/>
    </xf>
    <xf numFmtId="0" fontId="8" fillId="0" borderId="26" xfId="38" applyBorder="1" applyAlignment="1">
      <alignment horizontal="right" vertical="center"/>
      <protection/>
    </xf>
    <xf numFmtId="0" fontId="8" fillId="0" borderId="27" xfId="38" applyBorder="1" applyAlignment="1">
      <alignment horizontal="right" vertical="center"/>
      <protection/>
    </xf>
    <xf numFmtId="184" fontId="63" fillId="2" borderId="45" xfId="40" applyNumberFormat="1" applyFont="1" applyFill="1" applyBorder="1" applyAlignment="1">
      <alignment horizontal="left" vertical="center"/>
      <protection/>
    </xf>
    <xf numFmtId="0" fontId="17" fillId="0" borderId="20" xfId="38" applyFont="1" applyBorder="1" applyAlignment="1">
      <alignment horizontal="left" vertical="center"/>
      <protection/>
    </xf>
    <xf numFmtId="0" fontId="62" fillId="2" borderId="20" xfId="37" applyFont="1" applyFill="1" applyBorder="1" applyAlignment="1">
      <alignment horizontal="centerContinuous" vertical="center"/>
      <protection/>
    </xf>
    <xf numFmtId="184" fontId="62" fillId="2" borderId="43" xfId="40" applyNumberFormat="1" applyFont="1" applyFill="1" applyBorder="1" applyAlignment="1">
      <alignment horizontal="left" vertical="center"/>
      <protection/>
    </xf>
    <xf numFmtId="0" fontId="17" fillId="2" borderId="10" xfId="38" applyFont="1" applyFill="1" applyBorder="1">
      <alignment/>
      <protection/>
    </xf>
    <xf numFmtId="0" fontId="62" fillId="2" borderId="10" xfId="37" applyFont="1" applyFill="1" applyBorder="1" applyAlignment="1">
      <alignment horizontal="centerContinuous" vertical="center"/>
      <protection/>
    </xf>
    <xf numFmtId="184" fontId="63" fillId="2" borderId="6" xfId="40" applyNumberFormat="1" applyFont="1" applyFill="1" applyBorder="1" applyAlignment="1">
      <alignment horizontal="left" vertical="center"/>
      <protection/>
    </xf>
    <xf numFmtId="0" fontId="20" fillId="2" borderId="7" xfId="38" applyFont="1" applyFill="1" applyBorder="1">
      <alignment/>
      <protection/>
    </xf>
    <xf numFmtId="0" fontId="63" fillId="2" borderId="7" xfId="37" applyFont="1" applyFill="1" applyBorder="1" applyAlignment="1">
      <alignment horizontal="centerContinuous" vertical="center"/>
      <protection/>
    </xf>
    <xf numFmtId="0" fontId="62" fillId="2" borderId="7" xfId="37" applyFont="1" applyFill="1" applyBorder="1" applyAlignment="1">
      <alignment horizontal="centerContinuous" vertical="center"/>
      <protection/>
    </xf>
    <xf numFmtId="0" fontId="62" fillId="0" borderId="52" xfId="38" applyFont="1" applyBorder="1" applyAlignment="1">
      <alignment horizontal="center" vertical="center"/>
      <protection/>
    </xf>
    <xf numFmtId="0" fontId="63" fillId="2" borderId="45" xfId="40" applyFont="1" applyFill="1" applyBorder="1" applyAlignment="1">
      <alignment vertical="center"/>
      <protection/>
    </xf>
    <xf numFmtId="0" fontId="62" fillId="2" borderId="36" xfId="37" applyFont="1" applyFill="1" applyBorder="1">
      <alignment/>
      <protection/>
    </xf>
    <xf numFmtId="0" fontId="63" fillId="2" borderId="41" xfId="40" applyFont="1" applyFill="1" applyBorder="1" applyAlignment="1" quotePrefix="1">
      <alignment horizontal="center" vertical="center"/>
      <protection/>
    </xf>
    <xf numFmtId="0" fontId="63" fillId="0" borderId="41" xfId="38" applyFont="1" applyBorder="1" applyAlignment="1">
      <alignment horizontal="center" vertical="center"/>
      <protection/>
    </xf>
    <xf numFmtId="0" fontId="17" fillId="2" borderId="29" xfId="38" applyFont="1" applyFill="1" applyBorder="1" applyAlignment="1">
      <alignment/>
      <protection/>
    </xf>
    <xf numFmtId="184" fontId="62" fillId="2" borderId="29" xfId="37" applyNumberFormat="1" applyFont="1" applyFill="1" applyBorder="1" applyAlignment="1">
      <alignment vertical="center"/>
      <protection/>
    </xf>
    <xf numFmtId="0" fontId="62" fillId="2" borderId="29" xfId="37" applyFont="1" applyFill="1" applyBorder="1" applyAlignment="1">
      <alignment/>
      <protection/>
    </xf>
    <xf numFmtId="0" fontId="63" fillId="0" borderId="52" xfId="38" applyFont="1" applyBorder="1" applyAlignment="1">
      <alignment horizontal="center" vertical="center"/>
      <protection/>
    </xf>
    <xf numFmtId="184" fontId="63" fillId="2" borderId="95" xfId="40" applyNumberFormat="1" applyFont="1" applyFill="1" applyBorder="1" applyAlignment="1">
      <alignment horizontal="left" vertical="center"/>
      <protection/>
    </xf>
    <xf numFmtId="0" fontId="17" fillId="2" borderId="7" xfId="38" applyFont="1" applyFill="1" applyBorder="1">
      <alignment/>
      <protection/>
    </xf>
    <xf numFmtId="0" fontId="62" fillId="2" borderId="7" xfId="37" applyFont="1" applyFill="1" applyBorder="1" applyAlignment="1">
      <alignment horizontal="right" vertical="center"/>
      <protection/>
    </xf>
    <xf numFmtId="0" fontId="63" fillId="2" borderId="16" xfId="40" applyFont="1" applyFill="1" applyBorder="1" applyAlignment="1" quotePrefix="1">
      <alignment horizontal="center" vertical="center"/>
      <protection/>
    </xf>
    <xf numFmtId="184" fontId="63" fillId="2" borderId="55" xfId="40" applyNumberFormat="1" applyFont="1" applyFill="1" applyBorder="1" applyAlignment="1">
      <alignment horizontal="left" vertical="center"/>
      <protection/>
    </xf>
    <xf numFmtId="0" fontId="17" fillId="2" borderId="36" xfId="38" applyFont="1" applyFill="1" applyBorder="1">
      <alignment/>
      <protection/>
    </xf>
    <xf numFmtId="0" fontId="63" fillId="0" borderId="94" xfId="38" applyFont="1" applyBorder="1" applyAlignment="1">
      <alignment horizontal="center" vertical="center"/>
      <protection/>
    </xf>
    <xf numFmtId="0" fontId="63" fillId="2" borderId="93" xfId="40" applyFont="1" applyFill="1" applyBorder="1" applyAlignment="1" quotePrefix="1">
      <alignment horizontal="center" vertical="center"/>
      <protection/>
    </xf>
    <xf numFmtId="0" fontId="62" fillId="2" borderId="19" xfId="37" applyFont="1" applyFill="1" applyBorder="1" applyAlignment="1" quotePrefix="1">
      <alignment horizontal="centerContinuous" vertical="center"/>
      <protection/>
    </xf>
    <xf numFmtId="184" fontId="63" fillId="2" borderId="42" xfId="40" applyNumberFormat="1" applyFont="1" applyFill="1" applyBorder="1" applyAlignment="1">
      <alignment vertical="center"/>
      <protection/>
    </xf>
    <xf numFmtId="0" fontId="17" fillId="0" borderId="39" xfId="38" applyFont="1" applyBorder="1" applyAlignment="1">
      <alignment/>
      <protection/>
    </xf>
    <xf numFmtId="0" fontId="17" fillId="0" borderId="39" xfId="38" applyFont="1" applyBorder="1" applyAlignment="1">
      <alignment/>
      <protection/>
    </xf>
    <xf numFmtId="0" fontId="63" fillId="0" borderId="16" xfId="38" applyFont="1" applyBorder="1" applyAlignment="1">
      <alignment horizontal="center" vertical="center"/>
      <protection/>
    </xf>
    <xf numFmtId="0" fontId="63" fillId="5" borderId="38" xfId="37" applyFont="1" applyFill="1" applyBorder="1" applyAlignment="1">
      <alignment horizontal="centerContinuous" vertical="center"/>
      <protection/>
    </xf>
    <xf numFmtId="0" fontId="63" fillId="5" borderId="39" xfId="37" applyFont="1" applyFill="1" applyBorder="1" applyAlignment="1">
      <alignment horizontal="centerContinuous" vertical="center"/>
      <protection/>
    </xf>
    <xf numFmtId="0" fontId="63" fillId="5" borderId="14" xfId="37" applyFont="1" applyFill="1" applyBorder="1" applyAlignment="1">
      <alignment horizontal="centerContinuous" vertical="center"/>
      <protection/>
    </xf>
    <xf numFmtId="184" fontId="63" fillId="2" borderId="42" xfId="40" applyNumberFormat="1" applyFont="1" applyFill="1" applyBorder="1" applyAlignment="1">
      <alignment horizontal="left" vertical="center"/>
      <protection/>
    </xf>
    <xf numFmtId="0" fontId="17" fillId="2" borderId="39" xfId="38" applyFont="1" applyFill="1" applyBorder="1" applyAlignment="1">
      <alignment horizontal="left"/>
      <protection/>
    </xf>
    <xf numFmtId="0" fontId="62" fillId="2" borderId="39" xfId="37" applyFont="1" applyFill="1" applyBorder="1" applyAlignment="1">
      <alignment horizontal="left"/>
      <protection/>
    </xf>
    <xf numFmtId="0" fontId="62" fillId="2" borderId="39" xfId="37" applyFont="1" applyFill="1" applyBorder="1">
      <alignment/>
      <protection/>
    </xf>
    <xf numFmtId="3" fontId="62" fillId="2" borderId="38" xfId="37" applyNumberFormat="1" applyFont="1" applyFill="1" applyBorder="1" applyAlignment="1">
      <alignment horizontal="right" vertical="center"/>
      <protection/>
    </xf>
    <xf numFmtId="3" fontId="62" fillId="2" borderId="39" xfId="37" applyNumberFormat="1" applyFont="1" applyFill="1" applyBorder="1" applyAlignment="1">
      <alignment horizontal="right" vertical="center"/>
      <protection/>
    </xf>
    <xf numFmtId="3" fontId="62" fillId="2" borderId="14" xfId="37" applyNumberFormat="1" applyFont="1" applyFill="1" applyBorder="1" applyAlignment="1">
      <alignment horizontal="right" vertical="center"/>
      <protection/>
    </xf>
    <xf numFmtId="0" fontId="62" fillId="2" borderId="38" xfId="37" applyFont="1" applyFill="1" applyBorder="1" applyAlignment="1" quotePrefix="1">
      <alignment horizontal="centerContinuous" vertical="center"/>
      <protection/>
    </xf>
    <xf numFmtId="0" fontId="62" fillId="2" borderId="39" xfId="37" applyFont="1" applyFill="1" applyBorder="1" applyAlignment="1" quotePrefix="1">
      <alignment horizontal="centerContinuous" vertical="center"/>
      <protection/>
    </xf>
    <xf numFmtId="0" fontId="62" fillId="2" borderId="15" xfId="37" applyFont="1" applyFill="1" applyBorder="1" applyAlignment="1" quotePrefix="1">
      <alignment horizontal="centerContinuous" vertical="center"/>
      <protection/>
    </xf>
    <xf numFmtId="0" fontId="17" fillId="2" borderId="20" xfId="38" applyFont="1" applyFill="1" applyBorder="1" applyAlignment="1">
      <alignment wrapText="1"/>
      <protection/>
    </xf>
    <xf numFmtId="0" fontId="62" fillId="2" borderId="20" xfId="37" applyFont="1" applyFill="1" applyBorder="1" applyAlignment="1">
      <alignment wrapText="1"/>
      <protection/>
    </xf>
    <xf numFmtId="0" fontId="62" fillId="0" borderId="94" xfId="38" applyFont="1" applyBorder="1" applyAlignment="1">
      <alignment horizontal="center" vertical="center"/>
      <protection/>
    </xf>
    <xf numFmtId="0" fontId="62" fillId="0" borderId="41" xfId="38" applyFont="1" applyBorder="1" applyAlignment="1">
      <alignment horizontal="center" vertical="center"/>
      <protection/>
    </xf>
    <xf numFmtId="0" fontId="62" fillId="0" borderId="40" xfId="38" applyFont="1" applyBorder="1" applyAlignment="1">
      <alignment horizontal="center" vertical="center"/>
      <protection/>
    </xf>
    <xf numFmtId="0" fontId="17" fillId="2" borderId="0" xfId="38" applyFont="1" applyFill="1" applyBorder="1" applyAlignment="1">
      <alignment wrapText="1"/>
      <protection/>
    </xf>
    <xf numFmtId="0" fontId="62" fillId="2" borderId="0" xfId="37" applyFont="1" applyFill="1" applyBorder="1" applyAlignment="1">
      <alignment wrapText="1"/>
      <protection/>
    </xf>
    <xf numFmtId="0" fontId="62" fillId="0" borderId="53" xfId="38" applyFont="1" applyBorder="1" applyAlignment="1">
      <alignment horizontal="center" vertical="center"/>
      <protection/>
    </xf>
    <xf numFmtId="184" fontId="63" fillId="2" borderId="42" xfId="40" applyNumberFormat="1" applyFont="1" applyFill="1" applyBorder="1" applyAlignment="1">
      <alignment vertical="center"/>
      <protection/>
    </xf>
    <xf numFmtId="0" fontId="17" fillId="2" borderId="39" xfId="38" applyFont="1" applyFill="1" applyBorder="1">
      <alignment/>
      <protection/>
    </xf>
    <xf numFmtId="0" fontId="62" fillId="2" borderId="39" xfId="37" applyFont="1" applyFill="1" applyBorder="1" applyAlignment="1">
      <alignment vertical="center"/>
      <protection/>
    </xf>
    <xf numFmtId="0" fontId="62" fillId="2" borderId="39" xfId="37" applyFont="1" applyFill="1" applyBorder="1" applyAlignment="1">
      <alignment wrapText="1"/>
      <protection/>
    </xf>
    <xf numFmtId="0" fontId="62" fillId="2" borderId="39" xfId="37" applyFont="1" applyFill="1" applyBorder="1" applyAlignment="1">
      <alignment horizontal="right" vertical="center"/>
      <protection/>
    </xf>
    <xf numFmtId="3" fontId="62" fillId="8" borderId="38" xfId="37" applyNumberFormat="1" applyFont="1" applyFill="1" applyBorder="1" applyAlignment="1">
      <alignment horizontal="right" vertical="center"/>
      <protection/>
    </xf>
    <xf numFmtId="3" fontId="62" fillId="8" borderId="39" xfId="37" applyNumberFormat="1" applyFont="1" applyFill="1" applyBorder="1" applyAlignment="1">
      <alignment horizontal="right" vertical="center"/>
      <protection/>
    </xf>
    <xf numFmtId="3" fontId="62" fillId="8" borderId="14" xfId="37" applyNumberFormat="1" applyFont="1" applyFill="1" applyBorder="1" applyAlignment="1">
      <alignment horizontal="right" vertical="center"/>
      <protection/>
    </xf>
    <xf numFmtId="3" fontId="63" fillId="8" borderId="38" xfId="37" applyNumberFormat="1" applyFont="1" applyFill="1" applyBorder="1" applyAlignment="1">
      <alignment horizontal="right" vertical="center"/>
      <protection/>
    </xf>
    <xf numFmtId="3" fontId="63" fillId="8" borderId="39" xfId="37" applyNumberFormat="1" applyFont="1" applyFill="1" applyBorder="1" applyAlignment="1">
      <alignment horizontal="right" vertical="center"/>
      <protection/>
    </xf>
    <xf numFmtId="3" fontId="63" fillId="8" borderId="14" xfId="37" applyNumberFormat="1" applyFont="1" applyFill="1" applyBorder="1" applyAlignment="1">
      <alignment horizontal="right" vertical="center"/>
      <protection/>
    </xf>
    <xf numFmtId="0" fontId="63" fillId="8" borderId="38" xfId="37" applyFont="1" applyFill="1" applyBorder="1" applyAlignment="1">
      <alignment horizontal="centerContinuous" vertical="center"/>
      <protection/>
    </xf>
    <xf numFmtId="0" fontId="63" fillId="8" borderId="39" xfId="37" applyFont="1" applyFill="1" applyBorder="1" applyAlignment="1">
      <alignment horizontal="centerContinuous" vertical="center"/>
      <protection/>
    </xf>
    <xf numFmtId="0" fontId="63" fillId="8" borderId="14" xfId="37" applyFont="1" applyFill="1" applyBorder="1" applyAlignment="1">
      <alignment horizontal="centerContinuous" vertical="center"/>
      <protection/>
    </xf>
    <xf numFmtId="0" fontId="62" fillId="0" borderId="52" xfId="38" applyFont="1" applyBorder="1" applyAlignment="1">
      <alignment horizontal="center" vertical="center"/>
      <protection/>
    </xf>
    <xf numFmtId="0" fontId="62" fillId="2" borderId="39" xfId="37" applyFont="1" applyFill="1" applyBorder="1" applyAlignment="1">
      <alignment vertical="center"/>
      <protection/>
    </xf>
    <xf numFmtId="0" fontId="62" fillId="2" borderId="39" xfId="37" applyFont="1" applyFill="1" applyBorder="1">
      <alignment/>
      <protection/>
    </xf>
    <xf numFmtId="0" fontId="62" fillId="8" borderId="38" xfId="37" applyFont="1" applyFill="1" applyBorder="1" applyAlignment="1">
      <alignment horizontal="center"/>
      <protection/>
    </xf>
    <xf numFmtId="0" fontId="62" fillId="8" borderId="39" xfId="37" applyFont="1" applyFill="1" applyBorder="1" applyAlignment="1">
      <alignment horizontal="center"/>
      <protection/>
    </xf>
    <xf numFmtId="0" fontId="62" fillId="8" borderId="14" xfId="37" applyFont="1" applyFill="1" applyBorder="1" applyAlignment="1">
      <alignment horizontal="center"/>
      <protection/>
    </xf>
    <xf numFmtId="0" fontId="62" fillId="5" borderId="38" xfId="37" applyFont="1" applyFill="1" applyBorder="1" applyAlignment="1">
      <alignment horizontal="center"/>
      <protection/>
    </xf>
    <xf numFmtId="0" fontId="62" fillId="5" borderId="39" xfId="37" applyFont="1" applyFill="1" applyBorder="1" applyAlignment="1">
      <alignment horizontal="center"/>
      <protection/>
    </xf>
    <xf numFmtId="0" fontId="62" fillId="5" borderId="14" xfId="37" applyFont="1" applyFill="1" applyBorder="1" applyAlignment="1">
      <alignment horizontal="center"/>
      <protection/>
    </xf>
    <xf numFmtId="3" fontId="62" fillId="2" borderId="35" xfId="37" applyNumberFormat="1" applyFont="1" applyFill="1" applyBorder="1" applyAlignment="1">
      <alignment horizontal="right" vertical="center"/>
      <protection/>
    </xf>
    <xf numFmtId="3" fontId="62" fillId="2" borderId="36" xfId="37" applyNumberFormat="1" applyFont="1" applyFill="1" applyBorder="1" applyAlignment="1">
      <alignment horizontal="right" vertical="center"/>
      <protection/>
    </xf>
    <xf numFmtId="3" fontId="62" fillId="2" borderId="37" xfId="37" applyNumberFormat="1" applyFont="1" applyFill="1" applyBorder="1" applyAlignment="1">
      <alignment horizontal="right" vertical="center"/>
      <protection/>
    </xf>
    <xf numFmtId="3" fontId="62" fillId="2" borderId="25" xfId="37" applyNumberFormat="1" applyFont="1" applyFill="1" applyBorder="1" applyAlignment="1">
      <alignment horizontal="right" vertical="center"/>
      <protection/>
    </xf>
    <xf numFmtId="3" fontId="62" fillId="2" borderId="26" xfId="37" applyNumberFormat="1" applyFont="1" applyFill="1" applyBorder="1" applyAlignment="1">
      <alignment horizontal="right" vertical="center"/>
      <protection/>
    </xf>
    <xf numFmtId="3" fontId="62" fillId="2" borderId="27" xfId="37" applyNumberFormat="1" applyFont="1" applyFill="1" applyBorder="1" applyAlignment="1">
      <alignment horizontal="right" vertical="center"/>
      <protection/>
    </xf>
    <xf numFmtId="3" fontId="62" fillId="2" borderId="25" xfId="37" applyNumberFormat="1" applyFont="1" applyFill="1" applyBorder="1" applyAlignment="1">
      <alignment horizontal="right" vertical="center"/>
      <protection/>
    </xf>
    <xf numFmtId="3" fontId="62" fillId="2" borderId="26" xfId="37" applyNumberFormat="1" applyFont="1" applyFill="1" applyBorder="1" applyAlignment="1">
      <alignment horizontal="right" vertical="center"/>
      <protection/>
    </xf>
    <xf numFmtId="3" fontId="62" fillId="2" borderId="27" xfId="37" applyNumberFormat="1" applyFont="1" applyFill="1" applyBorder="1" applyAlignment="1">
      <alignment horizontal="right" vertical="center"/>
      <protection/>
    </xf>
    <xf numFmtId="0" fontId="62" fillId="2" borderId="20" xfId="37" applyFont="1" applyFill="1" applyBorder="1" applyAlignment="1">
      <alignment horizontal="centerContinuous" wrapText="1"/>
      <protection/>
    </xf>
    <xf numFmtId="0" fontId="72" fillId="2" borderId="20" xfId="18" applyFont="1" applyFill="1" applyBorder="1" applyAlignment="1">
      <alignment horizontal="right" vertical="center"/>
    </xf>
    <xf numFmtId="184" fontId="62" fillId="2" borderId="6" xfId="40" applyNumberFormat="1" applyFont="1" applyFill="1" applyBorder="1" applyAlignment="1">
      <alignment horizontal="left" vertical="center"/>
      <protection/>
    </xf>
    <xf numFmtId="0" fontId="17" fillId="2" borderId="7" xfId="38" applyFont="1" applyFill="1" applyBorder="1" applyAlignment="1">
      <alignment wrapText="1"/>
      <protection/>
    </xf>
    <xf numFmtId="0" fontId="62" fillId="2" borderId="7" xfId="37" applyFont="1" applyFill="1" applyBorder="1" applyAlignment="1">
      <alignment wrapText="1"/>
      <protection/>
    </xf>
    <xf numFmtId="0" fontId="62" fillId="2" borderId="29" xfId="37" applyFont="1" applyFill="1" applyBorder="1" applyAlignment="1">
      <alignment horizontal="right" wrapText="1"/>
      <protection/>
    </xf>
    <xf numFmtId="0" fontId="62" fillId="2" borderId="29" xfId="37" applyFont="1" applyFill="1" applyBorder="1" applyAlignment="1">
      <alignment horizontal="right" vertical="center" wrapText="1"/>
      <protection/>
    </xf>
    <xf numFmtId="0" fontId="62" fillId="2" borderId="30" xfId="37" applyFont="1" applyFill="1" applyBorder="1" applyAlignment="1">
      <alignment horizontal="right" vertical="center" wrapText="1"/>
      <protection/>
    </xf>
    <xf numFmtId="0" fontId="62" fillId="0" borderId="93" xfId="38" applyFont="1" applyBorder="1" applyAlignment="1">
      <alignment horizontal="center" vertical="center"/>
      <protection/>
    </xf>
    <xf numFmtId="49" fontId="63" fillId="2" borderId="51" xfId="40" applyNumberFormat="1" applyFont="1" applyFill="1" applyBorder="1" applyAlignment="1">
      <alignment horizontal="left" vertical="center"/>
      <protection/>
    </xf>
    <xf numFmtId="49" fontId="17" fillId="2" borderId="7" xfId="38" applyNumberFormat="1" applyFont="1" applyFill="1" applyBorder="1">
      <alignment/>
      <protection/>
    </xf>
    <xf numFmtId="49" fontId="62" fillId="2" borderId="7" xfId="37" applyNumberFormat="1" applyFont="1" applyFill="1" applyBorder="1">
      <alignment/>
      <protection/>
    </xf>
    <xf numFmtId="184" fontId="62" fillId="2" borderId="0" xfId="37" applyNumberFormat="1" applyFont="1" applyFill="1">
      <alignment/>
      <protection/>
    </xf>
    <xf numFmtId="0" fontId="62" fillId="2" borderId="0" xfId="37" applyFont="1" applyFill="1">
      <alignment/>
      <protection/>
    </xf>
  </cellXfs>
  <cellStyles count="31">
    <cellStyle name="Normal" xfId="0"/>
    <cellStyle name="Comma" xfId="15"/>
    <cellStyle name="Comma [0]" xfId="16"/>
    <cellStyle name="Hyperlink" xfId="17"/>
    <cellStyle name="Hiperhivatkozás_80urlap" xfId="18"/>
    <cellStyle name="Followed Hyperlink" xfId="19"/>
    <cellStyle name="Normál_02urlap" xfId="20"/>
    <cellStyle name="Normál_03urlap" xfId="21"/>
    <cellStyle name="Normál_04urlap" xfId="22"/>
    <cellStyle name="Normál_05urlap" xfId="23"/>
    <cellStyle name="Normál_06urlap_R" xfId="24"/>
    <cellStyle name="Normál_07urlap" xfId="25"/>
    <cellStyle name="Normál_08urlap" xfId="26"/>
    <cellStyle name="Normál_09urlap" xfId="27"/>
    <cellStyle name="Normál_10urlap_R" xfId="28"/>
    <cellStyle name="Normál_12urlap" xfId="29"/>
    <cellStyle name="Normál_16urlap" xfId="30"/>
    <cellStyle name="Normál_17urlap" xfId="31"/>
    <cellStyle name="Normál_21urlap_R" xfId="32"/>
    <cellStyle name="Normál_22urlap_R" xfId="33"/>
    <cellStyle name="Normál_24urlap" xfId="34"/>
    <cellStyle name="Normál_26urlap" xfId="35"/>
    <cellStyle name="Normál_54urlap" xfId="36"/>
    <cellStyle name="Normál_70ûrlap" xfId="37"/>
    <cellStyle name="Normál_80urlap" xfId="38"/>
    <cellStyle name="Normál_96ûrlap" xfId="39"/>
    <cellStyle name="Normál_97ûrlap" xfId="40"/>
    <cellStyle name="Normal_KARSZJ3" xfId="41"/>
    <cellStyle name="Currency" xfId="42"/>
    <cellStyle name="Currency [0]" xfId="43"/>
    <cellStyle name="Percen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59</xdr:row>
      <xdr:rowOff>133350</xdr:rowOff>
    </xdr:from>
    <xdr:to>
      <xdr:col>24</xdr:col>
      <xdr:colOff>209550</xdr:colOff>
      <xdr:row>59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219575" y="154305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9525</xdr:colOff>
      <xdr:row>54</xdr:row>
      <xdr:rowOff>133350</xdr:rowOff>
    </xdr:from>
    <xdr:to>
      <xdr:col>24</xdr:col>
      <xdr:colOff>209550</xdr:colOff>
      <xdr:row>54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219575" y="143065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46</xdr:col>
      <xdr:colOff>542925</xdr:colOff>
      <xdr:row>79</xdr:row>
      <xdr:rowOff>238125</xdr:rowOff>
    </xdr:from>
    <xdr:to>
      <xdr:col>47</xdr:col>
      <xdr:colOff>571500</xdr:colOff>
      <xdr:row>79</xdr:row>
      <xdr:rowOff>238125</xdr:rowOff>
    </xdr:to>
    <xdr:sp>
      <xdr:nvSpPr>
        <xdr:cNvPr id="3" name="Line 3"/>
        <xdr:cNvSpPr>
          <a:spLocks/>
        </xdr:cNvSpPr>
      </xdr:nvSpPr>
      <xdr:spPr>
        <a:xfrm>
          <a:off x="11506200" y="209645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26</xdr:row>
      <xdr:rowOff>161925</xdr:rowOff>
    </xdr:from>
    <xdr:to>
      <xdr:col>40</xdr:col>
      <xdr:colOff>57150</xdr:colOff>
      <xdr:row>26</xdr:row>
      <xdr:rowOff>161925</xdr:rowOff>
    </xdr:to>
    <xdr:sp>
      <xdr:nvSpPr>
        <xdr:cNvPr id="4" name="Line 4"/>
        <xdr:cNvSpPr>
          <a:spLocks/>
        </xdr:cNvSpPr>
      </xdr:nvSpPr>
      <xdr:spPr>
        <a:xfrm>
          <a:off x="7581900" y="64103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28</xdr:row>
      <xdr:rowOff>133350</xdr:rowOff>
    </xdr:from>
    <xdr:to>
      <xdr:col>40</xdr:col>
      <xdr:colOff>57150</xdr:colOff>
      <xdr:row>28</xdr:row>
      <xdr:rowOff>133350</xdr:rowOff>
    </xdr:to>
    <xdr:sp>
      <xdr:nvSpPr>
        <xdr:cNvPr id="5" name="Line 5"/>
        <xdr:cNvSpPr>
          <a:spLocks/>
        </xdr:cNvSpPr>
      </xdr:nvSpPr>
      <xdr:spPr>
        <a:xfrm>
          <a:off x="7581900" y="69342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76200</xdr:colOff>
      <xdr:row>27</xdr:row>
      <xdr:rowOff>161925</xdr:rowOff>
    </xdr:from>
    <xdr:to>
      <xdr:col>40</xdr:col>
      <xdr:colOff>57150</xdr:colOff>
      <xdr:row>27</xdr:row>
      <xdr:rowOff>161925</xdr:rowOff>
    </xdr:to>
    <xdr:sp>
      <xdr:nvSpPr>
        <xdr:cNvPr id="6" name="Line 6"/>
        <xdr:cNvSpPr>
          <a:spLocks/>
        </xdr:cNvSpPr>
      </xdr:nvSpPr>
      <xdr:spPr>
        <a:xfrm>
          <a:off x="7581900" y="66865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54</xdr:col>
      <xdr:colOff>266700</xdr:colOff>
      <xdr:row>50</xdr:row>
      <xdr:rowOff>285750</xdr:rowOff>
    </xdr:from>
    <xdr:to>
      <xdr:col>55</xdr:col>
      <xdr:colOff>295275</xdr:colOff>
      <xdr:row>50</xdr:row>
      <xdr:rowOff>285750</xdr:rowOff>
    </xdr:to>
    <xdr:sp>
      <xdr:nvSpPr>
        <xdr:cNvPr id="7" name="Line 7"/>
        <xdr:cNvSpPr>
          <a:spLocks/>
        </xdr:cNvSpPr>
      </xdr:nvSpPr>
      <xdr:spPr>
        <a:xfrm>
          <a:off x="16106775" y="132111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41</xdr:row>
      <xdr:rowOff>152400</xdr:rowOff>
    </xdr:from>
    <xdr:to>
      <xdr:col>39</xdr:col>
      <xdr:colOff>200025</xdr:colOff>
      <xdr:row>41</xdr:row>
      <xdr:rowOff>152400</xdr:rowOff>
    </xdr:to>
    <xdr:sp>
      <xdr:nvSpPr>
        <xdr:cNvPr id="8" name="Line 8"/>
        <xdr:cNvSpPr>
          <a:spLocks/>
        </xdr:cNvSpPr>
      </xdr:nvSpPr>
      <xdr:spPr>
        <a:xfrm>
          <a:off x="7505700" y="105156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9525</xdr:colOff>
      <xdr:row>42</xdr:row>
      <xdr:rowOff>133350</xdr:rowOff>
    </xdr:from>
    <xdr:to>
      <xdr:col>39</xdr:col>
      <xdr:colOff>209550</xdr:colOff>
      <xdr:row>42</xdr:row>
      <xdr:rowOff>133350</xdr:rowOff>
    </xdr:to>
    <xdr:sp>
      <xdr:nvSpPr>
        <xdr:cNvPr id="9" name="Line 9"/>
        <xdr:cNvSpPr>
          <a:spLocks/>
        </xdr:cNvSpPr>
      </xdr:nvSpPr>
      <xdr:spPr>
        <a:xfrm>
          <a:off x="7515225" y="107727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38100</xdr:colOff>
      <xdr:row>43</xdr:row>
      <xdr:rowOff>133350</xdr:rowOff>
    </xdr:from>
    <xdr:to>
      <xdr:col>40</xdr:col>
      <xdr:colOff>19050</xdr:colOff>
      <xdr:row>43</xdr:row>
      <xdr:rowOff>133350</xdr:rowOff>
    </xdr:to>
    <xdr:sp>
      <xdr:nvSpPr>
        <xdr:cNvPr id="10" name="Line 10"/>
        <xdr:cNvSpPr>
          <a:spLocks/>
        </xdr:cNvSpPr>
      </xdr:nvSpPr>
      <xdr:spPr>
        <a:xfrm>
          <a:off x="7543800" y="110490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44</xdr:row>
      <xdr:rowOff>142875</xdr:rowOff>
    </xdr:from>
    <xdr:to>
      <xdr:col>40</xdr:col>
      <xdr:colOff>9525</xdr:colOff>
      <xdr:row>44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7534275" y="113347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47625</xdr:colOff>
      <xdr:row>45</xdr:row>
      <xdr:rowOff>133350</xdr:rowOff>
    </xdr:from>
    <xdr:to>
      <xdr:col>40</xdr:col>
      <xdr:colOff>28575</xdr:colOff>
      <xdr:row>45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7553325" y="116014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46</xdr:row>
      <xdr:rowOff>161925</xdr:rowOff>
    </xdr:from>
    <xdr:to>
      <xdr:col>40</xdr:col>
      <xdr:colOff>9525</xdr:colOff>
      <xdr:row>46</xdr:row>
      <xdr:rowOff>161925</xdr:rowOff>
    </xdr:to>
    <xdr:sp>
      <xdr:nvSpPr>
        <xdr:cNvPr id="13" name="Line 13"/>
        <xdr:cNvSpPr>
          <a:spLocks/>
        </xdr:cNvSpPr>
      </xdr:nvSpPr>
      <xdr:spPr>
        <a:xfrm>
          <a:off x="7534275" y="119062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47</xdr:row>
      <xdr:rowOff>180975</xdr:rowOff>
    </xdr:from>
    <xdr:to>
      <xdr:col>39</xdr:col>
      <xdr:colOff>200025</xdr:colOff>
      <xdr:row>47</xdr:row>
      <xdr:rowOff>180975</xdr:rowOff>
    </xdr:to>
    <xdr:sp>
      <xdr:nvSpPr>
        <xdr:cNvPr id="14" name="Line 14"/>
        <xdr:cNvSpPr>
          <a:spLocks/>
        </xdr:cNvSpPr>
      </xdr:nvSpPr>
      <xdr:spPr>
        <a:xfrm>
          <a:off x="7505700" y="122015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48</xdr:row>
      <xdr:rowOff>171450</xdr:rowOff>
    </xdr:from>
    <xdr:to>
      <xdr:col>40</xdr:col>
      <xdr:colOff>0</xdr:colOff>
      <xdr:row>48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7524750" y="124682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62</xdr:row>
      <xdr:rowOff>161925</xdr:rowOff>
    </xdr:from>
    <xdr:to>
      <xdr:col>40</xdr:col>
      <xdr:colOff>0</xdr:colOff>
      <xdr:row>62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7524750" y="162115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47625</xdr:colOff>
      <xdr:row>50</xdr:row>
      <xdr:rowOff>209550</xdr:rowOff>
    </xdr:from>
    <xdr:to>
      <xdr:col>40</xdr:col>
      <xdr:colOff>28575</xdr:colOff>
      <xdr:row>50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7553325" y="131349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51</xdr:row>
      <xdr:rowOff>180975</xdr:rowOff>
    </xdr:from>
    <xdr:to>
      <xdr:col>40</xdr:col>
      <xdr:colOff>9525</xdr:colOff>
      <xdr:row>51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7534275" y="134778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54</xdr:row>
      <xdr:rowOff>161925</xdr:rowOff>
    </xdr:from>
    <xdr:to>
      <xdr:col>40</xdr:col>
      <xdr:colOff>9525</xdr:colOff>
      <xdr:row>54</xdr:row>
      <xdr:rowOff>161925</xdr:rowOff>
    </xdr:to>
    <xdr:sp>
      <xdr:nvSpPr>
        <xdr:cNvPr id="19" name="Line 19"/>
        <xdr:cNvSpPr>
          <a:spLocks/>
        </xdr:cNvSpPr>
      </xdr:nvSpPr>
      <xdr:spPr>
        <a:xfrm>
          <a:off x="7534275" y="143351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56</xdr:row>
      <xdr:rowOff>171450</xdr:rowOff>
    </xdr:from>
    <xdr:to>
      <xdr:col>40</xdr:col>
      <xdr:colOff>0</xdr:colOff>
      <xdr:row>56</xdr:row>
      <xdr:rowOff>171450</xdr:rowOff>
    </xdr:to>
    <xdr:sp>
      <xdr:nvSpPr>
        <xdr:cNvPr id="20" name="Line 20"/>
        <xdr:cNvSpPr>
          <a:spLocks/>
        </xdr:cNvSpPr>
      </xdr:nvSpPr>
      <xdr:spPr>
        <a:xfrm>
          <a:off x="7524750" y="148971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9525</xdr:colOff>
      <xdr:row>59</xdr:row>
      <xdr:rowOff>133350</xdr:rowOff>
    </xdr:from>
    <xdr:to>
      <xdr:col>39</xdr:col>
      <xdr:colOff>209550</xdr:colOff>
      <xdr:row>59</xdr:row>
      <xdr:rowOff>133350</xdr:rowOff>
    </xdr:to>
    <xdr:sp>
      <xdr:nvSpPr>
        <xdr:cNvPr id="21" name="Line 21"/>
        <xdr:cNvSpPr>
          <a:spLocks/>
        </xdr:cNvSpPr>
      </xdr:nvSpPr>
      <xdr:spPr>
        <a:xfrm>
          <a:off x="7515225" y="154305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38100</xdr:colOff>
      <xdr:row>63</xdr:row>
      <xdr:rowOff>161925</xdr:rowOff>
    </xdr:from>
    <xdr:to>
      <xdr:col>40</xdr:col>
      <xdr:colOff>19050</xdr:colOff>
      <xdr:row>63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7543800" y="164877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65</xdr:row>
      <xdr:rowOff>9525</xdr:rowOff>
    </xdr:from>
    <xdr:to>
      <xdr:col>40</xdr:col>
      <xdr:colOff>9525</xdr:colOff>
      <xdr:row>65</xdr:row>
      <xdr:rowOff>9525</xdr:rowOff>
    </xdr:to>
    <xdr:sp>
      <xdr:nvSpPr>
        <xdr:cNvPr id="23" name="Line 23"/>
        <xdr:cNvSpPr>
          <a:spLocks/>
        </xdr:cNvSpPr>
      </xdr:nvSpPr>
      <xdr:spPr>
        <a:xfrm>
          <a:off x="7534275" y="167449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66675</xdr:colOff>
      <xdr:row>66</xdr:row>
      <xdr:rowOff>0</xdr:rowOff>
    </xdr:from>
    <xdr:to>
      <xdr:col>40</xdr:col>
      <xdr:colOff>47625</xdr:colOff>
      <xdr:row>66</xdr:row>
      <xdr:rowOff>0</xdr:rowOff>
    </xdr:to>
    <xdr:sp>
      <xdr:nvSpPr>
        <xdr:cNvPr id="24" name="Line 24"/>
        <xdr:cNvSpPr>
          <a:spLocks/>
        </xdr:cNvSpPr>
      </xdr:nvSpPr>
      <xdr:spPr>
        <a:xfrm>
          <a:off x="7572375" y="1687830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67</xdr:row>
      <xdr:rowOff>161925</xdr:rowOff>
    </xdr:from>
    <xdr:to>
      <xdr:col>40</xdr:col>
      <xdr:colOff>0</xdr:colOff>
      <xdr:row>67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7524750" y="173164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28575</xdr:colOff>
      <xdr:row>68</xdr:row>
      <xdr:rowOff>142875</xdr:rowOff>
    </xdr:from>
    <xdr:to>
      <xdr:col>40</xdr:col>
      <xdr:colOff>9525</xdr:colOff>
      <xdr:row>68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534275" y="175736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69</xdr:row>
      <xdr:rowOff>152400</xdr:rowOff>
    </xdr:from>
    <xdr:to>
      <xdr:col>39</xdr:col>
      <xdr:colOff>200025</xdr:colOff>
      <xdr:row>69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7505700" y="178593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70</xdr:row>
      <xdr:rowOff>161925</xdr:rowOff>
    </xdr:from>
    <xdr:to>
      <xdr:col>39</xdr:col>
      <xdr:colOff>200025</xdr:colOff>
      <xdr:row>70</xdr:row>
      <xdr:rowOff>161925</xdr:rowOff>
    </xdr:to>
    <xdr:sp>
      <xdr:nvSpPr>
        <xdr:cNvPr id="28" name="Line 28"/>
        <xdr:cNvSpPr>
          <a:spLocks/>
        </xdr:cNvSpPr>
      </xdr:nvSpPr>
      <xdr:spPr>
        <a:xfrm>
          <a:off x="7505700" y="182213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0</xdr:colOff>
      <xdr:row>73</xdr:row>
      <xdr:rowOff>142875</xdr:rowOff>
    </xdr:from>
    <xdr:to>
      <xdr:col>39</xdr:col>
      <xdr:colOff>200025</xdr:colOff>
      <xdr:row>73</xdr:row>
      <xdr:rowOff>142875</xdr:rowOff>
    </xdr:to>
    <xdr:sp>
      <xdr:nvSpPr>
        <xdr:cNvPr id="29" name="Line 29"/>
        <xdr:cNvSpPr>
          <a:spLocks/>
        </xdr:cNvSpPr>
      </xdr:nvSpPr>
      <xdr:spPr>
        <a:xfrm>
          <a:off x="7505700" y="191166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247650</xdr:colOff>
      <xdr:row>42</xdr:row>
      <xdr:rowOff>0</xdr:rowOff>
    </xdr:from>
    <xdr:to>
      <xdr:col>53</xdr:col>
      <xdr:colOff>276225</xdr:colOff>
      <xdr:row>42</xdr:row>
      <xdr:rowOff>0</xdr:rowOff>
    </xdr:to>
    <xdr:sp>
      <xdr:nvSpPr>
        <xdr:cNvPr id="30" name="Line 30"/>
        <xdr:cNvSpPr>
          <a:spLocks/>
        </xdr:cNvSpPr>
      </xdr:nvSpPr>
      <xdr:spPr>
        <a:xfrm>
          <a:off x="14868525" y="106394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52</xdr:col>
      <xdr:colOff>466725</xdr:colOff>
      <xdr:row>39</xdr:row>
      <xdr:rowOff>0</xdr:rowOff>
    </xdr:from>
    <xdr:to>
      <xdr:col>53</xdr:col>
      <xdr:colOff>495300</xdr:colOff>
      <xdr:row>39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9810750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200025</xdr:colOff>
      <xdr:row>32</xdr:row>
      <xdr:rowOff>123825</xdr:rowOff>
    </xdr:from>
    <xdr:to>
      <xdr:col>40</xdr:col>
      <xdr:colOff>66675</xdr:colOff>
      <xdr:row>32</xdr:row>
      <xdr:rowOff>123825</xdr:rowOff>
    </xdr:to>
    <xdr:sp>
      <xdr:nvSpPr>
        <xdr:cNvPr id="32" name="Line 32"/>
        <xdr:cNvSpPr>
          <a:spLocks/>
        </xdr:cNvSpPr>
      </xdr:nvSpPr>
      <xdr:spPr>
        <a:xfrm>
          <a:off x="7486650" y="80295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37</xdr:col>
      <xdr:colOff>19050</xdr:colOff>
      <xdr:row>71</xdr:row>
      <xdr:rowOff>142875</xdr:rowOff>
    </xdr:from>
    <xdr:to>
      <xdr:col>39</xdr:col>
      <xdr:colOff>142875</xdr:colOff>
      <xdr:row>71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7524750" y="184785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36</xdr:col>
      <xdr:colOff>209550</xdr:colOff>
      <xdr:row>74</xdr:row>
      <xdr:rowOff>0</xdr:rowOff>
    </xdr:from>
    <xdr:to>
      <xdr:col>39</xdr:col>
      <xdr:colOff>209550</xdr:colOff>
      <xdr:row>74</xdr:row>
      <xdr:rowOff>0</xdr:rowOff>
    </xdr:to>
    <xdr:sp>
      <xdr:nvSpPr>
        <xdr:cNvPr id="34" name="Line 34"/>
        <xdr:cNvSpPr>
          <a:spLocks/>
        </xdr:cNvSpPr>
      </xdr:nvSpPr>
      <xdr:spPr>
        <a:xfrm>
          <a:off x="7496175" y="192500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142875</xdr:colOff>
      <xdr:row>74</xdr:row>
      <xdr:rowOff>0</xdr:rowOff>
    </xdr:from>
    <xdr:to>
      <xdr:col>30</xdr:col>
      <xdr:colOff>114300</xdr:colOff>
      <xdr:row>74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5229225" y="192500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142875</xdr:colOff>
      <xdr:row>70</xdr:row>
      <xdr:rowOff>114300</xdr:rowOff>
    </xdr:from>
    <xdr:to>
      <xdr:col>25</xdr:col>
      <xdr:colOff>28575</xdr:colOff>
      <xdr:row>70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4133850" y="181737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36</xdr:row>
      <xdr:rowOff>142875</xdr:rowOff>
    </xdr:from>
    <xdr:to>
      <xdr:col>27</xdr:col>
      <xdr:colOff>190500</xdr:colOff>
      <xdr:row>36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743700" y="928687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56</xdr:col>
      <xdr:colOff>209550</xdr:colOff>
      <xdr:row>67</xdr:row>
      <xdr:rowOff>47625</xdr:rowOff>
    </xdr:from>
    <xdr:to>
      <xdr:col>56</xdr:col>
      <xdr:colOff>504825</xdr:colOff>
      <xdr:row>67</xdr:row>
      <xdr:rowOff>47625</xdr:rowOff>
    </xdr:to>
    <xdr:sp>
      <xdr:nvSpPr>
        <xdr:cNvPr id="2" name="Line 2"/>
        <xdr:cNvSpPr>
          <a:spLocks/>
        </xdr:cNvSpPr>
      </xdr:nvSpPr>
      <xdr:spPr>
        <a:xfrm>
          <a:off x="15259050" y="180308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114300</xdr:colOff>
      <xdr:row>36</xdr:row>
      <xdr:rowOff>152400</xdr:rowOff>
    </xdr:from>
    <xdr:to>
      <xdr:col>34</xdr:col>
      <xdr:colOff>171450</xdr:colOff>
      <xdr:row>36</xdr:row>
      <xdr:rowOff>152400</xdr:rowOff>
    </xdr:to>
    <xdr:sp>
      <xdr:nvSpPr>
        <xdr:cNvPr id="3" name="Line 3"/>
        <xdr:cNvSpPr>
          <a:spLocks/>
        </xdr:cNvSpPr>
      </xdr:nvSpPr>
      <xdr:spPr>
        <a:xfrm flipV="1">
          <a:off x="8639175" y="929640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190500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>
          <a:off x="6743700" y="1237297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114300</xdr:colOff>
      <xdr:row>47</xdr:row>
      <xdr:rowOff>0</xdr:rowOff>
    </xdr:from>
    <xdr:to>
      <xdr:col>34</xdr:col>
      <xdr:colOff>171450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639175" y="1237297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48</xdr:row>
      <xdr:rowOff>190500</xdr:rowOff>
    </xdr:from>
    <xdr:to>
      <xdr:col>27</xdr:col>
      <xdr:colOff>190500</xdr:colOff>
      <xdr:row>48</xdr:row>
      <xdr:rowOff>190500</xdr:rowOff>
    </xdr:to>
    <xdr:sp>
      <xdr:nvSpPr>
        <xdr:cNvPr id="6" name="Line 6"/>
        <xdr:cNvSpPr>
          <a:spLocks/>
        </xdr:cNvSpPr>
      </xdr:nvSpPr>
      <xdr:spPr>
        <a:xfrm>
          <a:off x="6743700" y="1284922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104775</xdr:colOff>
      <xdr:row>48</xdr:row>
      <xdr:rowOff>190500</xdr:rowOff>
    </xdr:from>
    <xdr:to>
      <xdr:col>34</xdr:col>
      <xdr:colOff>161925</xdr:colOff>
      <xdr:row>48</xdr:row>
      <xdr:rowOff>190500</xdr:rowOff>
    </xdr:to>
    <xdr:sp>
      <xdr:nvSpPr>
        <xdr:cNvPr id="7" name="Line 7"/>
        <xdr:cNvSpPr>
          <a:spLocks/>
        </xdr:cNvSpPr>
      </xdr:nvSpPr>
      <xdr:spPr>
        <a:xfrm flipV="1">
          <a:off x="8629650" y="1284922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47</xdr:row>
      <xdr:rowOff>0</xdr:rowOff>
    </xdr:from>
    <xdr:to>
      <xdr:col>27</xdr:col>
      <xdr:colOff>190500</xdr:colOff>
      <xdr:row>47</xdr:row>
      <xdr:rowOff>0</xdr:rowOff>
    </xdr:to>
    <xdr:sp>
      <xdr:nvSpPr>
        <xdr:cNvPr id="8" name="Line 8"/>
        <xdr:cNvSpPr>
          <a:spLocks/>
        </xdr:cNvSpPr>
      </xdr:nvSpPr>
      <xdr:spPr>
        <a:xfrm>
          <a:off x="6743700" y="12372975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114300</xdr:colOff>
      <xdr:row>47</xdr:row>
      <xdr:rowOff>0</xdr:rowOff>
    </xdr:from>
    <xdr:to>
      <xdr:col>34</xdr:col>
      <xdr:colOff>171450</xdr:colOff>
      <xdr:row>47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639175" y="1237297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104775</xdr:colOff>
      <xdr:row>48</xdr:row>
      <xdr:rowOff>190500</xdr:rowOff>
    </xdr:from>
    <xdr:to>
      <xdr:col>34</xdr:col>
      <xdr:colOff>161925</xdr:colOff>
      <xdr:row>48</xdr:row>
      <xdr:rowOff>190500</xdr:rowOff>
    </xdr:to>
    <xdr:sp>
      <xdr:nvSpPr>
        <xdr:cNvPr id="10" name="Line 10"/>
        <xdr:cNvSpPr>
          <a:spLocks/>
        </xdr:cNvSpPr>
      </xdr:nvSpPr>
      <xdr:spPr>
        <a:xfrm flipV="1">
          <a:off x="8629650" y="1284922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44</xdr:row>
      <xdr:rowOff>142875</xdr:rowOff>
    </xdr:from>
    <xdr:to>
      <xdr:col>27</xdr:col>
      <xdr:colOff>190500</xdr:colOff>
      <xdr:row>44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6743700" y="116586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114300</xdr:colOff>
      <xdr:row>44</xdr:row>
      <xdr:rowOff>142875</xdr:rowOff>
    </xdr:from>
    <xdr:to>
      <xdr:col>34</xdr:col>
      <xdr:colOff>190500</xdr:colOff>
      <xdr:row>44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8639175" y="1165860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26</xdr:col>
      <xdr:colOff>114300</xdr:colOff>
      <xdr:row>40</xdr:row>
      <xdr:rowOff>142875</xdr:rowOff>
    </xdr:from>
    <xdr:to>
      <xdr:col>27</xdr:col>
      <xdr:colOff>190500</xdr:colOff>
      <xdr:row>40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6743700" y="1051560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33</xdr:col>
      <xdr:colOff>114300</xdr:colOff>
      <xdr:row>40</xdr:row>
      <xdr:rowOff>152400</xdr:rowOff>
    </xdr:from>
    <xdr:to>
      <xdr:col>34</xdr:col>
      <xdr:colOff>171450</xdr:colOff>
      <xdr:row>40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8639175" y="10525125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showGridLines="0" workbookViewId="0" topLeftCell="A39">
      <selection activeCell="Q42" sqref="Q42"/>
    </sheetView>
  </sheetViews>
  <sheetFormatPr defaultColWidth="9.140625" defaultRowHeight="12.75"/>
  <cols>
    <col min="1" max="1" width="2.28125" style="0" customWidth="1"/>
    <col min="2" max="9" width="3.28125" style="0" customWidth="1"/>
    <col min="10" max="10" width="2.140625" style="0" customWidth="1"/>
    <col min="11" max="14" width="3.28125" style="0" customWidth="1"/>
    <col min="15" max="15" width="1.8515625" style="0" customWidth="1"/>
    <col min="16" max="17" width="3.28125" style="0" customWidth="1"/>
    <col min="18" max="18" width="1.57421875" style="0" customWidth="1"/>
    <col min="19" max="22" width="3.28125" style="0" customWidth="1"/>
    <col min="23" max="23" width="2.28125" style="0" customWidth="1"/>
    <col min="24" max="32" width="3.28125" style="0" customWidth="1"/>
    <col min="33" max="33" width="4.57421875" style="0" customWidth="1"/>
    <col min="34" max="16384" width="3.28125" style="0" customWidth="1"/>
  </cols>
  <sheetData>
    <row r="1" spans="1:32" ht="21.7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spans="1:32" ht="12.75">
      <c r="A2" s="4"/>
      <c r="B2" s="5" t="s">
        <v>604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8"/>
    </row>
    <row r="3" spans="1:32" ht="12.75">
      <c r="A3" s="4"/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8"/>
    </row>
    <row r="4" spans="1:32" ht="12.75">
      <c r="A4" s="4"/>
      <c r="B4" s="9" t="s">
        <v>605</v>
      </c>
      <c r="C4" s="10"/>
      <c r="D4" s="10"/>
      <c r="E4" s="10"/>
      <c r="F4" s="10"/>
      <c r="G4" s="10"/>
      <c r="H4" s="10"/>
      <c r="I4" s="11"/>
      <c r="J4" s="11"/>
      <c r="K4" s="6"/>
      <c r="L4" s="6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8"/>
    </row>
    <row r="5" spans="1:32" ht="12.75">
      <c r="A5" s="4"/>
      <c r="B5" s="4" t="s">
        <v>606</v>
      </c>
      <c r="C5" s="6"/>
      <c r="D5" s="6"/>
      <c r="E5" s="6"/>
      <c r="F5" s="6"/>
      <c r="G5" s="6"/>
      <c r="H5" s="6"/>
      <c r="I5" s="6"/>
      <c r="J5" s="6"/>
      <c r="K5" s="6"/>
      <c r="L5" s="6"/>
      <c r="M5" s="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8"/>
    </row>
    <row r="6" spans="1:32" ht="12.75">
      <c r="A6" s="4"/>
      <c r="B6" s="4" t="s">
        <v>606</v>
      </c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</row>
    <row r="7" spans="1:32" ht="13.5" thickBot="1">
      <c r="A7" s="4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8"/>
    </row>
    <row r="8" spans="1:32" ht="27" customHeight="1" thickBo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8"/>
    </row>
    <row r="9" spans="1:32" ht="12.75">
      <c r="A9" s="4"/>
      <c r="B9" s="1"/>
      <c r="C9" s="15" t="s">
        <v>607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3"/>
      <c r="AF9" s="8"/>
    </row>
    <row r="10" spans="1:32" ht="13.5" thickBot="1">
      <c r="A10" s="4"/>
      <c r="B10" s="4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8"/>
      <c r="AE10" s="8"/>
      <c r="AF10" s="8"/>
    </row>
    <row r="11" spans="1:32" ht="13.5" thickBot="1">
      <c r="A11" s="4"/>
      <c r="B11" s="4"/>
      <c r="C11" s="19"/>
      <c r="D11" s="20">
        <v>5</v>
      </c>
      <c r="E11" s="21">
        <v>1</v>
      </c>
      <c r="F11" s="21">
        <v>3</v>
      </c>
      <c r="G11" s="21">
        <v>0</v>
      </c>
      <c r="H11" s="21">
        <v>0</v>
      </c>
      <c r="I11" s="22">
        <v>9</v>
      </c>
      <c r="J11" s="23"/>
      <c r="K11" s="20">
        <v>1</v>
      </c>
      <c r="L11" s="21">
        <v>2</v>
      </c>
      <c r="M11" s="21">
        <v>5</v>
      </c>
      <c r="N11" s="22">
        <v>4</v>
      </c>
      <c r="O11" s="23"/>
      <c r="P11" s="20">
        <v>0</v>
      </c>
      <c r="Q11" s="22">
        <v>1</v>
      </c>
      <c r="R11" s="23"/>
      <c r="S11" s="20">
        <v>2</v>
      </c>
      <c r="T11" s="24">
        <v>8</v>
      </c>
      <c r="U11" s="24">
        <v>0</v>
      </c>
      <c r="V11" s="25">
        <v>0</v>
      </c>
      <c r="W11" s="23"/>
      <c r="X11" s="20">
        <v>7</v>
      </c>
      <c r="Y11" s="24">
        <v>5</v>
      </c>
      <c r="Z11" s="24">
        <v>1</v>
      </c>
      <c r="AA11" s="24">
        <v>1</v>
      </c>
      <c r="AB11" s="24">
        <v>1</v>
      </c>
      <c r="AC11" s="25">
        <v>5</v>
      </c>
      <c r="AD11" s="26"/>
      <c r="AE11" s="8"/>
      <c r="AF11" s="8"/>
    </row>
    <row r="12" spans="1:32" ht="12.75">
      <c r="A12" s="4"/>
      <c r="B12" s="4"/>
      <c r="C12" s="27"/>
      <c r="D12" s="28" t="s">
        <v>608</v>
      </c>
      <c r="E12" s="28"/>
      <c r="F12" s="28"/>
      <c r="G12" s="28"/>
      <c r="H12" s="28"/>
      <c r="I12" s="28"/>
      <c r="J12" s="29"/>
      <c r="K12" s="28" t="s">
        <v>609</v>
      </c>
      <c r="L12" s="28"/>
      <c r="M12" s="28"/>
      <c r="N12" s="28"/>
      <c r="O12" s="29"/>
      <c r="P12" s="30" t="s">
        <v>610</v>
      </c>
      <c r="Q12" s="30"/>
      <c r="R12" s="29"/>
      <c r="S12" s="30" t="s">
        <v>611</v>
      </c>
      <c r="T12" s="30"/>
      <c r="U12" s="30"/>
      <c r="V12" s="30"/>
      <c r="W12" s="29"/>
      <c r="X12" s="28" t="s">
        <v>612</v>
      </c>
      <c r="Y12" s="31"/>
      <c r="Z12" s="28"/>
      <c r="AA12" s="28"/>
      <c r="AB12" s="28"/>
      <c r="AC12" s="28"/>
      <c r="AD12" s="26"/>
      <c r="AE12" s="8"/>
      <c r="AF12" s="8"/>
    </row>
    <row r="13" spans="1:32" ht="12.75">
      <c r="A13" s="4"/>
      <c r="B13" s="4"/>
      <c r="C13" s="32"/>
      <c r="D13" s="33" t="s">
        <v>613</v>
      </c>
      <c r="E13" s="33" t="s">
        <v>613</v>
      </c>
      <c r="F13" s="33"/>
      <c r="G13" s="33" t="s">
        <v>613</v>
      </c>
      <c r="H13" s="33"/>
      <c r="I13" s="33" t="s">
        <v>613</v>
      </c>
      <c r="J13" s="34" t="s">
        <v>613</v>
      </c>
      <c r="K13" s="33" t="s">
        <v>613</v>
      </c>
      <c r="L13" s="33" t="s">
        <v>613</v>
      </c>
      <c r="M13" s="33"/>
      <c r="N13" s="33"/>
      <c r="O13" s="34"/>
      <c r="P13" s="35"/>
      <c r="Q13" s="35"/>
      <c r="R13" s="34"/>
      <c r="S13" s="35"/>
      <c r="T13" s="35"/>
      <c r="U13" s="35"/>
      <c r="V13" s="35"/>
      <c r="W13" s="34"/>
      <c r="X13" s="36"/>
      <c r="Y13" s="33"/>
      <c r="Z13" s="33"/>
      <c r="AA13" s="33"/>
      <c r="AB13" s="33"/>
      <c r="AC13" s="33"/>
      <c r="AD13" s="37"/>
      <c r="AE13" s="8"/>
      <c r="AF13" s="8"/>
    </row>
    <row r="14" spans="1:32" ht="19.5" customHeight="1">
      <c r="A14" s="4"/>
      <c r="B14" s="4"/>
      <c r="C14" s="6"/>
      <c r="D14" s="38"/>
      <c r="E14" s="38"/>
      <c r="F14" s="38"/>
      <c r="G14" s="38"/>
      <c r="H14" s="38"/>
      <c r="I14" s="38"/>
      <c r="J14" s="39"/>
      <c r="K14" s="38"/>
      <c r="L14" s="38"/>
      <c r="M14" s="38"/>
      <c r="N14" s="38"/>
      <c r="O14" s="39"/>
      <c r="P14" s="40"/>
      <c r="Q14" s="40"/>
      <c r="R14" s="39"/>
      <c r="S14" s="40"/>
      <c r="T14" s="40"/>
      <c r="U14" s="40"/>
      <c r="V14" s="40"/>
      <c r="W14" s="39"/>
      <c r="X14" s="6"/>
      <c r="Y14" s="38"/>
      <c r="Z14" s="38"/>
      <c r="AA14" s="38"/>
      <c r="AB14" s="38"/>
      <c r="AC14" s="38"/>
      <c r="AD14" s="6"/>
      <c r="AE14" s="8"/>
      <c r="AF14" s="8"/>
    </row>
    <row r="15" spans="1:32" ht="12.75">
      <c r="A15" s="4"/>
      <c r="B15" s="4"/>
      <c r="C15" s="7" t="s">
        <v>614</v>
      </c>
      <c r="D15" s="38"/>
      <c r="E15" s="38"/>
      <c r="F15" s="38"/>
      <c r="G15" s="38"/>
      <c r="H15" s="38"/>
      <c r="I15" s="38"/>
      <c r="J15" s="39"/>
      <c r="K15" s="38"/>
      <c r="L15" s="38"/>
      <c r="M15" s="38"/>
      <c r="N15" s="38"/>
      <c r="O15" s="39"/>
      <c r="P15" s="40"/>
      <c r="Q15" s="38"/>
      <c r="R15" s="38"/>
      <c r="S15" s="39"/>
      <c r="T15" s="40"/>
      <c r="U15" s="40"/>
      <c r="V15" s="40"/>
      <c r="W15" s="40"/>
      <c r="X15" s="6"/>
      <c r="Y15" s="38"/>
      <c r="Z15" s="38"/>
      <c r="AA15" s="38"/>
      <c r="AB15" s="38"/>
      <c r="AC15" s="38"/>
      <c r="AD15" s="6"/>
      <c r="AE15" s="8"/>
      <c r="AF15" s="8"/>
    </row>
    <row r="16" spans="1:32" ht="12.75">
      <c r="A16" s="4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</row>
    <row r="17" spans="1:32" ht="12.75">
      <c r="A17" s="4"/>
      <c r="B17" s="41"/>
      <c r="C17" s="42" t="s">
        <v>615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</row>
    <row r="18" spans="1:32" ht="12.75">
      <c r="A18" s="4"/>
      <c r="B18" s="41"/>
      <c r="C18" s="42" t="s">
        <v>616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</row>
    <row r="19" spans="1:32" ht="13.5" thickBot="1">
      <c r="A19" s="4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8"/>
    </row>
    <row r="20" spans="1:32" ht="12.7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8"/>
    </row>
    <row r="21" spans="1:32" ht="12.7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613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8"/>
    </row>
    <row r="22" spans="1:32" ht="12.7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8"/>
    </row>
    <row r="23" spans="1:32" ht="15.75">
      <c r="A23" s="43" t="s">
        <v>617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6"/>
    </row>
    <row r="24" spans="1:32" ht="12.7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8"/>
    </row>
    <row r="25" spans="1:32" ht="12.7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8"/>
    </row>
    <row r="26" spans="1:32" ht="23.25">
      <c r="A26" s="47" t="s">
        <v>618</v>
      </c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48"/>
      <c r="M26" s="48"/>
      <c r="N26" s="48"/>
      <c r="O26" s="48"/>
      <c r="P26" s="48"/>
      <c r="Q26" s="48"/>
      <c r="R26" s="48"/>
      <c r="S26" s="48"/>
      <c r="T26" s="48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6"/>
    </row>
    <row r="27" spans="1:32" ht="23.25">
      <c r="A27" s="47" t="s">
        <v>619</v>
      </c>
      <c r="B27" s="44"/>
      <c r="C27" s="44"/>
      <c r="D27" s="44"/>
      <c r="E27" s="44"/>
      <c r="F27" s="44"/>
      <c r="G27" s="44"/>
      <c r="H27" s="44"/>
      <c r="I27" s="44"/>
      <c r="J27" s="44"/>
      <c r="K27" s="45"/>
      <c r="L27" s="49"/>
      <c r="M27" s="49"/>
      <c r="N27" s="49"/>
      <c r="O27" s="49"/>
      <c r="P27" s="49"/>
      <c r="Q27" s="49"/>
      <c r="R27" s="49"/>
      <c r="S27" s="49"/>
      <c r="T27" s="49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6"/>
    </row>
    <row r="28" spans="1:32" ht="6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2"/>
    </row>
    <row r="29" spans="1:32" ht="13.5" customHeight="1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8"/>
    </row>
    <row r="30" spans="1:32" ht="18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8"/>
    </row>
    <row r="31" spans="1:32" ht="12.75" hidden="1">
      <c r="A31" s="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8"/>
    </row>
    <row r="32" spans="1:32" ht="12.75" hidden="1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8"/>
    </row>
    <row r="33" spans="1:32" ht="25.5" customHeight="1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"/>
    </row>
    <row r="34" spans="1:32" ht="12.7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8"/>
    </row>
    <row r="35" spans="1:32" ht="12.75">
      <c r="A35" s="4"/>
      <c r="B35" s="6"/>
      <c r="C35" s="53" t="s">
        <v>620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6"/>
      <c r="Z35" s="6"/>
      <c r="AA35" s="6"/>
      <c r="AB35" s="6"/>
      <c r="AC35" s="6"/>
      <c r="AD35" s="6"/>
      <c r="AE35" s="6"/>
      <c r="AF35" s="8"/>
    </row>
    <row r="36" spans="1:32" ht="12.75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8"/>
    </row>
    <row r="37" spans="1:32" ht="12.75">
      <c r="A37" s="4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8"/>
    </row>
    <row r="38" spans="1:32" ht="12.75">
      <c r="A38" s="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8"/>
    </row>
    <row r="39" spans="1:32" ht="12.75">
      <c r="A39" s="4"/>
      <c r="B39" s="6"/>
      <c r="C39" s="6"/>
      <c r="D39" s="54" t="s">
        <v>621</v>
      </c>
      <c r="E39" s="54"/>
      <c r="F39" s="54"/>
      <c r="G39" s="54"/>
      <c r="H39" s="54"/>
      <c r="I39" s="54"/>
      <c r="J39" s="54"/>
      <c r="K39" s="54"/>
      <c r="L39" s="6"/>
      <c r="M39" s="6"/>
      <c r="N39" s="6"/>
      <c r="O39" s="6"/>
      <c r="P39" s="6"/>
      <c r="Q39" s="6"/>
      <c r="R39" s="6"/>
      <c r="S39" s="6"/>
      <c r="T39" s="6"/>
      <c r="U39" s="54" t="s">
        <v>622</v>
      </c>
      <c r="V39" s="55"/>
      <c r="W39" s="55"/>
      <c r="X39" s="55"/>
      <c r="Y39" s="55"/>
      <c r="Z39" s="55"/>
      <c r="AA39" s="55"/>
      <c r="AB39" s="55"/>
      <c r="AC39" s="6"/>
      <c r="AD39" s="6"/>
      <c r="AE39" s="6"/>
      <c r="AF39" s="8"/>
    </row>
    <row r="40" spans="1:32" ht="12.75">
      <c r="A40" s="4"/>
      <c r="B40" s="56" t="s">
        <v>623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6"/>
      <c r="O40" s="6"/>
      <c r="P40" s="6"/>
      <c r="Q40" s="6"/>
      <c r="R40" s="6"/>
      <c r="S40" s="6"/>
      <c r="T40" s="56" t="s">
        <v>624</v>
      </c>
      <c r="U40" s="56"/>
      <c r="V40" s="56"/>
      <c r="W40" s="56"/>
      <c r="X40" s="56"/>
      <c r="Y40" s="56"/>
      <c r="Z40" s="56"/>
      <c r="AA40" s="56"/>
      <c r="AB40" s="56"/>
      <c r="AC40" s="56"/>
      <c r="AD40" s="6"/>
      <c r="AE40" s="6"/>
      <c r="AF40" s="8"/>
    </row>
    <row r="41" spans="1:32" ht="12.75">
      <c r="A41" s="4"/>
      <c r="B41" s="28"/>
      <c r="C41" s="38"/>
      <c r="D41" s="38"/>
      <c r="E41" s="57" t="s">
        <v>625</v>
      </c>
      <c r="F41" s="57"/>
      <c r="G41" s="57"/>
      <c r="H41" s="57"/>
      <c r="I41" s="57"/>
      <c r="J41" s="57"/>
      <c r="K41" s="38"/>
      <c r="L41" s="38"/>
      <c r="M41" s="38"/>
      <c r="N41" s="6"/>
      <c r="O41" s="6"/>
      <c r="P41" s="6"/>
      <c r="Q41" s="6"/>
      <c r="R41" s="6"/>
      <c r="S41" s="6"/>
      <c r="T41" s="51"/>
      <c r="U41" s="51"/>
      <c r="V41" s="51"/>
      <c r="W41" s="58" t="s">
        <v>626</v>
      </c>
      <c r="X41" s="57"/>
      <c r="Y41" s="57"/>
      <c r="Z41" s="57"/>
      <c r="AA41" s="51"/>
      <c r="AB41" s="51"/>
      <c r="AC41" s="51"/>
      <c r="AD41" s="6"/>
      <c r="AE41" s="6"/>
      <c r="AF41" s="8"/>
    </row>
    <row r="42" spans="1:32" ht="33.75" customHeight="1">
      <c r="A42" s="4"/>
      <c r="B42" s="59"/>
      <c r="C42" s="38"/>
      <c r="D42" s="38"/>
      <c r="E42" s="31"/>
      <c r="F42" s="38"/>
      <c r="G42" s="38"/>
      <c r="H42" s="38"/>
      <c r="I42" s="38"/>
      <c r="J42" s="38"/>
      <c r="K42" s="38"/>
      <c r="L42" s="38"/>
      <c r="M42" s="38"/>
      <c r="N42" s="6"/>
      <c r="O42" s="6"/>
      <c r="P42" s="6"/>
      <c r="Q42" s="6"/>
      <c r="R42" s="6"/>
      <c r="S42" s="6"/>
      <c r="T42" s="51"/>
      <c r="U42" s="51"/>
      <c r="V42" s="51"/>
      <c r="W42" s="51"/>
      <c r="X42" s="60"/>
      <c r="Y42" s="51"/>
      <c r="Z42" s="51"/>
      <c r="AA42" s="51"/>
      <c r="AB42" s="51"/>
      <c r="AC42" s="51"/>
      <c r="AD42" s="6"/>
      <c r="AE42" s="6"/>
      <c r="AF42" s="8"/>
    </row>
    <row r="43" spans="1:32" ht="15" customHeight="1">
      <c r="A43" s="4"/>
      <c r="B43" s="61"/>
      <c r="C43" s="38"/>
      <c r="D43" s="38"/>
      <c r="E43" s="31"/>
      <c r="F43" s="38"/>
      <c r="G43" s="38"/>
      <c r="H43" s="38"/>
      <c r="I43" s="38"/>
      <c r="J43" s="38"/>
      <c r="K43" s="38"/>
      <c r="L43" s="38"/>
      <c r="M43" s="38"/>
      <c r="N43" s="6"/>
      <c r="O43" s="6"/>
      <c r="P43" s="6"/>
      <c r="Q43" s="6"/>
      <c r="R43" s="6"/>
      <c r="S43" s="6"/>
      <c r="T43" s="51"/>
      <c r="U43" s="51"/>
      <c r="V43" s="51"/>
      <c r="W43" s="51"/>
      <c r="X43" s="60"/>
      <c r="Y43" s="51"/>
      <c r="Z43" s="51"/>
      <c r="AA43" s="51"/>
      <c r="AB43" s="51"/>
      <c r="AC43" s="51"/>
      <c r="AD43" s="6"/>
      <c r="AE43" s="6"/>
      <c r="AF43" s="8"/>
    </row>
    <row r="44" spans="1:32" ht="24.75" customHeight="1">
      <c r="A44" s="4"/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8"/>
    </row>
    <row r="45" spans="1:32" ht="21.75" customHeight="1">
      <c r="A45" s="4"/>
      <c r="B45" s="54"/>
      <c r="C45" s="54"/>
      <c r="D45" s="54"/>
      <c r="E45" s="54"/>
      <c r="F45" s="54"/>
      <c r="G45" s="54"/>
      <c r="H45" s="54"/>
      <c r="I45" s="54"/>
      <c r="J45" s="54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8"/>
    </row>
    <row r="46" spans="1:32" ht="12.75">
      <c r="A46" s="4"/>
      <c r="B46" s="6" t="s">
        <v>627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8"/>
    </row>
    <row r="47" spans="1:32" ht="12.75">
      <c r="A47" s="4"/>
      <c r="B47" s="53" t="s">
        <v>628</v>
      </c>
      <c r="C47" s="53"/>
      <c r="D47" s="53"/>
      <c r="E47" s="53"/>
      <c r="F47" s="53"/>
      <c r="G47" s="53"/>
      <c r="H47" s="53"/>
      <c r="I47" s="53"/>
      <c r="J47" s="53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8"/>
    </row>
    <row r="48" spans="1:32" ht="12.75">
      <c r="A48" s="4"/>
      <c r="B48" s="6" t="s">
        <v>629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8"/>
    </row>
    <row r="49" spans="1:32" ht="12.75">
      <c r="A49" s="4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8"/>
    </row>
    <row r="50" spans="1:32" ht="12.75">
      <c r="A50" s="4"/>
      <c r="B50" s="6" t="s">
        <v>630</v>
      </c>
      <c r="C50" s="6"/>
      <c r="D50" s="6"/>
      <c r="E50" s="6" t="s">
        <v>631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8"/>
    </row>
    <row r="51" spans="1:32" ht="12.7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8"/>
    </row>
    <row r="52" spans="1:32" ht="12.75" hidden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8"/>
    </row>
    <row r="53" spans="1:32" ht="12.75" hidden="1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8"/>
    </row>
    <row r="54" spans="1:32" ht="12.7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8"/>
    </row>
    <row r="55" spans="1:32" ht="12.75">
      <c r="A55" s="4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8"/>
    </row>
    <row r="56" spans="1:32" ht="26.25" customHeight="1" thickBo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4"/>
    </row>
    <row r="57" spans="1:3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</row>
    <row r="58" spans="1:3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</row>
  </sheetData>
  <mergeCells count="10">
    <mergeCell ref="B47:J47"/>
    <mergeCell ref="B44:M44"/>
    <mergeCell ref="C35:X35"/>
    <mergeCell ref="B40:M40"/>
    <mergeCell ref="T40:AC40"/>
    <mergeCell ref="D39:K39"/>
    <mergeCell ref="U39:AB39"/>
    <mergeCell ref="B45:J45"/>
    <mergeCell ref="E41:J41"/>
    <mergeCell ref="W41:Z41"/>
  </mergeCells>
  <printOptions horizontalCentered="1" verticalCentered="1"/>
  <pageMargins left="0.1968503937007874" right="0.2755905511811024" top="0.3937007874015748" bottom="0.3937007874015748" header="0.31496062992125984" footer="0.03937007874015748"/>
  <pageSetup horizontalDpi="300" verticalDpi="300" orientation="portrait" paperSize="9" scale="86" r:id="rId1"/>
  <colBreaks count="1" manualBreakCount="1">
    <brk id="3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34"/>
  <sheetViews>
    <sheetView view="pageBreakPreview" zoomScaleNormal="75" zoomScaleSheetLayoutView="100" workbookViewId="0" topLeftCell="E82">
      <selection activeCell="AF126" sqref="AF126:AJ126"/>
    </sheetView>
  </sheetViews>
  <sheetFormatPr defaultColWidth="9.140625" defaultRowHeight="12.75"/>
  <cols>
    <col min="1" max="1" width="3.28125" style="938" customWidth="1"/>
    <col min="2" max="2" width="4.00390625" style="938" customWidth="1"/>
    <col min="3" max="6" width="3.28125" style="938" customWidth="1"/>
    <col min="7" max="7" width="4.28125" style="938" customWidth="1"/>
    <col min="8" max="11" width="3.28125" style="938" customWidth="1"/>
    <col min="12" max="12" width="4.28125" style="938" customWidth="1"/>
    <col min="13" max="19" width="3.28125" style="938" customWidth="1"/>
    <col min="20" max="20" width="1.7109375" style="938" customWidth="1"/>
    <col min="21" max="33" width="3.28125" style="938" customWidth="1"/>
    <col min="34" max="34" width="3.00390625" style="938" customWidth="1"/>
    <col min="35" max="36" width="3.28125" style="938" customWidth="1"/>
    <col min="37" max="37" width="3.00390625" style="938" customWidth="1"/>
    <col min="38" max="16384" width="9.140625" style="938" customWidth="1"/>
  </cols>
  <sheetData>
    <row r="1" spans="35:36" ht="12.75">
      <c r="AI1" s="939"/>
      <c r="AJ1" s="940"/>
    </row>
    <row r="2" spans="1:36" s="945" customFormat="1" ht="20.25">
      <c r="A2" s="941" t="s">
        <v>1123</v>
      </c>
      <c r="B2" s="941"/>
      <c r="C2" s="941"/>
      <c r="D2" s="942"/>
      <c r="E2" s="942"/>
      <c r="F2" s="942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1"/>
      <c r="U2" s="941"/>
      <c r="V2" s="941"/>
      <c r="W2" s="941"/>
      <c r="X2" s="941"/>
      <c r="Y2" s="941"/>
      <c r="Z2" s="941"/>
      <c r="AA2" s="941"/>
      <c r="AB2" s="941"/>
      <c r="AC2" s="941"/>
      <c r="AD2" s="941"/>
      <c r="AE2" s="941"/>
      <c r="AF2" s="941"/>
      <c r="AG2" s="941"/>
      <c r="AH2" s="943"/>
      <c r="AI2" s="944"/>
      <c r="AJ2" s="944"/>
    </row>
    <row r="3" spans="1:36" s="945" customFormat="1" ht="20.25">
      <c r="A3" s="941" t="s">
        <v>1124</v>
      </c>
      <c r="B3" s="941"/>
      <c r="C3" s="941"/>
      <c r="D3" s="941"/>
      <c r="E3" s="942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3"/>
      <c r="AH3" s="944"/>
      <c r="AI3" s="942"/>
      <c r="AJ3" s="944"/>
    </row>
    <row r="4" spans="1:36" s="946" customFormat="1" ht="20.25">
      <c r="A4" s="941" t="s">
        <v>1125</v>
      </c>
      <c r="B4" s="941"/>
      <c r="C4" s="941"/>
      <c r="D4" s="941"/>
      <c r="E4" s="941"/>
      <c r="F4" s="942"/>
      <c r="G4" s="942"/>
      <c r="H4" s="942"/>
      <c r="I4" s="941"/>
      <c r="J4" s="941"/>
      <c r="K4" s="941"/>
      <c r="L4" s="941"/>
      <c r="M4" s="941"/>
      <c r="N4" s="941"/>
      <c r="O4" s="941"/>
      <c r="P4" s="941"/>
      <c r="Q4" s="941"/>
      <c r="R4" s="941"/>
      <c r="S4" s="941"/>
      <c r="T4" s="941"/>
      <c r="U4" s="941"/>
      <c r="V4" s="941"/>
      <c r="W4" s="941"/>
      <c r="X4" s="941"/>
      <c r="Y4" s="941"/>
      <c r="Z4" s="941"/>
      <c r="AA4" s="941"/>
      <c r="AB4" s="941"/>
      <c r="AC4" s="941"/>
      <c r="AD4" s="941"/>
      <c r="AE4" s="941"/>
      <c r="AF4" s="941"/>
      <c r="AG4" s="941"/>
      <c r="AH4" s="943"/>
      <c r="AI4" s="944"/>
      <c r="AJ4" s="944"/>
    </row>
    <row r="5" spans="1:36" ht="20.25">
      <c r="A5" s="947" t="s">
        <v>1126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942"/>
      <c r="M5" s="942"/>
      <c r="N5" s="942"/>
      <c r="O5" s="942"/>
      <c r="P5" s="942"/>
      <c r="Q5" s="942"/>
      <c r="R5" s="942"/>
      <c r="S5" s="942"/>
      <c r="T5" s="942"/>
      <c r="U5" s="942"/>
      <c r="V5" s="942"/>
      <c r="W5" s="942"/>
      <c r="X5" s="942"/>
      <c r="Y5" s="942"/>
      <c r="Z5" s="942"/>
      <c r="AA5" s="942"/>
      <c r="AB5" s="942"/>
      <c r="AC5" s="942"/>
      <c r="AD5" s="942"/>
      <c r="AE5" s="942"/>
      <c r="AF5" s="942"/>
      <c r="AG5" s="942"/>
      <c r="AH5" s="942"/>
      <c r="AI5" s="942"/>
      <c r="AJ5" s="942"/>
    </row>
    <row r="6" spans="28:36" ht="24" customHeight="1">
      <c r="AB6" s="948" t="s">
        <v>1095</v>
      </c>
      <c r="AC6" s="948"/>
      <c r="AD6" s="948"/>
      <c r="AE6" s="948"/>
      <c r="AF6" s="948"/>
      <c r="AG6" s="948"/>
      <c r="AH6" s="948"/>
      <c r="AI6" s="948"/>
      <c r="AJ6" s="948"/>
    </row>
    <row r="7" spans="28:36" ht="12.75">
      <c r="AB7" s="949" t="s">
        <v>636</v>
      </c>
      <c r="AC7" s="949"/>
      <c r="AD7" s="949"/>
      <c r="AE7" s="949"/>
      <c r="AF7" s="949"/>
      <c r="AG7" s="949"/>
      <c r="AH7" s="949"/>
      <c r="AI7" s="949"/>
      <c r="AJ7" s="949"/>
    </row>
    <row r="8" ht="13.5" thickBot="1"/>
    <row r="9" spans="1:36" ht="15.75" customHeight="1" thickBot="1">
      <c r="A9" s="950">
        <v>5</v>
      </c>
      <c r="B9" s="951">
        <v>1</v>
      </c>
      <c r="C9" s="951">
        <v>3</v>
      </c>
      <c r="D9" s="951">
        <v>0</v>
      </c>
      <c r="E9" s="951">
        <v>0</v>
      </c>
      <c r="F9" s="952">
        <v>9</v>
      </c>
      <c r="G9" s="953"/>
      <c r="H9" s="950">
        <v>1</v>
      </c>
      <c r="I9" s="951">
        <v>2</v>
      </c>
      <c r="J9" s="951">
        <v>5</v>
      </c>
      <c r="K9" s="952">
        <v>4</v>
      </c>
      <c r="L9" s="953"/>
      <c r="M9" s="950">
        <v>0</v>
      </c>
      <c r="N9" s="952">
        <v>1</v>
      </c>
      <c r="O9" s="954"/>
      <c r="P9" s="950">
        <v>2</v>
      </c>
      <c r="Q9" s="951">
        <v>8</v>
      </c>
      <c r="R9" s="951">
        <v>0</v>
      </c>
      <c r="S9" s="952">
        <v>0</v>
      </c>
      <c r="T9" s="953"/>
      <c r="U9" s="950">
        <v>7</v>
      </c>
      <c r="V9" s="951">
        <v>5</v>
      </c>
      <c r="W9" s="951">
        <v>1</v>
      </c>
      <c r="X9" s="951">
        <v>1</v>
      </c>
      <c r="Y9" s="951">
        <v>1</v>
      </c>
      <c r="Z9" s="952">
        <v>5</v>
      </c>
      <c r="AA9" s="953"/>
      <c r="AB9" s="950">
        <v>1</v>
      </c>
      <c r="AC9" s="952">
        <v>0</v>
      </c>
      <c r="AE9" s="955">
        <v>2</v>
      </c>
      <c r="AF9" s="956">
        <v>0</v>
      </c>
      <c r="AG9" s="956">
        <v>0</v>
      </c>
      <c r="AH9" s="957">
        <v>6</v>
      </c>
      <c r="AJ9" s="958">
        <v>1</v>
      </c>
    </row>
    <row r="10" spans="1:36" ht="25.5" customHeight="1">
      <c r="A10" s="959" t="s">
        <v>608</v>
      </c>
      <c r="B10" s="959"/>
      <c r="C10" s="959"/>
      <c r="D10" s="959"/>
      <c r="E10" s="959"/>
      <c r="F10" s="959"/>
      <c r="G10" s="960"/>
      <c r="H10" s="959" t="s">
        <v>609</v>
      </c>
      <c r="I10" s="959"/>
      <c r="J10" s="959"/>
      <c r="K10" s="959"/>
      <c r="L10" s="960"/>
      <c r="M10" s="961" t="s">
        <v>637</v>
      </c>
      <c r="N10" s="961"/>
      <c r="O10" s="960"/>
      <c r="P10" s="961" t="s">
        <v>885</v>
      </c>
      <c r="Q10" s="961"/>
      <c r="R10" s="961"/>
      <c r="S10" s="961"/>
      <c r="T10" s="960"/>
      <c r="U10" s="942" t="s">
        <v>612</v>
      </c>
      <c r="V10" s="942"/>
      <c r="W10" s="942"/>
      <c r="X10" s="942"/>
      <c r="Y10" s="942"/>
      <c r="Z10" s="942"/>
      <c r="AB10" s="959" t="s">
        <v>639</v>
      </c>
      <c r="AC10" s="959"/>
      <c r="AE10" s="959" t="s">
        <v>640</v>
      </c>
      <c r="AF10" s="959"/>
      <c r="AG10" s="959"/>
      <c r="AH10" s="959"/>
      <c r="AJ10" s="959" t="s">
        <v>641</v>
      </c>
    </row>
    <row r="11" spans="1:36" ht="12.75">
      <c r="A11" s="959"/>
      <c r="B11" s="959"/>
      <c r="C11" s="959"/>
      <c r="D11" s="959"/>
      <c r="E11" s="959"/>
      <c r="F11" s="959"/>
      <c r="G11" s="960"/>
      <c r="H11" s="959"/>
      <c r="I11" s="959"/>
      <c r="J11" s="959"/>
      <c r="K11" s="959"/>
      <c r="L11" s="960"/>
      <c r="M11" s="961"/>
      <c r="N11" s="959"/>
      <c r="O11" s="959"/>
      <c r="P11" s="960"/>
      <c r="Q11" s="961"/>
      <c r="R11" s="961"/>
      <c r="S11" s="961"/>
      <c r="T11" s="961"/>
      <c r="V11" s="959"/>
      <c r="W11" s="959"/>
      <c r="X11" s="959"/>
      <c r="Y11" s="959"/>
      <c r="Z11" s="959"/>
      <c r="AB11" s="959"/>
      <c r="AC11" s="959"/>
      <c r="AE11" s="959"/>
      <c r="AF11" s="959"/>
      <c r="AG11" s="959"/>
      <c r="AH11" s="959"/>
      <c r="AJ11" s="959"/>
    </row>
    <row r="12" ht="12.75">
      <c r="AG12" s="945" t="s">
        <v>642</v>
      </c>
    </row>
    <row r="13" spans="1:36" ht="38.25" customHeight="1">
      <c r="A13" s="962" t="s">
        <v>643</v>
      </c>
      <c r="B13" s="963"/>
      <c r="C13" s="963"/>
      <c r="D13" s="963"/>
      <c r="E13" s="963"/>
      <c r="F13" s="963"/>
      <c r="G13" s="963"/>
      <c r="H13" s="963"/>
      <c r="I13" s="963"/>
      <c r="J13" s="963"/>
      <c r="K13" s="963"/>
      <c r="L13" s="963"/>
      <c r="M13" s="963"/>
      <c r="N13" s="963"/>
      <c r="O13" s="963"/>
      <c r="P13" s="963"/>
      <c r="Q13" s="963"/>
      <c r="R13" s="963"/>
      <c r="S13" s="964"/>
      <c r="T13" s="965" t="s">
        <v>644</v>
      </c>
      <c r="U13" s="966"/>
      <c r="V13" s="967" t="s">
        <v>645</v>
      </c>
      <c r="W13" s="968"/>
      <c r="X13" s="968"/>
      <c r="Y13" s="968"/>
      <c r="Z13" s="969"/>
      <c r="AA13" s="967" t="s">
        <v>646</v>
      </c>
      <c r="AB13" s="968"/>
      <c r="AC13" s="968"/>
      <c r="AD13" s="968"/>
      <c r="AE13" s="969"/>
      <c r="AF13" s="970" t="s">
        <v>647</v>
      </c>
      <c r="AG13" s="963"/>
      <c r="AH13" s="963"/>
      <c r="AI13" s="963"/>
      <c r="AJ13" s="964"/>
    </row>
    <row r="14" spans="1:36" ht="12.75">
      <c r="A14" s="971"/>
      <c r="B14" s="972"/>
      <c r="C14" s="972"/>
      <c r="D14" s="972"/>
      <c r="E14" s="972"/>
      <c r="F14" s="972"/>
      <c r="G14" s="972"/>
      <c r="H14" s="972"/>
      <c r="I14" s="972"/>
      <c r="J14" s="972"/>
      <c r="K14" s="972"/>
      <c r="L14" s="972"/>
      <c r="M14" s="972"/>
      <c r="N14" s="972"/>
      <c r="O14" s="972"/>
      <c r="P14" s="972"/>
      <c r="Q14" s="972"/>
      <c r="R14" s="972"/>
      <c r="S14" s="973"/>
      <c r="T14" s="974"/>
      <c r="U14" s="975"/>
      <c r="V14" s="967" t="s">
        <v>648</v>
      </c>
      <c r="W14" s="968"/>
      <c r="X14" s="968"/>
      <c r="Y14" s="968"/>
      <c r="Z14" s="968"/>
      <c r="AA14" s="967"/>
      <c r="AB14" s="968"/>
      <c r="AC14" s="968"/>
      <c r="AD14" s="968"/>
      <c r="AE14" s="969"/>
      <c r="AF14" s="976"/>
      <c r="AG14" s="972"/>
      <c r="AH14" s="972"/>
      <c r="AI14" s="972"/>
      <c r="AJ14" s="973"/>
    </row>
    <row r="15" spans="1:36" ht="12.75">
      <c r="A15" s="977">
        <v>1</v>
      </c>
      <c r="B15" s="978"/>
      <c r="C15" s="978"/>
      <c r="D15" s="978"/>
      <c r="E15" s="978"/>
      <c r="F15" s="978"/>
      <c r="G15" s="978"/>
      <c r="H15" s="978"/>
      <c r="I15" s="978"/>
      <c r="J15" s="978"/>
      <c r="K15" s="978"/>
      <c r="L15" s="978"/>
      <c r="M15" s="978"/>
      <c r="N15" s="978"/>
      <c r="O15" s="978"/>
      <c r="P15" s="978"/>
      <c r="Q15" s="978"/>
      <c r="R15" s="978"/>
      <c r="S15" s="979"/>
      <c r="T15" s="978">
        <v>2</v>
      </c>
      <c r="U15" s="978"/>
      <c r="V15" s="980">
        <v>3</v>
      </c>
      <c r="W15" s="978"/>
      <c r="X15" s="978"/>
      <c r="Y15" s="978"/>
      <c r="Z15" s="978"/>
      <c r="AA15" s="980">
        <v>4</v>
      </c>
      <c r="AB15" s="978"/>
      <c r="AC15" s="978"/>
      <c r="AD15" s="978"/>
      <c r="AE15" s="978"/>
      <c r="AF15" s="980">
        <v>5</v>
      </c>
      <c r="AG15" s="978"/>
      <c r="AH15" s="978"/>
      <c r="AI15" s="978"/>
      <c r="AJ15" s="979"/>
    </row>
    <row r="16" spans="1:36" ht="27" customHeight="1">
      <c r="A16" s="981" t="s">
        <v>1127</v>
      </c>
      <c r="B16" s="982"/>
      <c r="C16" s="982"/>
      <c r="D16" s="982"/>
      <c r="E16" s="982"/>
      <c r="F16" s="982"/>
      <c r="G16" s="982"/>
      <c r="H16" s="982"/>
      <c r="I16" s="982"/>
      <c r="J16" s="982"/>
      <c r="K16" s="982"/>
      <c r="L16" s="982"/>
      <c r="M16" s="982"/>
      <c r="N16" s="982"/>
      <c r="O16" s="982"/>
      <c r="P16" s="982"/>
      <c r="Q16" s="982"/>
      <c r="R16" s="982"/>
      <c r="S16" s="983"/>
      <c r="T16" s="984" t="s">
        <v>650</v>
      </c>
      <c r="U16" s="985"/>
      <c r="V16" s="986" t="s">
        <v>1128</v>
      </c>
      <c r="W16" s="987"/>
      <c r="X16" s="987"/>
      <c r="Y16" s="987"/>
      <c r="Z16" s="988"/>
      <c r="AA16" s="987" t="s">
        <v>1128</v>
      </c>
      <c r="AB16" s="987"/>
      <c r="AC16" s="987"/>
      <c r="AD16" s="987"/>
      <c r="AE16" s="988"/>
      <c r="AF16" s="989"/>
      <c r="AG16" s="990"/>
      <c r="AH16" s="990"/>
      <c r="AI16" s="990"/>
      <c r="AJ16" s="991"/>
    </row>
    <row r="17" spans="1:36" ht="27" customHeight="1">
      <c r="A17" s="981" t="s">
        <v>1129</v>
      </c>
      <c r="B17" s="982"/>
      <c r="C17" s="982"/>
      <c r="D17" s="982"/>
      <c r="E17" s="982"/>
      <c r="F17" s="982"/>
      <c r="G17" s="982"/>
      <c r="H17" s="982"/>
      <c r="I17" s="982"/>
      <c r="J17" s="982"/>
      <c r="K17" s="982"/>
      <c r="L17" s="982"/>
      <c r="M17" s="982"/>
      <c r="N17" s="982"/>
      <c r="O17" s="982"/>
      <c r="P17" s="982"/>
      <c r="Q17" s="982"/>
      <c r="R17" s="982"/>
      <c r="S17" s="983"/>
      <c r="T17" s="984" t="s">
        <v>652</v>
      </c>
      <c r="U17" s="985"/>
      <c r="V17" s="986" t="s">
        <v>1128</v>
      </c>
      <c r="W17" s="987"/>
      <c r="X17" s="987"/>
      <c r="Y17" s="987"/>
      <c r="Z17" s="988"/>
      <c r="AA17" s="987" t="s">
        <v>1128</v>
      </c>
      <c r="AB17" s="987"/>
      <c r="AC17" s="987"/>
      <c r="AD17" s="987"/>
      <c r="AE17" s="988"/>
      <c r="AF17" s="989"/>
      <c r="AG17" s="990"/>
      <c r="AH17" s="990"/>
      <c r="AI17" s="990"/>
      <c r="AJ17" s="991"/>
    </row>
    <row r="18" spans="1:36" ht="27" customHeight="1">
      <c r="A18" s="981" t="s">
        <v>1130</v>
      </c>
      <c r="B18" s="982"/>
      <c r="C18" s="982"/>
      <c r="D18" s="982"/>
      <c r="E18" s="982"/>
      <c r="F18" s="982"/>
      <c r="G18" s="982"/>
      <c r="H18" s="982"/>
      <c r="I18" s="982"/>
      <c r="J18" s="982"/>
      <c r="K18" s="982"/>
      <c r="L18" s="982"/>
      <c r="M18" s="982"/>
      <c r="N18" s="982"/>
      <c r="O18" s="982"/>
      <c r="P18" s="982"/>
      <c r="Q18" s="982"/>
      <c r="R18" s="982"/>
      <c r="S18" s="983"/>
      <c r="T18" s="984" t="s">
        <v>654</v>
      </c>
      <c r="U18" s="985"/>
      <c r="V18" s="986" t="s">
        <v>1128</v>
      </c>
      <c r="W18" s="987"/>
      <c r="X18" s="987"/>
      <c r="Y18" s="987"/>
      <c r="Z18" s="988"/>
      <c r="AA18" s="987" t="s">
        <v>1128</v>
      </c>
      <c r="AB18" s="987"/>
      <c r="AC18" s="987"/>
      <c r="AD18" s="987"/>
      <c r="AE18" s="988"/>
      <c r="AF18" s="989"/>
      <c r="AG18" s="990"/>
      <c r="AH18" s="990"/>
      <c r="AI18" s="990"/>
      <c r="AJ18" s="991"/>
    </row>
    <row r="19" spans="1:36" ht="27" customHeight="1">
      <c r="A19" s="981" t="s">
        <v>1131</v>
      </c>
      <c r="B19" s="982"/>
      <c r="C19" s="982"/>
      <c r="D19" s="982"/>
      <c r="E19" s="982"/>
      <c r="F19" s="982"/>
      <c r="G19" s="982"/>
      <c r="H19" s="982"/>
      <c r="I19" s="982"/>
      <c r="J19" s="982"/>
      <c r="K19" s="982"/>
      <c r="L19" s="982"/>
      <c r="M19" s="982"/>
      <c r="N19" s="982"/>
      <c r="O19" s="982"/>
      <c r="P19" s="982"/>
      <c r="Q19" s="982"/>
      <c r="R19" s="982"/>
      <c r="S19" s="983"/>
      <c r="T19" s="984" t="s">
        <v>656</v>
      </c>
      <c r="U19" s="985"/>
      <c r="V19" s="986" t="s">
        <v>1128</v>
      </c>
      <c r="W19" s="987"/>
      <c r="X19" s="987"/>
      <c r="Y19" s="987"/>
      <c r="Z19" s="988"/>
      <c r="AA19" s="987" t="s">
        <v>1128</v>
      </c>
      <c r="AB19" s="987"/>
      <c r="AC19" s="987"/>
      <c r="AD19" s="987"/>
      <c r="AE19" s="988"/>
      <c r="AF19" s="989"/>
      <c r="AG19" s="990"/>
      <c r="AH19" s="990"/>
      <c r="AI19" s="990"/>
      <c r="AJ19" s="991"/>
    </row>
    <row r="20" spans="1:36" ht="27" customHeight="1">
      <c r="A20" s="981" t="s">
        <v>1132</v>
      </c>
      <c r="B20" s="982"/>
      <c r="C20" s="982"/>
      <c r="D20" s="982"/>
      <c r="E20" s="982"/>
      <c r="F20" s="982"/>
      <c r="G20" s="982"/>
      <c r="H20" s="982"/>
      <c r="I20" s="982"/>
      <c r="J20" s="982"/>
      <c r="K20" s="982"/>
      <c r="L20" s="982"/>
      <c r="M20" s="982"/>
      <c r="N20" s="982"/>
      <c r="O20" s="982"/>
      <c r="P20" s="982"/>
      <c r="Q20" s="982"/>
      <c r="R20" s="982"/>
      <c r="S20" s="983"/>
      <c r="T20" s="984" t="s">
        <v>658</v>
      </c>
      <c r="U20" s="985"/>
      <c r="V20" s="986" t="s">
        <v>1128</v>
      </c>
      <c r="W20" s="987"/>
      <c r="X20" s="987"/>
      <c r="Y20" s="987"/>
      <c r="Z20" s="988"/>
      <c r="AA20" s="987" t="s">
        <v>1128</v>
      </c>
      <c r="AB20" s="987"/>
      <c r="AC20" s="987"/>
      <c r="AD20" s="987"/>
      <c r="AE20" s="988"/>
      <c r="AF20" s="989"/>
      <c r="AG20" s="990"/>
      <c r="AH20" s="990"/>
      <c r="AI20" s="990"/>
      <c r="AJ20" s="991"/>
    </row>
    <row r="21" spans="1:36" ht="27" customHeight="1">
      <c r="A21" s="981" t="s">
        <v>1133</v>
      </c>
      <c r="B21" s="982"/>
      <c r="C21" s="982"/>
      <c r="D21" s="982"/>
      <c r="E21" s="982"/>
      <c r="F21" s="982"/>
      <c r="G21" s="982"/>
      <c r="H21" s="982"/>
      <c r="I21" s="982"/>
      <c r="J21" s="982"/>
      <c r="K21" s="982"/>
      <c r="L21" s="982"/>
      <c r="M21" s="982"/>
      <c r="N21" s="982"/>
      <c r="O21" s="982"/>
      <c r="P21" s="982"/>
      <c r="Q21" s="982"/>
      <c r="R21" s="982"/>
      <c r="S21" s="983"/>
      <c r="T21" s="984" t="s">
        <v>660</v>
      </c>
      <c r="U21" s="985"/>
      <c r="V21" s="986" t="s">
        <v>1128</v>
      </c>
      <c r="W21" s="987"/>
      <c r="X21" s="987"/>
      <c r="Y21" s="987"/>
      <c r="Z21" s="988"/>
      <c r="AA21" s="987" t="s">
        <v>1128</v>
      </c>
      <c r="AB21" s="987"/>
      <c r="AC21" s="987"/>
      <c r="AD21" s="987"/>
      <c r="AE21" s="988"/>
      <c r="AF21" s="989"/>
      <c r="AG21" s="990"/>
      <c r="AH21" s="990"/>
      <c r="AI21" s="990"/>
      <c r="AJ21" s="991"/>
    </row>
    <row r="22" spans="1:36" ht="30.75" customHeight="1">
      <c r="A22" s="992" t="s">
        <v>1134</v>
      </c>
      <c r="B22" s="993"/>
      <c r="C22" s="993"/>
      <c r="D22" s="993"/>
      <c r="E22" s="993"/>
      <c r="F22" s="993"/>
      <c r="G22" s="993"/>
      <c r="H22" s="993"/>
      <c r="I22" s="993"/>
      <c r="J22" s="993"/>
      <c r="K22" s="993"/>
      <c r="L22" s="993"/>
      <c r="M22" s="993"/>
      <c r="N22" s="993"/>
      <c r="O22" s="993"/>
      <c r="P22" s="993"/>
      <c r="Q22" s="993"/>
      <c r="R22" s="993"/>
      <c r="S22" s="994"/>
      <c r="T22" s="984" t="s">
        <v>662</v>
      </c>
      <c r="U22" s="985"/>
      <c r="V22" s="989"/>
      <c r="W22" s="990"/>
      <c r="X22" s="990"/>
      <c r="Y22" s="990"/>
      <c r="Z22" s="991"/>
      <c r="AA22" s="989"/>
      <c r="AB22" s="990"/>
      <c r="AC22" s="990"/>
      <c r="AD22" s="990"/>
      <c r="AE22" s="991"/>
      <c r="AF22" s="989"/>
      <c r="AG22" s="990"/>
      <c r="AH22" s="990"/>
      <c r="AI22" s="990"/>
      <c r="AJ22" s="991"/>
    </row>
    <row r="23" spans="1:36" ht="30.75" customHeight="1">
      <c r="A23" s="981" t="s">
        <v>1135</v>
      </c>
      <c r="B23" s="982"/>
      <c r="C23" s="982"/>
      <c r="D23" s="982"/>
      <c r="E23" s="982"/>
      <c r="F23" s="982"/>
      <c r="G23" s="982"/>
      <c r="H23" s="982"/>
      <c r="I23" s="982"/>
      <c r="J23" s="982"/>
      <c r="K23" s="982"/>
      <c r="L23" s="982"/>
      <c r="M23" s="982"/>
      <c r="N23" s="982"/>
      <c r="O23" s="982"/>
      <c r="P23" s="982"/>
      <c r="Q23" s="982"/>
      <c r="R23" s="982"/>
      <c r="S23" s="983"/>
      <c r="T23" s="984" t="s">
        <v>665</v>
      </c>
      <c r="U23" s="985"/>
      <c r="V23" s="995" t="s">
        <v>1128</v>
      </c>
      <c r="W23" s="996"/>
      <c r="X23" s="996"/>
      <c r="Y23" s="996"/>
      <c r="Z23" s="997"/>
      <c r="AA23" s="995" t="s">
        <v>1128</v>
      </c>
      <c r="AB23" s="996"/>
      <c r="AC23" s="996"/>
      <c r="AD23" s="996"/>
      <c r="AE23" s="997"/>
      <c r="AF23" s="989"/>
      <c r="AG23" s="990"/>
      <c r="AH23" s="990"/>
      <c r="AI23" s="990"/>
      <c r="AJ23" s="991"/>
    </row>
    <row r="24" spans="1:36" ht="30.75" customHeight="1">
      <c r="A24" s="981" t="s">
        <v>1136</v>
      </c>
      <c r="B24" s="982"/>
      <c r="C24" s="982"/>
      <c r="D24" s="982"/>
      <c r="E24" s="982"/>
      <c r="F24" s="982"/>
      <c r="G24" s="982"/>
      <c r="H24" s="982"/>
      <c r="I24" s="982"/>
      <c r="J24" s="982"/>
      <c r="K24" s="982"/>
      <c r="L24" s="982"/>
      <c r="M24" s="982"/>
      <c r="N24" s="982"/>
      <c r="O24" s="982"/>
      <c r="P24" s="982"/>
      <c r="Q24" s="982"/>
      <c r="R24" s="982"/>
      <c r="S24" s="983"/>
      <c r="T24" s="984" t="s">
        <v>668</v>
      </c>
      <c r="U24" s="985"/>
      <c r="V24" s="995" t="s">
        <v>1128</v>
      </c>
      <c r="W24" s="996"/>
      <c r="X24" s="996"/>
      <c r="Y24" s="996"/>
      <c r="Z24" s="997"/>
      <c r="AA24" s="995" t="s">
        <v>1128</v>
      </c>
      <c r="AB24" s="996"/>
      <c r="AC24" s="996"/>
      <c r="AD24" s="996"/>
      <c r="AE24" s="997"/>
      <c r="AF24" s="989">
        <v>704</v>
      </c>
      <c r="AG24" s="990"/>
      <c r="AH24" s="990"/>
      <c r="AI24" s="990"/>
      <c r="AJ24" s="991"/>
    </row>
    <row r="25" spans="1:36" ht="30.75" customHeight="1">
      <c r="A25" s="981" t="s">
        <v>1137</v>
      </c>
      <c r="B25" s="982"/>
      <c r="C25" s="982"/>
      <c r="D25" s="982"/>
      <c r="E25" s="982"/>
      <c r="F25" s="982"/>
      <c r="G25" s="982"/>
      <c r="H25" s="982"/>
      <c r="I25" s="982"/>
      <c r="J25" s="982"/>
      <c r="K25" s="982"/>
      <c r="L25" s="982"/>
      <c r="M25" s="982"/>
      <c r="N25" s="982"/>
      <c r="O25" s="982"/>
      <c r="P25" s="982"/>
      <c r="Q25" s="982"/>
      <c r="R25" s="982"/>
      <c r="S25" s="983"/>
      <c r="T25" s="984" t="s">
        <v>670</v>
      </c>
      <c r="U25" s="985"/>
      <c r="V25" s="995" t="s">
        <v>1128</v>
      </c>
      <c r="W25" s="996"/>
      <c r="X25" s="996"/>
      <c r="Y25" s="996"/>
      <c r="Z25" s="997"/>
      <c r="AA25" s="995" t="s">
        <v>1128</v>
      </c>
      <c r="AB25" s="996"/>
      <c r="AC25" s="996"/>
      <c r="AD25" s="996"/>
      <c r="AE25" s="997"/>
      <c r="AF25" s="989"/>
      <c r="AG25" s="990"/>
      <c r="AH25" s="990"/>
      <c r="AI25" s="990"/>
      <c r="AJ25" s="991"/>
    </row>
    <row r="26" spans="1:36" ht="30.75" customHeight="1">
      <c r="A26" s="981" t="s">
        <v>1138</v>
      </c>
      <c r="B26" s="982"/>
      <c r="C26" s="982"/>
      <c r="D26" s="982"/>
      <c r="E26" s="982"/>
      <c r="F26" s="982"/>
      <c r="G26" s="982"/>
      <c r="H26" s="982"/>
      <c r="I26" s="982"/>
      <c r="J26" s="982"/>
      <c r="K26" s="982"/>
      <c r="L26" s="982"/>
      <c r="M26" s="982"/>
      <c r="N26" s="982"/>
      <c r="O26" s="982"/>
      <c r="P26" s="982"/>
      <c r="Q26" s="982"/>
      <c r="R26" s="982"/>
      <c r="S26" s="983"/>
      <c r="T26" s="984" t="s">
        <v>672</v>
      </c>
      <c r="U26" s="985"/>
      <c r="V26" s="995" t="s">
        <v>1128</v>
      </c>
      <c r="W26" s="996"/>
      <c r="X26" s="996"/>
      <c r="Y26" s="996"/>
      <c r="Z26" s="997"/>
      <c r="AA26" s="995" t="s">
        <v>1128</v>
      </c>
      <c r="AB26" s="996"/>
      <c r="AC26" s="996"/>
      <c r="AD26" s="996"/>
      <c r="AE26" s="997"/>
      <c r="AF26" s="989"/>
      <c r="AG26" s="990"/>
      <c r="AH26" s="990"/>
      <c r="AI26" s="990"/>
      <c r="AJ26" s="991"/>
    </row>
    <row r="27" spans="1:36" ht="30.75" customHeight="1">
      <c r="A27" s="981" t="s">
        <v>1139</v>
      </c>
      <c r="B27" s="982"/>
      <c r="C27" s="982"/>
      <c r="D27" s="982"/>
      <c r="E27" s="982"/>
      <c r="F27" s="982"/>
      <c r="G27" s="982"/>
      <c r="H27" s="982"/>
      <c r="I27" s="982"/>
      <c r="J27" s="982"/>
      <c r="K27" s="982"/>
      <c r="L27" s="982"/>
      <c r="M27" s="982"/>
      <c r="N27" s="982"/>
      <c r="O27" s="982"/>
      <c r="P27" s="982"/>
      <c r="Q27" s="982"/>
      <c r="R27" s="982"/>
      <c r="S27" s="983"/>
      <c r="T27" s="984" t="s">
        <v>674</v>
      </c>
      <c r="U27" s="985"/>
      <c r="V27" s="995" t="s">
        <v>1128</v>
      </c>
      <c r="W27" s="996"/>
      <c r="X27" s="996"/>
      <c r="Y27" s="996"/>
      <c r="Z27" s="997"/>
      <c r="AA27" s="995" t="s">
        <v>1128</v>
      </c>
      <c r="AB27" s="996"/>
      <c r="AC27" s="996"/>
      <c r="AD27" s="996"/>
      <c r="AE27" s="997"/>
      <c r="AF27" s="989"/>
      <c r="AG27" s="990"/>
      <c r="AH27" s="990"/>
      <c r="AI27" s="990"/>
      <c r="AJ27" s="991"/>
    </row>
    <row r="28" spans="1:36" ht="30.75" customHeight="1">
      <c r="A28" s="981" t="s">
        <v>1140</v>
      </c>
      <c r="B28" s="982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3"/>
      <c r="T28" s="984" t="s">
        <v>676</v>
      </c>
      <c r="U28" s="985"/>
      <c r="V28" s="995" t="s">
        <v>1128</v>
      </c>
      <c r="W28" s="996"/>
      <c r="X28" s="996"/>
      <c r="Y28" s="996"/>
      <c r="Z28" s="997"/>
      <c r="AA28" s="995" t="s">
        <v>1128</v>
      </c>
      <c r="AB28" s="996"/>
      <c r="AC28" s="996"/>
      <c r="AD28" s="996"/>
      <c r="AE28" s="997"/>
      <c r="AF28" s="989"/>
      <c r="AG28" s="990"/>
      <c r="AH28" s="990"/>
      <c r="AI28" s="990"/>
      <c r="AJ28" s="991"/>
    </row>
    <row r="29" spans="1:36" ht="30.75" customHeight="1">
      <c r="A29" s="992" t="s">
        <v>1141</v>
      </c>
      <c r="B29" s="993"/>
      <c r="C29" s="993"/>
      <c r="D29" s="993"/>
      <c r="E29" s="993"/>
      <c r="F29" s="993"/>
      <c r="G29" s="993"/>
      <c r="H29" s="993"/>
      <c r="I29" s="993"/>
      <c r="J29" s="993"/>
      <c r="K29" s="993"/>
      <c r="L29" s="993"/>
      <c r="M29" s="993"/>
      <c r="N29" s="993"/>
      <c r="O29" s="993"/>
      <c r="P29" s="993"/>
      <c r="Q29" s="993"/>
      <c r="R29" s="993"/>
      <c r="S29" s="994"/>
      <c r="T29" s="984" t="s">
        <v>678</v>
      </c>
      <c r="U29" s="985"/>
      <c r="V29" s="989"/>
      <c r="W29" s="990"/>
      <c r="X29" s="990"/>
      <c r="Y29" s="990"/>
      <c r="Z29" s="991"/>
      <c r="AA29" s="989"/>
      <c r="AB29" s="990"/>
      <c r="AC29" s="990"/>
      <c r="AD29" s="990"/>
      <c r="AE29" s="991"/>
      <c r="AF29" s="989">
        <v>704</v>
      </c>
      <c r="AG29" s="990"/>
      <c r="AH29" s="990"/>
      <c r="AI29" s="990"/>
      <c r="AJ29" s="991"/>
    </row>
    <row r="30" spans="1:36" s="998" customFormat="1" ht="27" customHeight="1">
      <c r="A30" s="981" t="s">
        <v>1142</v>
      </c>
      <c r="B30" s="982"/>
      <c r="C30" s="982"/>
      <c r="D30" s="982"/>
      <c r="E30" s="982"/>
      <c r="F30" s="982"/>
      <c r="G30" s="982"/>
      <c r="H30" s="982"/>
      <c r="I30" s="982"/>
      <c r="J30" s="982"/>
      <c r="K30" s="982"/>
      <c r="L30" s="982"/>
      <c r="M30" s="982"/>
      <c r="N30" s="982"/>
      <c r="O30" s="982"/>
      <c r="P30" s="982"/>
      <c r="Q30" s="982"/>
      <c r="R30" s="982"/>
      <c r="S30" s="983"/>
      <c r="T30" s="984" t="s">
        <v>681</v>
      </c>
      <c r="U30" s="985"/>
      <c r="V30" s="995" t="s">
        <v>1128</v>
      </c>
      <c r="W30" s="996"/>
      <c r="X30" s="996"/>
      <c r="Y30" s="996"/>
      <c r="Z30" s="997"/>
      <c r="AA30" s="995" t="s">
        <v>1128</v>
      </c>
      <c r="AB30" s="996"/>
      <c r="AC30" s="996"/>
      <c r="AD30" s="996"/>
      <c r="AE30" s="997"/>
      <c r="AF30" s="989"/>
      <c r="AG30" s="990"/>
      <c r="AH30" s="990"/>
      <c r="AI30" s="990"/>
      <c r="AJ30" s="991"/>
    </row>
    <row r="31" spans="1:36" s="998" customFormat="1" ht="27" customHeight="1">
      <c r="A31" s="981" t="s">
        <v>1143</v>
      </c>
      <c r="B31" s="982"/>
      <c r="C31" s="982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3"/>
      <c r="T31" s="984" t="s">
        <v>684</v>
      </c>
      <c r="U31" s="985"/>
      <c r="V31" s="995" t="s">
        <v>1128</v>
      </c>
      <c r="W31" s="996"/>
      <c r="X31" s="996"/>
      <c r="Y31" s="996"/>
      <c r="Z31" s="997"/>
      <c r="AA31" s="995" t="s">
        <v>1128</v>
      </c>
      <c r="AB31" s="996"/>
      <c r="AC31" s="996"/>
      <c r="AD31" s="996"/>
      <c r="AE31" s="997"/>
      <c r="AF31" s="989"/>
      <c r="AG31" s="990"/>
      <c r="AH31" s="990"/>
      <c r="AI31" s="990"/>
      <c r="AJ31" s="991"/>
    </row>
    <row r="32" spans="1:36" s="998" customFormat="1" ht="27" customHeight="1">
      <c r="A32" s="981" t="s">
        <v>1144</v>
      </c>
      <c r="B32" s="982"/>
      <c r="C32" s="982"/>
      <c r="D32" s="982"/>
      <c r="E32" s="982"/>
      <c r="F32" s="982"/>
      <c r="G32" s="982"/>
      <c r="H32" s="982"/>
      <c r="I32" s="982"/>
      <c r="J32" s="982"/>
      <c r="K32" s="982"/>
      <c r="L32" s="982"/>
      <c r="M32" s="982"/>
      <c r="N32" s="982"/>
      <c r="O32" s="982"/>
      <c r="P32" s="982"/>
      <c r="Q32" s="982"/>
      <c r="R32" s="982"/>
      <c r="S32" s="983"/>
      <c r="T32" s="984" t="s">
        <v>754</v>
      </c>
      <c r="U32" s="985"/>
      <c r="V32" s="995" t="s">
        <v>1128</v>
      </c>
      <c r="W32" s="996"/>
      <c r="X32" s="996"/>
      <c r="Y32" s="996"/>
      <c r="Z32" s="997"/>
      <c r="AA32" s="995" t="s">
        <v>1128</v>
      </c>
      <c r="AB32" s="996"/>
      <c r="AC32" s="996"/>
      <c r="AD32" s="996"/>
      <c r="AE32" s="997"/>
      <c r="AF32" s="989"/>
      <c r="AG32" s="990"/>
      <c r="AH32" s="990"/>
      <c r="AI32" s="990"/>
      <c r="AJ32" s="991"/>
    </row>
    <row r="33" spans="1:36" s="998" customFormat="1" ht="27" customHeight="1">
      <c r="A33" s="981" t="s">
        <v>1145</v>
      </c>
      <c r="B33" s="982"/>
      <c r="C33" s="982"/>
      <c r="D33" s="982"/>
      <c r="E33" s="982"/>
      <c r="F33" s="982"/>
      <c r="G33" s="982"/>
      <c r="H33" s="982"/>
      <c r="I33" s="982"/>
      <c r="J33" s="982"/>
      <c r="K33" s="982"/>
      <c r="L33" s="982"/>
      <c r="M33" s="982"/>
      <c r="N33" s="982"/>
      <c r="O33" s="982"/>
      <c r="P33" s="982"/>
      <c r="Q33" s="982"/>
      <c r="R33" s="982"/>
      <c r="S33" s="983"/>
      <c r="T33" s="984" t="s">
        <v>756</v>
      </c>
      <c r="U33" s="985"/>
      <c r="V33" s="995" t="s">
        <v>1128</v>
      </c>
      <c r="W33" s="996"/>
      <c r="X33" s="996"/>
      <c r="Y33" s="996"/>
      <c r="Z33" s="997"/>
      <c r="AA33" s="995" t="s">
        <v>1128</v>
      </c>
      <c r="AB33" s="996"/>
      <c r="AC33" s="996"/>
      <c r="AD33" s="996"/>
      <c r="AE33" s="997"/>
      <c r="AF33" s="989"/>
      <c r="AG33" s="990"/>
      <c r="AH33" s="990"/>
      <c r="AI33" s="990"/>
      <c r="AJ33" s="991"/>
    </row>
    <row r="34" spans="1:36" s="998" customFormat="1" ht="27" customHeight="1">
      <c r="A34" s="981" t="s">
        <v>1146</v>
      </c>
      <c r="B34" s="982"/>
      <c r="C34" s="982"/>
      <c r="D34" s="982"/>
      <c r="E34" s="982"/>
      <c r="F34" s="982"/>
      <c r="G34" s="982"/>
      <c r="H34" s="982"/>
      <c r="I34" s="982"/>
      <c r="J34" s="982"/>
      <c r="K34" s="982"/>
      <c r="L34" s="982"/>
      <c r="M34" s="982"/>
      <c r="N34" s="982"/>
      <c r="O34" s="982"/>
      <c r="P34" s="982"/>
      <c r="Q34" s="982"/>
      <c r="R34" s="982"/>
      <c r="S34" s="983"/>
      <c r="T34" s="984" t="s">
        <v>758</v>
      </c>
      <c r="U34" s="985"/>
      <c r="V34" s="995" t="s">
        <v>1128</v>
      </c>
      <c r="W34" s="996"/>
      <c r="X34" s="996"/>
      <c r="Y34" s="996"/>
      <c r="Z34" s="997"/>
      <c r="AA34" s="995" t="s">
        <v>1128</v>
      </c>
      <c r="AB34" s="996"/>
      <c r="AC34" s="996"/>
      <c r="AD34" s="996"/>
      <c r="AE34" s="997"/>
      <c r="AF34" s="989"/>
      <c r="AG34" s="990"/>
      <c r="AH34" s="990"/>
      <c r="AI34" s="990"/>
      <c r="AJ34" s="991"/>
    </row>
    <row r="35" spans="1:36" s="998" customFormat="1" ht="27" customHeight="1">
      <c r="A35" s="981" t="s">
        <v>1147</v>
      </c>
      <c r="B35" s="982"/>
      <c r="C35" s="982"/>
      <c r="D35" s="982"/>
      <c r="E35" s="982"/>
      <c r="F35" s="982"/>
      <c r="G35" s="982"/>
      <c r="H35" s="982"/>
      <c r="I35" s="982"/>
      <c r="J35" s="982"/>
      <c r="K35" s="982"/>
      <c r="L35" s="982"/>
      <c r="M35" s="982"/>
      <c r="N35" s="982"/>
      <c r="O35" s="982"/>
      <c r="P35" s="982"/>
      <c r="Q35" s="982"/>
      <c r="R35" s="982"/>
      <c r="S35" s="983"/>
      <c r="T35" s="984" t="s">
        <v>760</v>
      </c>
      <c r="U35" s="985"/>
      <c r="V35" s="999" t="s">
        <v>1128</v>
      </c>
      <c r="W35" s="987"/>
      <c r="X35" s="987"/>
      <c r="Y35" s="987"/>
      <c r="Z35" s="988"/>
      <c r="AA35" s="1000" t="s">
        <v>1128</v>
      </c>
      <c r="AB35" s="987"/>
      <c r="AC35" s="987"/>
      <c r="AD35" s="987"/>
      <c r="AE35" s="988"/>
      <c r="AF35" s="989"/>
      <c r="AG35" s="990"/>
      <c r="AH35" s="990"/>
      <c r="AI35" s="990"/>
      <c r="AJ35" s="991"/>
    </row>
    <row r="36" spans="1:36" ht="30.75" customHeight="1">
      <c r="A36" s="992" t="s">
        <v>1148</v>
      </c>
      <c r="B36" s="993"/>
      <c r="C36" s="993"/>
      <c r="D36" s="993"/>
      <c r="E36" s="993"/>
      <c r="F36" s="993"/>
      <c r="G36" s="993"/>
      <c r="H36" s="993"/>
      <c r="I36" s="993"/>
      <c r="J36" s="993"/>
      <c r="K36" s="993"/>
      <c r="L36" s="993"/>
      <c r="M36" s="993"/>
      <c r="N36" s="993"/>
      <c r="O36" s="993"/>
      <c r="P36" s="993"/>
      <c r="Q36" s="993"/>
      <c r="R36" s="993"/>
      <c r="S36" s="994"/>
      <c r="T36" s="984" t="s">
        <v>762</v>
      </c>
      <c r="U36" s="985"/>
      <c r="V36" s="989"/>
      <c r="W36" s="990"/>
      <c r="X36" s="990"/>
      <c r="Y36" s="990"/>
      <c r="Z36" s="991"/>
      <c r="AA36" s="989"/>
      <c r="AB36" s="990"/>
      <c r="AC36" s="990"/>
      <c r="AD36" s="990"/>
      <c r="AE36" s="991"/>
      <c r="AF36" s="989"/>
      <c r="AG36" s="990"/>
      <c r="AH36" s="990"/>
      <c r="AI36" s="990"/>
      <c r="AJ36" s="991"/>
    </row>
    <row r="37" spans="1:36" s="998" customFormat="1" ht="27" customHeight="1">
      <c r="A37" s="981" t="s">
        <v>1149</v>
      </c>
      <c r="B37" s="1001"/>
      <c r="C37" s="1001"/>
      <c r="D37" s="1001"/>
      <c r="E37" s="1001"/>
      <c r="F37" s="1001"/>
      <c r="G37" s="1001"/>
      <c r="H37" s="1001"/>
      <c r="I37" s="1001"/>
      <c r="J37" s="1001"/>
      <c r="K37" s="1001"/>
      <c r="L37" s="1001"/>
      <c r="M37" s="1001"/>
      <c r="N37" s="1001"/>
      <c r="O37" s="1001"/>
      <c r="P37" s="1001"/>
      <c r="Q37" s="1001"/>
      <c r="R37" s="1001"/>
      <c r="S37" s="1002"/>
      <c r="T37" s="984" t="s">
        <v>764</v>
      </c>
      <c r="U37" s="985"/>
      <c r="V37" s="995" t="s">
        <v>1128</v>
      </c>
      <c r="W37" s="996"/>
      <c r="X37" s="996"/>
      <c r="Y37" s="996"/>
      <c r="Z37" s="997"/>
      <c r="AA37" s="995" t="s">
        <v>1128</v>
      </c>
      <c r="AB37" s="996"/>
      <c r="AC37" s="996"/>
      <c r="AD37" s="996"/>
      <c r="AE37" s="997"/>
      <c r="AF37" s="989"/>
      <c r="AG37" s="990"/>
      <c r="AH37" s="990"/>
      <c r="AI37" s="990"/>
      <c r="AJ37" s="991"/>
    </row>
    <row r="38" spans="1:36" s="998" customFormat="1" ht="27" customHeight="1">
      <c r="A38" s="981" t="s">
        <v>1150</v>
      </c>
      <c r="B38" s="1001"/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1001"/>
      <c r="S38" s="1002"/>
      <c r="T38" s="984" t="s">
        <v>766</v>
      </c>
      <c r="U38" s="985"/>
      <c r="V38" s="995" t="s">
        <v>1128</v>
      </c>
      <c r="W38" s="996"/>
      <c r="X38" s="996"/>
      <c r="Y38" s="996"/>
      <c r="Z38" s="997"/>
      <c r="AA38" s="995" t="s">
        <v>1128</v>
      </c>
      <c r="AB38" s="996"/>
      <c r="AC38" s="996"/>
      <c r="AD38" s="996"/>
      <c r="AE38" s="997"/>
      <c r="AF38" s="989"/>
      <c r="AG38" s="990"/>
      <c r="AH38" s="990"/>
      <c r="AI38" s="990"/>
      <c r="AJ38" s="991"/>
    </row>
    <row r="39" spans="1:36" s="998" customFormat="1" ht="27" customHeight="1">
      <c r="A39" s="981" t="s">
        <v>1151</v>
      </c>
      <c r="B39" s="1001"/>
      <c r="C39" s="1001"/>
      <c r="D39" s="1001"/>
      <c r="E39" s="1001"/>
      <c r="F39" s="1001"/>
      <c r="G39" s="1001"/>
      <c r="H39" s="1001"/>
      <c r="I39" s="1001"/>
      <c r="J39" s="1001"/>
      <c r="K39" s="1001"/>
      <c r="L39" s="1001"/>
      <c r="M39" s="1001"/>
      <c r="N39" s="1001"/>
      <c r="O39" s="1001"/>
      <c r="P39" s="1001"/>
      <c r="Q39" s="1001"/>
      <c r="R39" s="1001"/>
      <c r="S39" s="1002"/>
      <c r="T39" s="984" t="s">
        <v>768</v>
      </c>
      <c r="U39" s="985"/>
      <c r="V39" s="995" t="s">
        <v>1128</v>
      </c>
      <c r="W39" s="996"/>
      <c r="X39" s="996"/>
      <c r="Y39" s="996"/>
      <c r="Z39" s="997"/>
      <c r="AA39" s="995" t="s">
        <v>1128</v>
      </c>
      <c r="AB39" s="996"/>
      <c r="AC39" s="996"/>
      <c r="AD39" s="996"/>
      <c r="AE39" s="997"/>
      <c r="AF39" s="989"/>
      <c r="AG39" s="990"/>
      <c r="AH39" s="990"/>
      <c r="AI39" s="990"/>
      <c r="AJ39" s="991"/>
    </row>
    <row r="40" spans="1:36" s="998" customFormat="1" ht="27" customHeight="1">
      <c r="A40" s="981" t="s">
        <v>1152</v>
      </c>
      <c r="B40" s="1001"/>
      <c r="C40" s="1001"/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2"/>
      <c r="T40" s="984" t="s">
        <v>770</v>
      </c>
      <c r="U40" s="985"/>
      <c r="V40" s="995" t="s">
        <v>1128</v>
      </c>
      <c r="W40" s="996"/>
      <c r="X40" s="996"/>
      <c r="Y40" s="996"/>
      <c r="Z40" s="997"/>
      <c r="AA40" s="995" t="s">
        <v>1128</v>
      </c>
      <c r="AB40" s="996"/>
      <c r="AC40" s="996"/>
      <c r="AD40" s="996"/>
      <c r="AE40" s="997"/>
      <c r="AF40" s="989"/>
      <c r="AG40" s="990"/>
      <c r="AH40" s="990"/>
      <c r="AI40" s="990"/>
      <c r="AJ40" s="991"/>
    </row>
    <row r="41" spans="1:36" s="998" customFormat="1" ht="27" customHeight="1">
      <c r="A41" s="981" t="s">
        <v>1153</v>
      </c>
      <c r="B41" s="1001"/>
      <c r="C41" s="1001"/>
      <c r="D41" s="1001"/>
      <c r="E41" s="1001"/>
      <c r="F41" s="1001"/>
      <c r="G41" s="1001"/>
      <c r="H41" s="1001"/>
      <c r="I41" s="1001"/>
      <c r="J41" s="1001"/>
      <c r="K41" s="1001"/>
      <c r="L41" s="1001"/>
      <c r="M41" s="1001"/>
      <c r="N41" s="1001"/>
      <c r="O41" s="1001"/>
      <c r="P41" s="1001"/>
      <c r="Q41" s="1001"/>
      <c r="R41" s="1001"/>
      <c r="S41" s="1002"/>
      <c r="T41" s="984" t="s">
        <v>772</v>
      </c>
      <c r="U41" s="985"/>
      <c r="V41" s="995" t="s">
        <v>1128</v>
      </c>
      <c r="W41" s="996"/>
      <c r="X41" s="996"/>
      <c r="Y41" s="996"/>
      <c r="Z41" s="997"/>
      <c r="AA41" s="995" t="s">
        <v>1128</v>
      </c>
      <c r="AB41" s="996"/>
      <c r="AC41" s="996"/>
      <c r="AD41" s="996"/>
      <c r="AE41" s="997"/>
      <c r="AF41" s="989"/>
      <c r="AG41" s="990"/>
      <c r="AH41" s="990"/>
      <c r="AI41" s="990"/>
      <c r="AJ41" s="991"/>
    </row>
    <row r="42" spans="1:36" s="998" customFormat="1" ht="27" customHeight="1">
      <c r="A42" s="981" t="s">
        <v>1154</v>
      </c>
      <c r="B42" s="1001"/>
      <c r="C42" s="1001"/>
      <c r="D42" s="1001"/>
      <c r="E42" s="1001"/>
      <c r="F42" s="1001"/>
      <c r="G42" s="1001"/>
      <c r="H42" s="1001"/>
      <c r="I42" s="1001"/>
      <c r="J42" s="1001"/>
      <c r="K42" s="1001"/>
      <c r="L42" s="1001"/>
      <c r="M42" s="1001"/>
      <c r="N42" s="1001"/>
      <c r="O42" s="1001"/>
      <c r="P42" s="1001"/>
      <c r="Q42" s="1001"/>
      <c r="R42" s="1001"/>
      <c r="S42" s="1002"/>
      <c r="T42" s="984" t="s">
        <v>774</v>
      </c>
      <c r="U42" s="985"/>
      <c r="V42" s="995" t="s">
        <v>1128</v>
      </c>
      <c r="W42" s="996"/>
      <c r="X42" s="996"/>
      <c r="Y42" s="996"/>
      <c r="Z42" s="997"/>
      <c r="AA42" s="995" t="s">
        <v>1128</v>
      </c>
      <c r="AB42" s="996"/>
      <c r="AC42" s="996"/>
      <c r="AD42" s="996"/>
      <c r="AE42" s="997"/>
      <c r="AF42" s="989"/>
      <c r="AG42" s="990"/>
      <c r="AH42" s="990"/>
      <c r="AI42" s="990"/>
      <c r="AJ42" s="991"/>
    </row>
    <row r="43" spans="1:36" ht="30.75" customHeight="1">
      <c r="A43" s="992" t="s">
        <v>1155</v>
      </c>
      <c r="B43" s="1003"/>
      <c r="C43" s="1003"/>
      <c r="D43" s="1003"/>
      <c r="E43" s="1003"/>
      <c r="F43" s="1003"/>
      <c r="G43" s="1003"/>
      <c r="H43" s="1003"/>
      <c r="I43" s="1003"/>
      <c r="J43" s="1003"/>
      <c r="K43" s="1003"/>
      <c r="L43" s="1003"/>
      <c r="M43" s="1003"/>
      <c r="N43" s="1003"/>
      <c r="O43" s="1003"/>
      <c r="P43" s="1003"/>
      <c r="Q43" s="1003"/>
      <c r="R43" s="1003"/>
      <c r="S43" s="1004"/>
      <c r="T43" s="984" t="s">
        <v>776</v>
      </c>
      <c r="U43" s="985"/>
      <c r="V43" s="989"/>
      <c r="W43" s="990"/>
      <c r="X43" s="990"/>
      <c r="Y43" s="990"/>
      <c r="Z43" s="991"/>
      <c r="AA43" s="989"/>
      <c r="AB43" s="990"/>
      <c r="AC43" s="990"/>
      <c r="AD43" s="990"/>
      <c r="AE43" s="991"/>
      <c r="AF43" s="989"/>
      <c r="AG43" s="990"/>
      <c r="AH43" s="990"/>
      <c r="AI43" s="990"/>
      <c r="AJ43" s="991"/>
    </row>
    <row r="44" spans="1:36" ht="30.75" customHeight="1">
      <c r="A44" s="992" t="s">
        <v>1156</v>
      </c>
      <c r="B44" s="1001"/>
      <c r="C44" s="1001"/>
      <c r="D44" s="1001"/>
      <c r="E44" s="1001"/>
      <c r="F44" s="1001"/>
      <c r="G44" s="1001"/>
      <c r="H44" s="1001"/>
      <c r="I44" s="1001"/>
      <c r="J44" s="1001"/>
      <c r="K44" s="1001"/>
      <c r="L44" s="1001"/>
      <c r="M44" s="1001"/>
      <c r="N44" s="1001"/>
      <c r="O44" s="1001"/>
      <c r="P44" s="1001"/>
      <c r="Q44" s="1001"/>
      <c r="R44" s="1001"/>
      <c r="S44" s="1002"/>
      <c r="T44" s="984" t="s">
        <v>778</v>
      </c>
      <c r="U44" s="985"/>
      <c r="V44" s="1005">
        <v>0</v>
      </c>
      <c r="W44" s="1006"/>
      <c r="X44" s="1006"/>
      <c r="Y44" s="1006"/>
      <c r="Z44" s="1007"/>
      <c r="AA44" s="1005"/>
      <c r="AB44" s="1006"/>
      <c r="AC44" s="1006"/>
      <c r="AD44" s="1006"/>
      <c r="AE44" s="1007"/>
      <c r="AF44" s="1008">
        <v>704</v>
      </c>
      <c r="AG44" s="1009"/>
      <c r="AH44" s="1009"/>
      <c r="AI44" s="1009"/>
      <c r="AJ44" s="1010"/>
    </row>
    <row r="45" spans="1:36" s="998" customFormat="1" ht="27" customHeight="1">
      <c r="A45" s="981" t="s">
        <v>1157</v>
      </c>
      <c r="B45" s="982"/>
      <c r="C45" s="982"/>
      <c r="D45" s="982"/>
      <c r="E45" s="982"/>
      <c r="F45" s="982"/>
      <c r="G45" s="982"/>
      <c r="H45" s="982"/>
      <c r="I45" s="982"/>
      <c r="J45" s="982"/>
      <c r="K45" s="982"/>
      <c r="L45" s="982"/>
      <c r="M45" s="982"/>
      <c r="N45" s="982"/>
      <c r="O45" s="982"/>
      <c r="P45" s="982"/>
      <c r="Q45" s="982"/>
      <c r="R45" s="982"/>
      <c r="S45" s="983"/>
      <c r="T45" s="984" t="s">
        <v>780</v>
      </c>
      <c r="U45" s="985"/>
      <c r="V45" s="995" t="s">
        <v>1128</v>
      </c>
      <c r="W45" s="996"/>
      <c r="X45" s="996"/>
      <c r="Y45" s="996"/>
      <c r="Z45" s="997"/>
      <c r="AA45" s="995" t="s">
        <v>1128</v>
      </c>
      <c r="AB45" s="996"/>
      <c r="AC45" s="996"/>
      <c r="AD45" s="996"/>
      <c r="AE45" s="997"/>
      <c r="AF45" s="989"/>
      <c r="AG45" s="990"/>
      <c r="AH45" s="990"/>
      <c r="AI45" s="990"/>
      <c r="AJ45" s="991"/>
    </row>
    <row r="46" spans="1:36" s="998" customFormat="1" ht="27" customHeight="1">
      <c r="A46" s="981" t="s">
        <v>1158</v>
      </c>
      <c r="B46" s="982"/>
      <c r="C46" s="982"/>
      <c r="D46" s="982"/>
      <c r="E46" s="982"/>
      <c r="F46" s="982"/>
      <c r="G46" s="982"/>
      <c r="H46" s="982"/>
      <c r="I46" s="982"/>
      <c r="J46" s="982"/>
      <c r="K46" s="982"/>
      <c r="L46" s="982"/>
      <c r="M46" s="982"/>
      <c r="N46" s="982"/>
      <c r="O46" s="982"/>
      <c r="P46" s="982"/>
      <c r="Q46" s="982"/>
      <c r="R46" s="982"/>
      <c r="S46" s="983"/>
      <c r="T46" s="984" t="s">
        <v>782</v>
      </c>
      <c r="U46" s="985"/>
      <c r="V46" s="995" t="s">
        <v>1128</v>
      </c>
      <c r="W46" s="996"/>
      <c r="X46" s="996"/>
      <c r="Y46" s="996"/>
      <c r="Z46" s="997"/>
      <c r="AA46" s="995" t="s">
        <v>1128</v>
      </c>
      <c r="AB46" s="996"/>
      <c r="AC46" s="996"/>
      <c r="AD46" s="996"/>
      <c r="AE46" s="997"/>
      <c r="AF46" s="989"/>
      <c r="AG46" s="990"/>
      <c r="AH46" s="990"/>
      <c r="AI46" s="990"/>
      <c r="AJ46" s="991"/>
    </row>
    <row r="47" spans="1:36" s="998" customFormat="1" ht="45.75" customHeight="1">
      <c r="A47" s="981" t="s">
        <v>1159</v>
      </c>
      <c r="B47" s="982"/>
      <c r="C47" s="982"/>
      <c r="D47" s="982"/>
      <c r="E47" s="982"/>
      <c r="F47" s="982"/>
      <c r="G47" s="982"/>
      <c r="H47" s="982"/>
      <c r="I47" s="982"/>
      <c r="J47" s="982"/>
      <c r="K47" s="982"/>
      <c r="L47" s="982"/>
      <c r="M47" s="982"/>
      <c r="N47" s="982"/>
      <c r="O47" s="982"/>
      <c r="P47" s="982"/>
      <c r="Q47" s="982"/>
      <c r="R47" s="982"/>
      <c r="S47" s="983"/>
      <c r="T47" s="984" t="s">
        <v>784</v>
      </c>
      <c r="U47" s="985"/>
      <c r="V47" s="995" t="s">
        <v>1128</v>
      </c>
      <c r="W47" s="996"/>
      <c r="X47" s="996"/>
      <c r="Y47" s="996"/>
      <c r="Z47" s="997"/>
      <c r="AA47" s="995" t="s">
        <v>1128</v>
      </c>
      <c r="AB47" s="996"/>
      <c r="AC47" s="996"/>
      <c r="AD47" s="996"/>
      <c r="AE47" s="997"/>
      <c r="AF47" s="989"/>
      <c r="AG47" s="990"/>
      <c r="AH47" s="990"/>
      <c r="AI47" s="990"/>
      <c r="AJ47" s="991"/>
    </row>
    <row r="48" spans="1:36" s="998" customFormat="1" ht="45.75" customHeight="1">
      <c r="A48" s="981" t="s">
        <v>1160</v>
      </c>
      <c r="B48" s="982"/>
      <c r="C48" s="982"/>
      <c r="D48" s="982"/>
      <c r="E48" s="982"/>
      <c r="F48" s="982"/>
      <c r="G48" s="982"/>
      <c r="H48" s="982"/>
      <c r="I48" s="982"/>
      <c r="J48" s="982"/>
      <c r="K48" s="982"/>
      <c r="L48" s="982"/>
      <c r="M48" s="982"/>
      <c r="N48" s="982"/>
      <c r="O48" s="982"/>
      <c r="P48" s="982"/>
      <c r="Q48" s="982"/>
      <c r="R48" s="982"/>
      <c r="S48" s="983"/>
      <c r="T48" s="984" t="s">
        <v>786</v>
      </c>
      <c r="U48" s="985"/>
      <c r="V48" s="995" t="s">
        <v>1128</v>
      </c>
      <c r="W48" s="996"/>
      <c r="X48" s="996"/>
      <c r="Y48" s="996"/>
      <c r="Z48" s="997"/>
      <c r="AA48" s="995" t="s">
        <v>1128</v>
      </c>
      <c r="AB48" s="996"/>
      <c r="AC48" s="996"/>
      <c r="AD48" s="996"/>
      <c r="AE48" s="997"/>
      <c r="AF48" s="989"/>
      <c r="AG48" s="990"/>
      <c r="AH48" s="990"/>
      <c r="AI48" s="990"/>
      <c r="AJ48" s="991"/>
    </row>
    <row r="49" spans="1:36" s="998" customFormat="1" ht="45.75" customHeight="1">
      <c r="A49" s="992" t="s">
        <v>1161</v>
      </c>
      <c r="B49" s="993"/>
      <c r="C49" s="993"/>
      <c r="D49" s="993"/>
      <c r="E49" s="993"/>
      <c r="F49" s="993"/>
      <c r="G49" s="993"/>
      <c r="H49" s="993"/>
      <c r="I49" s="993"/>
      <c r="J49" s="993"/>
      <c r="K49" s="993"/>
      <c r="L49" s="993"/>
      <c r="M49" s="993"/>
      <c r="N49" s="993"/>
      <c r="O49" s="993"/>
      <c r="P49" s="993"/>
      <c r="Q49" s="993"/>
      <c r="R49" s="993"/>
      <c r="S49" s="994"/>
      <c r="T49" s="984" t="s">
        <v>788</v>
      </c>
      <c r="U49" s="985"/>
      <c r="V49" s="995" t="s">
        <v>1128</v>
      </c>
      <c r="W49" s="996"/>
      <c r="X49" s="996"/>
      <c r="Y49" s="996"/>
      <c r="Z49" s="997"/>
      <c r="AA49" s="995" t="s">
        <v>1128</v>
      </c>
      <c r="AB49" s="996"/>
      <c r="AC49" s="996"/>
      <c r="AD49" s="996"/>
      <c r="AE49" s="997"/>
      <c r="AF49" s="989"/>
      <c r="AG49" s="990"/>
      <c r="AH49" s="990"/>
      <c r="AI49" s="990"/>
      <c r="AJ49" s="991"/>
    </row>
    <row r="50" spans="1:36" s="998" customFormat="1" ht="27" customHeight="1">
      <c r="A50" s="981" t="s">
        <v>1162</v>
      </c>
      <c r="B50" s="982"/>
      <c r="C50" s="982"/>
      <c r="D50" s="982"/>
      <c r="E50" s="982"/>
      <c r="F50" s="982"/>
      <c r="G50" s="982"/>
      <c r="H50" s="982"/>
      <c r="I50" s="982"/>
      <c r="J50" s="982"/>
      <c r="K50" s="982"/>
      <c r="L50" s="982"/>
      <c r="M50" s="982"/>
      <c r="N50" s="982"/>
      <c r="O50" s="982"/>
      <c r="P50" s="982"/>
      <c r="Q50" s="982"/>
      <c r="R50" s="982"/>
      <c r="S50" s="983"/>
      <c r="T50" s="984" t="s">
        <v>919</v>
      </c>
      <c r="U50" s="985"/>
      <c r="V50" s="995" t="s">
        <v>1128</v>
      </c>
      <c r="W50" s="996"/>
      <c r="X50" s="996"/>
      <c r="Y50" s="996"/>
      <c r="Z50" s="997"/>
      <c r="AA50" s="995" t="s">
        <v>1128</v>
      </c>
      <c r="AB50" s="996"/>
      <c r="AC50" s="996"/>
      <c r="AD50" s="996"/>
      <c r="AE50" s="997"/>
      <c r="AF50" s="989"/>
      <c r="AG50" s="990"/>
      <c r="AH50" s="990"/>
      <c r="AI50" s="990"/>
      <c r="AJ50" s="991"/>
    </row>
    <row r="51" spans="1:36" s="998" customFormat="1" ht="27.75" customHeight="1">
      <c r="A51" s="981" t="s">
        <v>1163</v>
      </c>
      <c r="B51" s="982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3"/>
      <c r="T51" s="984" t="s">
        <v>792</v>
      </c>
      <c r="U51" s="985"/>
      <c r="V51" s="995" t="s">
        <v>1128</v>
      </c>
      <c r="W51" s="996"/>
      <c r="X51" s="996"/>
      <c r="Y51" s="996"/>
      <c r="Z51" s="997"/>
      <c r="AA51" s="995" t="s">
        <v>1128</v>
      </c>
      <c r="AB51" s="996"/>
      <c r="AC51" s="996"/>
      <c r="AD51" s="996"/>
      <c r="AE51" s="997"/>
      <c r="AF51" s="989"/>
      <c r="AG51" s="990"/>
      <c r="AH51" s="990"/>
      <c r="AI51" s="990"/>
      <c r="AJ51" s="991"/>
    </row>
    <row r="52" spans="1:36" s="998" customFormat="1" ht="27" customHeight="1">
      <c r="A52" s="992" t="s">
        <v>1164</v>
      </c>
      <c r="B52" s="993"/>
      <c r="C52" s="993"/>
      <c r="D52" s="993"/>
      <c r="E52" s="993"/>
      <c r="F52" s="993"/>
      <c r="G52" s="993"/>
      <c r="H52" s="993"/>
      <c r="I52" s="993"/>
      <c r="J52" s="993"/>
      <c r="K52" s="993"/>
      <c r="L52" s="993"/>
      <c r="M52" s="993"/>
      <c r="N52" s="993"/>
      <c r="O52" s="993"/>
      <c r="P52" s="993"/>
      <c r="Q52" s="993"/>
      <c r="R52" s="993"/>
      <c r="S52" s="994"/>
      <c r="T52" s="984" t="s">
        <v>794</v>
      </c>
      <c r="U52" s="985"/>
      <c r="V52" s="995" t="s">
        <v>1128</v>
      </c>
      <c r="W52" s="996"/>
      <c r="X52" s="996"/>
      <c r="Y52" s="996"/>
      <c r="Z52" s="997"/>
      <c r="AA52" s="995" t="s">
        <v>1128</v>
      </c>
      <c r="AB52" s="996"/>
      <c r="AC52" s="996"/>
      <c r="AD52" s="996"/>
      <c r="AE52" s="997"/>
      <c r="AF52" s="989"/>
      <c r="AG52" s="990"/>
      <c r="AH52" s="990"/>
      <c r="AI52" s="990"/>
      <c r="AJ52" s="991"/>
    </row>
    <row r="53" spans="1:36" s="998" customFormat="1" ht="27" customHeight="1">
      <c r="A53" s="981" t="s">
        <v>1165</v>
      </c>
      <c r="B53" s="982"/>
      <c r="C53" s="982"/>
      <c r="D53" s="982"/>
      <c r="E53" s="982"/>
      <c r="F53" s="982"/>
      <c r="G53" s="982"/>
      <c r="H53" s="982"/>
      <c r="I53" s="982"/>
      <c r="J53" s="982"/>
      <c r="K53" s="982"/>
      <c r="L53" s="982"/>
      <c r="M53" s="982"/>
      <c r="N53" s="982"/>
      <c r="O53" s="982"/>
      <c r="P53" s="982"/>
      <c r="Q53" s="982"/>
      <c r="R53" s="982"/>
      <c r="S53" s="983"/>
      <c r="T53" s="984" t="s">
        <v>796</v>
      </c>
      <c r="U53" s="985"/>
      <c r="V53" s="999" t="s">
        <v>1128</v>
      </c>
      <c r="W53" s="987"/>
      <c r="X53" s="987"/>
      <c r="Y53" s="987"/>
      <c r="Z53" s="988"/>
      <c r="AA53" s="1000" t="s">
        <v>1128</v>
      </c>
      <c r="AB53" s="987"/>
      <c r="AC53" s="987"/>
      <c r="AD53" s="987"/>
      <c r="AE53" s="988"/>
      <c r="AF53" s="989"/>
      <c r="AG53" s="990"/>
      <c r="AH53" s="990"/>
      <c r="AI53" s="990"/>
      <c r="AJ53" s="991"/>
    </row>
    <row r="54" spans="1:36" s="998" customFormat="1" ht="27" customHeight="1">
      <c r="A54" s="981" t="s">
        <v>1166</v>
      </c>
      <c r="B54" s="982"/>
      <c r="C54" s="982"/>
      <c r="D54" s="982"/>
      <c r="E54" s="982"/>
      <c r="F54" s="982"/>
      <c r="G54" s="982"/>
      <c r="H54" s="982"/>
      <c r="I54" s="982"/>
      <c r="J54" s="982"/>
      <c r="K54" s="982"/>
      <c r="L54" s="982"/>
      <c r="M54" s="982"/>
      <c r="N54" s="982"/>
      <c r="O54" s="982"/>
      <c r="P54" s="982"/>
      <c r="Q54" s="982"/>
      <c r="R54" s="982"/>
      <c r="S54" s="983"/>
      <c r="T54" s="984" t="s">
        <v>798</v>
      </c>
      <c r="U54" s="985"/>
      <c r="V54" s="995" t="s">
        <v>1128</v>
      </c>
      <c r="W54" s="996"/>
      <c r="X54" s="996"/>
      <c r="Y54" s="996"/>
      <c r="Z54" s="997"/>
      <c r="AA54" s="995" t="s">
        <v>1128</v>
      </c>
      <c r="AB54" s="996"/>
      <c r="AC54" s="996"/>
      <c r="AD54" s="996"/>
      <c r="AE54" s="997"/>
      <c r="AF54" s="989"/>
      <c r="AG54" s="990"/>
      <c r="AH54" s="990"/>
      <c r="AI54" s="990"/>
      <c r="AJ54" s="991"/>
    </row>
    <row r="55" spans="1:36" s="998" customFormat="1" ht="27" customHeight="1">
      <c r="A55" s="981" t="s">
        <v>1167</v>
      </c>
      <c r="B55" s="982"/>
      <c r="C55" s="982"/>
      <c r="D55" s="982"/>
      <c r="E55" s="982"/>
      <c r="F55" s="982"/>
      <c r="G55" s="982"/>
      <c r="H55" s="982"/>
      <c r="I55" s="982"/>
      <c r="J55" s="982"/>
      <c r="K55" s="982"/>
      <c r="L55" s="982"/>
      <c r="M55" s="982"/>
      <c r="N55" s="982"/>
      <c r="O55" s="982"/>
      <c r="P55" s="982"/>
      <c r="Q55" s="982"/>
      <c r="R55" s="982"/>
      <c r="S55" s="983"/>
      <c r="T55" s="984" t="s">
        <v>800</v>
      </c>
      <c r="U55" s="985"/>
      <c r="V55" s="999" t="s">
        <v>1128</v>
      </c>
      <c r="W55" s="987"/>
      <c r="X55" s="987"/>
      <c r="Y55" s="987"/>
      <c r="Z55" s="988"/>
      <c r="AA55" s="1000" t="s">
        <v>1128</v>
      </c>
      <c r="AB55" s="987"/>
      <c r="AC55" s="987"/>
      <c r="AD55" s="987"/>
      <c r="AE55" s="988"/>
      <c r="AF55" s="989"/>
      <c r="AG55" s="990"/>
      <c r="AH55" s="990"/>
      <c r="AI55" s="990"/>
      <c r="AJ55" s="991"/>
    </row>
    <row r="56" spans="1:36" ht="30.75" customHeight="1">
      <c r="A56" s="992" t="s">
        <v>1168</v>
      </c>
      <c r="B56" s="993"/>
      <c r="C56" s="993"/>
      <c r="D56" s="993"/>
      <c r="E56" s="993"/>
      <c r="F56" s="993"/>
      <c r="G56" s="993"/>
      <c r="H56" s="993"/>
      <c r="I56" s="993"/>
      <c r="J56" s="993"/>
      <c r="K56" s="993"/>
      <c r="L56" s="993"/>
      <c r="M56" s="993"/>
      <c r="N56" s="993"/>
      <c r="O56" s="993"/>
      <c r="P56" s="993"/>
      <c r="Q56" s="993"/>
      <c r="R56" s="993"/>
      <c r="S56" s="994"/>
      <c r="T56" s="984" t="s">
        <v>802</v>
      </c>
      <c r="U56" s="985"/>
      <c r="V56" s="989"/>
      <c r="W56" s="990"/>
      <c r="X56" s="990"/>
      <c r="Y56" s="990"/>
      <c r="Z56" s="991"/>
      <c r="AA56" s="989"/>
      <c r="AB56" s="990"/>
      <c r="AC56" s="990"/>
      <c r="AD56" s="990"/>
      <c r="AE56" s="991"/>
      <c r="AF56" s="989"/>
      <c r="AG56" s="990"/>
      <c r="AH56" s="990"/>
      <c r="AI56" s="990"/>
      <c r="AJ56" s="991"/>
    </row>
    <row r="57" spans="1:36" s="998" customFormat="1" ht="27" customHeight="1">
      <c r="A57" s="981" t="s">
        <v>1169</v>
      </c>
      <c r="B57" s="982"/>
      <c r="C57" s="982"/>
      <c r="D57" s="982"/>
      <c r="E57" s="982"/>
      <c r="F57" s="982"/>
      <c r="G57" s="982"/>
      <c r="H57" s="982"/>
      <c r="I57" s="982"/>
      <c r="J57" s="982"/>
      <c r="K57" s="982"/>
      <c r="L57" s="982"/>
      <c r="M57" s="982"/>
      <c r="N57" s="982"/>
      <c r="O57" s="982"/>
      <c r="P57" s="982"/>
      <c r="Q57" s="982"/>
      <c r="R57" s="982"/>
      <c r="S57" s="983"/>
      <c r="T57" s="984" t="s">
        <v>804</v>
      </c>
      <c r="U57" s="985"/>
      <c r="V57" s="995" t="s">
        <v>1128</v>
      </c>
      <c r="W57" s="996"/>
      <c r="X57" s="996"/>
      <c r="Y57" s="996"/>
      <c r="Z57" s="997"/>
      <c r="AA57" s="995" t="s">
        <v>1128</v>
      </c>
      <c r="AB57" s="996"/>
      <c r="AC57" s="996"/>
      <c r="AD57" s="996"/>
      <c r="AE57" s="997"/>
      <c r="AF57" s="989"/>
      <c r="AG57" s="990"/>
      <c r="AH57" s="990"/>
      <c r="AI57" s="990"/>
      <c r="AJ57" s="991"/>
    </row>
    <row r="58" spans="1:36" s="998" customFormat="1" ht="27" customHeight="1">
      <c r="A58" s="981" t="s">
        <v>1170</v>
      </c>
      <c r="B58" s="982"/>
      <c r="C58" s="982"/>
      <c r="D58" s="982"/>
      <c r="E58" s="982"/>
      <c r="F58" s="982"/>
      <c r="G58" s="982"/>
      <c r="H58" s="982"/>
      <c r="I58" s="982"/>
      <c r="J58" s="982"/>
      <c r="K58" s="982"/>
      <c r="L58" s="982"/>
      <c r="M58" s="982"/>
      <c r="N58" s="982"/>
      <c r="O58" s="982"/>
      <c r="P58" s="982"/>
      <c r="Q58" s="982"/>
      <c r="R58" s="982"/>
      <c r="S58" s="983"/>
      <c r="T58" s="984" t="s">
        <v>806</v>
      </c>
      <c r="U58" s="985"/>
      <c r="V58" s="995" t="s">
        <v>1128</v>
      </c>
      <c r="W58" s="996"/>
      <c r="X58" s="996"/>
      <c r="Y58" s="996"/>
      <c r="Z58" s="997"/>
      <c r="AA58" s="995" t="s">
        <v>1128</v>
      </c>
      <c r="AB58" s="996"/>
      <c r="AC58" s="996"/>
      <c r="AD58" s="996"/>
      <c r="AE58" s="997"/>
      <c r="AF58" s="989"/>
      <c r="AG58" s="990"/>
      <c r="AH58" s="990"/>
      <c r="AI58" s="990"/>
      <c r="AJ58" s="991"/>
    </row>
    <row r="59" spans="1:36" s="998" customFormat="1" ht="42.75" customHeight="1">
      <c r="A59" s="981" t="s">
        <v>1171</v>
      </c>
      <c r="B59" s="982"/>
      <c r="C59" s="982"/>
      <c r="D59" s="982"/>
      <c r="E59" s="982"/>
      <c r="F59" s="982"/>
      <c r="G59" s="982"/>
      <c r="H59" s="982"/>
      <c r="I59" s="982"/>
      <c r="J59" s="982"/>
      <c r="K59" s="982"/>
      <c r="L59" s="982"/>
      <c r="M59" s="982"/>
      <c r="N59" s="982"/>
      <c r="O59" s="982"/>
      <c r="P59" s="982"/>
      <c r="Q59" s="982"/>
      <c r="R59" s="982"/>
      <c r="S59" s="983"/>
      <c r="T59" s="984" t="s">
        <v>808</v>
      </c>
      <c r="U59" s="985"/>
      <c r="V59" s="995" t="s">
        <v>1128</v>
      </c>
      <c r="W59" s="996"/>
      <c r="X59" s="996"/>
      <c r="Y59" s="996"/>
      <c r="Z59" s="997"/>
      <c r="AA59" s="995" t="s">
        <v>1128</v>
      </c>
      <c r="AB59" s="996"/>
      <c r="AC59" s="996"/>
      <c r="AD59" s="996"/>
      <c r="AE59" s="997"/>
      <c r="AF59" s="989"/>
      <c r="AG59" s="990"/>
      <c r="AH59" s="990"/>
      <c r="AI59" s="990"/>
      <c r="AJ59" s="991"/>
    </row>
    <row r="60" spans="1:36" s="998" customFormat="1" ht="40.5" customHeight="1">
      <c r="A60" s="981" t="s">
        <v>1172</v>
      </c>
      <c r="B60" s="982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2"/>
      <c r="R60" s="982"/>
      <c r="S60" s="983"/>
      <c r="T60" s="984" t="s">
        <v>810</v>
      </c>
      <c r="U60" s="985"/>
      <c r="V60" s="995" t="s">
        <v>1128</v>
      </c>
      <c r="W60" s="996"/>
      <c r="X60" s="996"/>
      <c r="Y60" s="996"/>
      <c r="Z60" s="997"/>
      <c r="AA60" s="995" t="s">
        <v>1128</v>
      </c>
      <c r="AB60" s="996"/>
      <c r="AC60" s="996"/>
      <c r="AD60" s="996"/>
      <c r="AE60" s="997"/>
      <c r="AF60" s="989"/>
      <c r="AG60" s="990"/>
      <c r="AH60" s="990"/>
      <c r="AI60" s="990"/>
      <c r="AJ60" s="991"/>
    </row>
    <row r="61" spans="1:36" s="998" customFormat="1" ht="45" customHeight="1">
      <c r="A61" s="992" t="s">
        <v>1173</v>
      </c>
      <c r="B61" s="993"/>
      <c r="C61" s="993"/>
      <c r="D61" s="993"/>
      <c r="E61" s="993"/>
      <c r="F61" s="993"/>
      <c r="G61" s="993"/>
      <c r="H61" s="993"/>
      <c r="I61" s="993"/>
      <c r="J61" s="993"/>
      <c r="K61" s="993"/>
      <c r="L61" s="993"/>
      <c r="M61" s="993"/>
      <c r="N61" s="993"/>
      <c r="O61" s="993"/>
      <c r="P61" s="993"/>
      <c r="Q61" s="993"/>
      <c r="R61" s="993"/>
      <c r="S61" s="994"/>
      <c r="T61" s="984" t="s">
        <v>812</v>
      </c>
      <c r="U61" s="985"/>
      <c r="V61" s="995" t="s">
        <v>1128</v>
      </c>
      <c r="W61" s="996"/>
      <c r="X61" s="996"/>
      <c r="Y61" s="996"/>
      <c r="Z61" s="997"/>
      <c r="AA61" s="995" t="s">
        <v>1128</v>
      </c>
      <c r="AB61" s="996"/>
      <c r="AC61" s="996"/>
      <c r="AD61" s="996"/>
      <c r="AE61" s="997"/>
      <c r="AF61" s="989"/>
      <c r="AG61" s="990"/>
      <c r="AH61" s="990"/>
      <c r="AI61" s="990"/>
      <c r="AJ61" s="991"/>
    </row>
    <row r="62" spans="1:36" s="998" customFormat="1" ht="27" customHeight="1">
      <c r="A62" s="981" t="s">
        <v>1174</v>
      </c>
      <c r="B62" s="982"/>
      <c r="C62" s="982"/>
      <c r="D62" s="982"/>
      <c r="E62" s="982"/>
      <c r="F62" s="982"/>
      <c r="G62" s="982"/>
      <c r="H62" s="982"/>
      <c r="I62" s="982"/>
      <c r="J62" s="982"/>
      <c r="K62" s="982"/>
      <c r="L62" s="982"/>
      <c r="M62" s="982"/>
      <c r="N62" s="982"/>
      <c r="O62" s="982"/>
      <c r="P62" s="982"/>
      <c r="Q62" s="982"/>
      <c r="R62" s="982"/>
      <c r="S62" s="983"/>
      <c r="T62" s="984" t="s">
        <v>814</v>
      </c>
      <c r="U62" s="985"/>
      <c r="V62" s="995" t="s">
        <v>1128</v>
      </c>
      <c r="W62" s="996"/>
      <c r="X62" s="996"/>
      <c r="Y62" s="996"/>
      <c r="Z62" s="997"/>
      <c r="AA62" s="995" t="s">
        <v>1128</v>
      </c>
      <c r="AB62" s="996"/>
      <c r="AC62" s="996"/>
      <c r="AD62" s="996"/>
      <c r="AE62" s="997"/>
      <c r="AF62" s="989"/>
      <c r="AG62" s="990"/>
      <c r="AH62" s="990"/>
      <c r="AI62" s="990"/>
      <c r="AJ62" s="991"/>
    </row>
    <row r="63" spans="1:36" s="998" customFormat="1" ht="27" customHeight="1">
      <c r="A63" s="981" t="s">
        <v>1175</v>
      </c>
      <c r="B63" s="982"/>
      <c r="C63" s="982"/>
      <c r="D63" s="982"/>
      <c r="E63" s="982"/>
      <c r="F63" s="982"/>
      <c r="G63" s="982"/>
      <c r="H63" s="982"/>
      <c r="I63" s="982"/>
      <c r="J63" s="982"/>
      <c r="K63" s="982"/>
      <c r="L63" s="982"/>
      <c r="M63" s="982"/>
      <c r="N63" s="982"/>
      <c r="O63" s="982"/>
      <c r="P63" s="982"/>
      <c r="Q63" s="982"/>
      <c r="R63" s="982"/>
      <c r="S63" s="983"/>
      <c r="T63" s="984" t="s">
        <v>816</v>
      </c>
      <c r="U63" s="985"/>
      <c r="V63" s="995" t="s">
        <v>1128</v>
      </c>
      <c r="W63" s="996"/>
      <c r="X63" s="996"/>
      <c r="Y63" s="996"/>
      <c r="Z63" s="997"/>
      <c r="AA63" s="995" t="s">
        <v>1128</v>
      </c>
      <c r="AB63" s="996"/>
      <c r="AC63" s="996"/>
      <c r="AD63" s="996"/>
      <c r="AE63" s="997"/>
      <c r="AF63" s="989"/>
      <c r="AG63" s="990"/>
      <c r="AH63" s="990"/>
      <c r="AI63" s="990"/>
      <c r="AJ63" s="991"/>
    </row>
    <row r="64" spans="1:36" s="998" customFormat="1" ht="27" customHeight="1">
      <c r="A64" s="992" t="s">
        <v>1176</v>
      </c>
      <c r="B64" s="993"/>
      <c r="C64" s="993"/>
      <c r="D64" s="993"/>
      <c r="E64" s="993"/>
      <c r="F64" s="993"/>
      <c r="G64" s="993"/>
      <c r="H64" s="993"/>
      <c r="I64" s="993"/>
      <c r="J64" s="993"/>
      <c r="K64" s="993"/>
      <c r="L64" s="993"/>
      <c r="M64" s="993"/>
      <c r="N64" s="993"/>
      <c r="O64" s="993"/>
      <c r="P64" s="993"/>
      <c r="Q64" s="993"/>
      <c r="R64" s="993"/>
      <c r="S64" s="994"/>
      <c r="T64" s="984" t="s">
        <v>818</v>
      </c>
      <c r="U64" s="985"/>
      <c r="V64" s="995" t="s">
        <v>1128</v>
      </c>
      <c r="W64" s="996"/>
      <c r="X64" s="996"/>
      <c r="Y64" s="996"/>
      <c r="Z64" s="997"/>
      <c r="AA64" s="995" t="s">
        <v>1128</v>
      </c>
      <c r="AB64" s="996"/>
      <c r="AC64" s="996"/>
      <c r="AD64" s="996"/>
      <c r="AE64" s="997"/>
      <c r="AF64" s="989"/>
      <c r="AG64" s="990"/>
      <c r="AH64" s="990"/>
      <c r="AI64" s="990"/>
      <c r="AJ64" s="991"/>
    </row>
    <row r="65" spans="1:36" s="998" customFormat="1" ht="27" customHeight="1">
      <c r="A65" s="981" t="s">
        <v>1177</v>
      </c>
      <c r="B65" s="982"/>
      <c r="C65" s="982"/>
      <c r="D65" s="982"/>
      <c r="E65" s="982"/>
      <c r="F65" s="982"/>
      <c r="G65" s="982"/>
      <c r="H65" s="982"/>
      <c r="I65" s="982"/>
      <c r="J65" s="982"/>
      <c r="K65" s="982"/>
      <c r="L65" s="982"/>
      <c r="M65" s="982"/>
      <c r="N65" s="982"/>
      <c r="O65" s="982"/>
      <c r="P65" s="982"/>
      <c r="Q65" s="982"/>
      <c r="R65" s="982"/>
      <c r="S65" s="983"/>
      <c r="T65" s="984" t="s">
        <v>820</v>
      </c>
      <c r="U65" s="985"/>
      <c r="V65" s="999" t="s">
        <v>1128</v>
      </c>
      <c r="W65" s="987"/>
      <c r="X65" s="987"/>
      <c r="Y65" s="987"/>
      <c r="Z65" s="988"/>
      <c r="AA65" s="1000" t="s">
        <v>1128</v>
      </c>
      <c r="AB65" s="987"/>
      <c r="AC65" s="987"/>
      <c r="AD65" s="987"/>
      <c r="AE65" s="988"/>
      <c r="AF65" s="989">
        <v>29379</v>
      </c>
      <c r="AG65" s="990"/>
      <c r="AH65" s="990"/>
      <c r="AI65" s="990"/>
      <c r="AJ65" s="991"/>
    </row>
    <row r="66" spans="1:36" s="998" customFormat="1" ht="27" customHeight="1">
      <c r="A66" s="981" t="s">
        <v>1178</v>
      </c>
      <c r="B66" s="982"/>
      <c r="C66" s="982"/>
      <c r="D66" s="982"/>
      <c r="E66" s="982"/>
      <c r="F66" s="982"/>
      <c r="G66" s="982"/>
      <c r="H66" s="982"/>
      <c r="I66" s="982"/>
      <c r="J66" s="982"/>
      <c r="K66" s="982"/>
      <c r="L66" s="982"/>
      <c r="M66" s="982"/>
      <c r="N66" s="982"/>
      <c r="O66" s="982"/>
      <c r="P66" s="982"/>
      <c r="Q66" s="982"/>
      <c r="R66" s="982"/>
      <c r="S66" s="983"/>
      <c r="T66" s="984" t="s">
        <v>822</v>
      </c>
      <c r="U66" s="985"/>
      <c r="V66" s="995" t="s">
        <v>1128</v>
      </c>
      <c r="W66" s="996"/>
      <c r="X66" s="996"/>
      <c r="Y66" s="996"/>
      <c r="Z66" s="997"/>
      <c r="AA66" s="995" t="s">
        <v>1128</v>
      </c>
      <c r="AB66" s="996"/>
      <c r="AC66" s="996"/>
      <c r="AD66" s="996"/>
      <c r="AE66" s="997"/>
      <c r="AF66" s="989">
        <v>4240</v>
      </c>
      <c r="AG66" s="990"/>
      <c r="AH66" s="990"/>
      <c r="AI66" s="990"/>
      <c r="AJ66" s="991"/>
    </row>
    <row r="67" spans="1:36" s="998" customFormat="1" ht="27" customHeight="1">
      <c r="A67" s="981" t="s">
        <v>1179</v>
      </c>
      <c r="B67" s="982"/>
      <c r="C67" s="982"/>
      <c r="D67" s="982"/>
      <c r="E67" s="982"/>
      <c r="F67" s="982"/>
      <c r="G67" s="982"/>
      <c r="H67" s="982"/>
      <c r="I67" s="982"/>
      <c r="J67" s="982"/>
      <c r="K67" s="982"/>
      <c r="L67" s="982"/>
      <c r="M67" s="982"/>
      <c r="N67" s="982"/>
      <c r="O67" s="982"/>
      <c r="P67" s="982"/>
      <c r="Q67" s="982"/>
      <c r="R67" s="982"/>
      <c r="S67" s="983"/>
      <c r="T67" s="984" t="s">
        <v>824</v>
      </c>
      <c r="U67" s="985"/>
      <c r="V67" s="999" t="s">
        <v>1128</v>
      </c>
      <c r="W67" s="987"/>
      <c r="X67" s="987"/>
      <c r="Y67" s="987"/>
      <c r="Z67" s="988"/>
      <c r="AA67" s="1000" t="s">
        <v>1128</v>
      </c>
      <c r="AB67" s="987"/>
      <c r="AC67" s="987"/>
      <c r="AD67" s="987"/>
      <c r="AE67" s="988"/>
      <c r="AF67" s="989"/>
      <c r="AG67" s="990"/>
      <c r="AH67" s="990"/>
      <c r="AI67" s="990"/>
      <c r="AJ67" s="991"/>
    </row>
    <row r="68" spans="1:36" ht="30.75" customHeight="1">
      <c r="A68" s="992" t="s">
        <v>1180</v>
      </c>
      <c r="B68" s="993"/>
      <c r="C68" s="993"/>
      <c r="D68" s="993"/>
      <c r="E68" s="993"/>
      <c r="F68" s="993"/>
      <c r="G68" s="993"/>
      <c r="H68" s="993"/>
      <c r="I68" s="993"/>
      <c r="J68" s="993"/>
      <c r="K68" s="993"/>
      <c r="L68" s="993"/>
      <c r="M68" s="993"/>
      <c r="N68" s="993"/>
      <c r="O68" s="993"/>
      <c r="P68" s="993"/>
      <c r="Q68" s="993"/>
      <c r="R68" s="993"/>
      <c r="S68" s="994"/>
      <c r="T68" s="984" t="s">
        <v>826</v>
      </c>
      <c r="U68" s="985"/>
      <c r="V68" s="989">
        <v>62000</v>
      </c>
      <c r="W68" s="990"/>
      <c r="X68" s="990"/>
      <c r="Y68" s="990"/>
      <c r="Z68" s="991"/>
      <c r="AA68" s="989">
        <v>62000</v>
      </c>
      <c r="AB68" s="990"/>
      <c r="AC68" s="990"/>
      <c r="AD68" s="990"/>
      <c r="AE68" s="991"/>
      <c r="AF68" s="989">
        <v>33619</v>
      </c>
      <c r="AG68" s="990"/>
      <c r="AH68" s="990"/>
      <c r="AI68" s="990"/>
      <c r="AJ68" s="991"/>
    </row>
    <row r="69" spans="1:36" ht="30.75" customHeight="1">
      <c r="A69" s="992" t="s">
        <v>1181</v>
      </c>
      <c r="B69" s="993"/>
      <c r="C69" s="993"/>
      <c r="D69" s="993"/>
      <c r="E69" s="993"/>
      <c r="F69" s="993"/>
      <c r="G69" s="993"/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4"/>
      <c r="T69" s="984" t="s">
        <v>828</v>
      </c>
      <c r="U69" s="985"/>
      <c r="V69" s="1008">
        <v>62000</v>
      </c>
      <c r="W69" s="1009"/>
      <c r="X69" s="1009"/>
      <c r="Y69" s="1009"/>
      <c r="Z69" s="1010"/>
      <c r="AA69" s="1008">
        <v>62000</v>
      </c>
      <c r="AB69" s="1009"/>
      <c r="AC69" s="1009"/>
      <c r="AD69" s="1009"/>
      <c r="AE69" s="1010"/>
      <c r="AF69" s="1008">
        <v>33619</v>
      </c>
      <c r="AG69" s="1009"/>
      <c r="AH69" s="1009"/>
      <c r="AI69" s="1009"/>
      <c r="AJ69" s="1010"/>
    </row>
    <row r="70" spans="1:36" ht="21.75" customHeight="1">
      <c r="A70" s="992" t="s">
        <v>1182</v>
      </c>
      <c r="B70" s="993"/>
      <c r="C70" s="993"/>
      <c r="D70" s="993"/>
      <c r="E70" s="993"/>
      <c r="F70" s="993"/>
      <c r="G70" s="993"/>
      <c r="H70" s="993"/>
      <c r="I70" s="993"/>
      <c r="J70" s="993"/>
      <c r="K70" s="993"/>
      <c r="L70" s="993"/>
      <c r="M70" s="993"/>
      <c r="N70" s="993"/>
      <c r="O70" s="993"/>
      <c r="P70" s="993"/>
      <c r="Q70" s="993"/>
      <c r="R70" s="993"/>
      <c r="S70" s="994"/>
      <c r="T70" s="984" t="s">
        <v>830</v>
      </c>
      <c r="U70" s="985"/>
      <c r="V70" s="1008">
        <v>62000</v>
      </c>
      <c r="W70" s="1009"/>
      <c r="X70" s="1009"/>
      <c r="Y70" s="1009"/>
      <c r="Z70" s="1010"/>
      <c r="AA70" s="1008">
        <v>62000</v>
      </c>
      <c r="AB70" s="1009"/>
      <c r="AC70" s="1009"/>
      <c r="AD70" s="1009"/>
      <c r="AE70" s="1010"/>
      <c r="AF70" s="1008">
        <v>34323</v>
      </c>
      <c r="AG70" s="1009"/>
      <c r="AH70" s="1009"/>
      <c r="AI70" s="1009"/>
      <c r="AJ70" s="1010"/>
    </row>
    <row r="71" spans="1:36" s="998" customFormat="1" ht="21.75" customHeight="1">
      <c r="A71" s="1011" t="s">
        <v>1183</v>
      </c>
      <c r="B71" s="1012"/>
      <c r="C71" s="1012"/>
      <c r="D71" s="1012"/>
      <c r="E71" s="1012"/>
      <c r="F71" s="1012"/>
      <c r="G71" s="1012"/>
      <c r="H71" s="1012"/>
      <c r="I71" s="1012"/>
      <c r="J71" s="1012"/>
      <c r="K71" s="1012"/>
      <c r="L71" s="1012"/>
      <c r="M71" s="1012"/>
      <c r="N71" s="1012"/>
      <c r="O71" s="1012"/>
      <c r="P71" s="1012"/>
      <c r="Q71" s="1012"/>
      <c r="R71" s="1012"/>
      <c r="S71" s="1013"/>
      <c r="T71" s="984" t="s">
        <v>832</v>
      </c>
      <c r="U71" s="985"/>
      <c r="V71" s="989">
        <v>1258937</v>
      </c>
      <c r="W71" s="990"/>
      <c r="X71" s="990"/>
      <c r="Y71" s="990"/>
      <c r="Z71" s="991"/>
      <c r="AA71" s="989">
        <v>2400852</v>
      </c>
      <c r="AB71" s="990"/>
      <c r="AC71" s="990"/>
      <c r="AD71" s="990"/>
      <c r="AE71" s="991"/>
      <c r="AF71" s="989">
        <v>1708643</v>
      </c>
      <c r="AG71" s="990"/>
      <c r="AH71" s="990"/>
      <c r="AI71" s="990"/>
      <c r="AJ71" s="991"/>
    </row>
    <row r="72" spans="1:36" s="998" customFormat="1" ht="21.75" customHeight="1">
      <c r="A72" s="1011" t="s">
        <v>1184</v>
      </c>
      <c r="B72" s="1012"/>
      <c r="C72" s="1012"/>
      <c r="D72" s="1012"/>
      <c r="E72" s="1012"/>
      <c r="F72" s="1012"/>
      <c r="G72" s="1012"/>
      <c r="H72" s="1012"/>
      <c r="I72" s="1012"/>
      <c r="J72" s="1012"/>
      <c r="K72" s="1012"/>
      <c r="L72" s="1012"/>
      <c r="M72" s="1012"/>
      <c r="N72" s="1012"/>
      <c r="O72" s="1012"/>
      <c r="P72" s="1012"/>
      <c r="Q72" s="1012"/>
      <c r="R72" s="1012"/>
      <c r="S72" s="1013"/>
      <c r="T72" s="984" t="s">
        <v>834</v>
      </c>
      <c r="U72" s="985"/>
      <c r="V72" s="989"/>
      <c r="W72" s="990"/>
      <c r="X72" s="990"/>
      <c r="Y72" s="990"/>
      <c r="Z72" s="991"/>
      <c r="AA72" s="989"/>
      <c r="AB72" s="990"/>
      <c r="AC72" s="990"/>
      <c r="AD72" s="990"/>
      <c r="AE72" s="991"/>
      <c r="AF72" s="989"/>
      <c r="AG72" s="990"/>
      <c r="AH72" s="990"/>
      <c r="AI72" s="990"/>
      <c r="AJ72" s="991"/>
    </row>
    <row r="73" spans="1:36" s="998" customFormat="1" ht="21.75" customHeight="1">
      <c r="A73" s="1011" t="s">
        <v>990</v>
      </c>
      <c r="B73" s="1014"/>
      <c r="C73" s="1014"/>
      <c r="D73" s="1014"/>
      <c r="E73" s="1014"/>
      <c r="F73" s="1014"/>
      <c r="G73" s="1014"/>
      <c r="H73" s="1014"/>
      <c r="I73" s="1014"/>
      <c r="J73" s="1014"/>
      <c r="K73" s="1014"/>
      <c r="L73" s="1014"/>
      <c r="M73" s="1014"/>
      <c r="N73" s="1014"/>
      <c r="O73" s="1014"/>
      <c r="P73" s="1014"/>
      <c r="Q73" s="1014"/>
      <c r="R73" s="1014"/>
      <c r="S73" s="1015"/>
      <c r="T73" s="984" t="s">
        <v>836</v>
      </c>
      <c r="U73" s="985"/>
      <c r="V73" s="1016"/>
      <c r="W73" s="1017"/>
      <c r="X73" s="1017"/>
      <c r="Y73" s="1017"/>
      <c r="Z73" s="1018"/>
      <c r="AA73" s="1016"/>
      <c r="AB73" s="1017"/>
      <c r="AC73" s="1017"/>
      <c r="AD73" s="1017"/>
      <c r="AE73" s="1018"/>
      <c r="AF73" s="1016"/>
      <c r="AG73" s="1017"/>
      <c r="AH73" s="1017"/>
      <c r="AI73" s="1017"/>
      <c r="AJ73" s="1018"/>
    </row>
    <row r="74" spans="1:36" s="998" customFormat="1" ht="21.75" customHeight="1">
      <c r="A74" s="1019" t="s">
        <v>1185</v>
      </c>
      <c r="B74" s="1014"/>
      <c r="C74" s="1014"/>
      <c r="D74" s="1014"/>
      <c r="E74" s="1014"/>
      <c r="F74" s="1014"/>
      <c r="G74" s="1014"/>
      <c r="H74" s="1014"/>
      <c r="I74" s="1014"/>
      <c r="J74" s="1014"/>
      <c r="K74" s="1014"/>
      <c r="L74" s="1014"/>
      <c r="M74" s="1014"/>
      <c r="N74" s="1014"/>
      <c r="O74" s="1014"/>
      <c r="P74" s="1014"/>
      <c r="Q74" s="1014"/>
      <c r="R74" s="1014"/>
      <c r="S74" s="1015"/>
      <c r="T74" s="984" t="s">
        <v>838</v>
      </c>
      <c r="U74" s="985"/>
      <c r="V74" s="1008">
        <v>1258937</v>
      </c>
      <c r="W74" s="1009"/>
      <c r="X74" s="1009"/>
      <c r="Y74" s="1009"/>
      <c r="Z74" s="1010"/>
      <c r="AA74" s="1008">
        <v>2400852</v>
      </c>
      <c r="AB74" s="1009"/>
      <c r="AC74" s="1009"/>
      <c r="AD74" s="1009"/>
      <c r="AE74" s="1010"/>
      <c r="AF74" s="1008">
        <v>1708643</v>
      </c>
      <c r="AG74" s="1009"/>
      <c r="AH74" s="1009"/>
      <c r="AI74" s="1009"/>
      <c r="AJ74" s="1010"/>
    </row>
    <row r="75" spans="1:36" s="998" customFormat="1" ht="21.75" customHeight="1">
      <c r="A75" s="1011" t="s">
        <v>1186</v>
      </c>
      <c r="B75" s="1014"/>
      <c r="C75" s="1014"/>
      <c r="D75" s="1014"/>
      <c r="E75" s="1014"/>
      <c r="F75" s="1014"/>
      <c r="G75" s="1014"/>
      <c r="H75" s="1014"/>
      <c r="I75" s="1014"/>
      <c r="J75" s="1014"/>
      <c r="K75" s="1014"/>
      <c r="L75" s="1014"/>
      <c r="M75" s="1014"/>
      <c r="N75" s="1014"/>
      <c r="O75" s="1014"/>
      <c r="P75" s="1014"/>
      <c r="Q75" s="1014"/>
      <c r="R75" s="1014"/>
      <c r="S75" s="1015"/>
      <c r="T75" s="984" t="s">
        <v>840</v>
      </c>
      <c r="U75" s="985"/>
      <c r="V75" s="989"/>
      <c r="W75" s="990"/>
      <c r="X75" s="990"/>
      <c r="Y75" s="990"/>
      <c r="Z75" s="991"/>
      <c r="AA75" s="989"/>
      <c r="AB75" s="990"/>
      <c r="AC75" s="990"/>
      <c r="AD75" s="990"/>
      <c r="AE75" s="991"/>
      <c r="AF75" s="989"/>
      <c r="AG75" s="990"/>
      <c r="AH75" s="990"/>
      <c r="AI75" s="990"/>
      <c r="AJ75" s="991"/>
    </row>
    <row r="76" spans="1:36" s="998" customFormat="1" ht="21.75" customHeight="1">
      <c r="A76" s="1011" t="s">
        <v>1187</v>
      </c>
      <c r="B76" s="1014"/>
      <c r="C76" s="1014"/>
      <c r="D76" s="1014"/>
      <c r="E76" s="1014"/>
      <c r="F76" s="1014"/>
      <c r="G76" s="1014"/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5"/>
      <c r="T76" s="984" t="s">
        <v>842</v>
      </c>
      <c r="U76" s="985"/>
      <c r="V76" s="989"/>
      <c r="W76" s="990"/>
      <c r="X76" s="990"/>
      <c r="Y76" s="990"/>
      <c r="Z76" s="991"/>
      <c r="AA76" s="989"/>
      <c r="AB76" s="990"/>
      <c r="AC76" s="990"/>
      <c r="AD76" s="990"/>
      <c r="AE76" s="991"/>
      <c r="AF76" s="989"/>
      <c r="AG76" s="990"/>
      <c r="AH76" s="990"/>
      <c r="AI76" s="990"/>
      <c r="AJ76" s="991"/>
    </row>
    <row r="77" spans="1:36" s="998" customFormat="1" ht="21.75" customHeight="1">
      <c r="A77" s="1011" t="s">
        <v>1188</v>
      </c>
      <c r="B77" s="1014"/>
      <c r="C77" s="1014"/>
      <c r="D77" s="1014"/>
      <c r="E77" s="1014"/>
      <c r="F77" s="1014"/>
      <c r="G77" s="1014"/>
      <c r="H77" s="1014"/>
      <c r="I77" s="1014"/>
      <c r="J77" s="1014"/>
      <c r="K77" s="1014"/>
      <c r="L77" s="1014"/>
      <c r="M77" s="1014"/>
      <c r="N77" s="1014"/>
      <c r="O77" s="1014"/>
      <c r="P77" s="1014"/>
      <c r="Q77" s="1014"/>
      <c r="R77" s="1014"/>
      <c r="S77" s="1015"/>
      <c r="T77" s="984" t="s">
        <v>844</v>
      </c>
      <c r="U77" s="985"/>
      <c r="V77" s="1016"/>
      <c r="W77" s="1017"/>
      <c r="X77" s="1017"/>
      <c r="Y77" s="1017"/>
      <c r="Z77" s="1018"/>
      <c r="AA77" s="1016"/>
      <c r="AB77" s="1017"/>
      <c r="AC77" s="1017"/>
      <c r="AD77" s="1017"/>
      <c r="AE77" s="1018"/>
      <c r="AF77" s="1016"/>
      <c r="AG77" s="1017"/>
      <c r="AH77" s="1017"/>
      <c r="AI77" s="1017"/>
      <c r="AJ77" s="1018"/>
    </row>
    <row r="78" spans="1:36" s="998" customFormat="1" ht="21.75" customHeight="1">
      <c r="A78" s="1011" t="s">
        <v>1189</v>
      </c>
      <c r="B78" s="1014"/>
      <c r="C78" s="1014"/>
      <c r="D78" s="1014"/>
      <c r="E78" s="1014"/>
      <c r="F78" s="1014"/>
      <c r="G78" s="1014"/>
      <c r="H78" s="1014"/>
      <c r="I78" s="1014"/>
      <c r="J78" s="1014"/>
      <c r="K78" s="1014"/>
      <c r="L78" s="1014"/>
      <c r="M78" s="1014"/>
      <c r="N78" s="1014"/>
      <c r="O78" s="1014"/>
      <c r="P78" s="1014"/>
      <c r="Q78" s="1014"/>
      <c r="R78" s="1014"/>
      <c r="S78" s="1015"/>
      <c r="T78" s="984" t="s">
        <v>1190</v>
      </c>
      <c r="U78" s="985"/>
      <c r="V78" s="1016"/>
      <c r="W78" s="1017"/>
      <c r="X78" s="1017"/>
      <c r="Y78" s="1017"/>
      <c r="Z78" s="1018"/>
      <c r="AA78" s="1016"/>
      <c r="AB78" s="1017"/>
      <c r="AC78" s="1017"/>
      <c r="AD78" s="1017"/>
      <c r="AE78" s="1018"/>
      <c r="AF78" s="1016"/>
      <c r="AG78" s="1017"/>
      <c r="AH78" s="1017"/>
      <c r="AI78" s="1017"/>
      <c r="AJ78" s="1018"/>
    </row>
    <row r="79" spans="1:36" s="998" customFormat="1" ht="21.75" customHeight="1">
      <c r="A79" s="1011" t="s">
        <v>1191</v>
      </c>
      <c r="B79" s="1014"/>
      <c r="C79" s="1014"/>
      <c r="D79" s="1014"/>
      <c r="E79" s="1014"/>
      <c r="F79" s="1014"/>
      <c r="G79" s="1014"/>
      <c r="H79" s="1014"/>
      <c r="I79" s="1014"/>
      <c r="J79" s="1014"/>
      <c r="K79" s="1014"/>
      <c r="L79" s="1014"/>
      <c r="M79" s="1014"/>
      <c r="N79" s="1014"/>
      <c r="O79" s="1014"/>
      <c r="P79" s="1014"/>
      <c r="Q79" s="1014"/>
      <c r="R79" s="1014"/>
      <c r="S79" s="1015"/>
      <c r="T79" s="984" t="s">
        <v>1192</v>
      </c>
      <c r="U79" s="985"/>
      <c r="V79" s="1016"/>
      <c r="W79" s="1017"/>
      <c r="X79" s="1017"/>
      <c r="Y79" s="1017"/>
      <c r="Z79" s="1018"/>
      <c r="AA79" s="1016"/>
      <c r="AB79" s="1017"/>
      <c r="AC79" s="1017"/>
      <c r="AD79" s="1017"/>
      <c r="AE79" s="1018"/>
      <c r="AF79" s="1016"/>
      <c r="AG79" s="1017"/>
      <c r="AH79" s="1017"/>
      <c r="AI79" s="1017"/>
      <c r="AJ79" s="1018"/>
    </row>
    <row r="80" spans="1:36" s="998" customFormat="1" ht="21.75" customHeight="1">
      <c r="A80" s="1019" t="s">
        <v>1193</v>
      </c>
      <c r="B80" s="1014"/>
      <c r="C80" s="1014"/>
      <c r="D80" s="1014"/>
      <c r="E80" s="1014"/>
      <c r="F80" s="1014"/>
      <c r="G80" s="1014"/>
      <c r="H80" s="1014"/>
      <c r="I80" s="1014"/>
      <c r="J80" s="1014"/>
      <c r="K80" s="1014"/>
      <c r="L80" s="1014"/>
      <c r="M80" s="1014"/>
      <c r="N80" s="1014"/>
      <c r="O80" s="1014"/>
      <c r="P80" s="1014"/>
      <c r="Q80" s="1014"/>
      <c r="R80" s="1014"/>
      <c r="S80" s="1015"/>
      <c r="T80" s="984" t="s">
        <v>1194</v>
      </c>
      <c r="U80" s="985"/>
      <c r="V80" s="1005">
        <v>0</v>
      </c>
      <c r="W80" s="1006"/>
      <c r="X80" s="1006"/>
      <c r="Y80" s="1006"/>
      <c r="Z80" s="1007"/>
      <c r="AA80" s="1005"/>
      <c r="AB80" s="1006"/>
      <c r="AC80" s="1006"/>
      <c r="AD80" s="1006"/>
      <c r="AE80" s="1007"/>
      <c r="AF80" s="1005"/>
      <c r="AG80" s="1006"/>
      <c r="AH80" s="1006"/>
      <c r="AI80" s="1006"/>
      <c r="AJ80" s="1007"/>
    </row>
    <row r="81" spans="1:36" s="998" customFormat="1" ht="21.75" customHeight="1">
      <c r="A81" s="1011" t="s">
        <v>1195</v>
      </c>
      <c r="B81" s="1014"/>
      <c r="C81" s="1014"/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5"/>
      <c r="T81" s="984" t="s">
        <v>1196</v>
      </c>
      <c r="U81" s="985"/>
      <c r="V81" s="1016"/>
      <c r="W81" s="1017"/>
      <c r="X81" s="1017"/>
      <c r="Y81" s="1017"/>
      <c r="Z81" s="1018"/>
      <c r="AA81" s="1016"/>
      <c r="AB81" s="1017"/>
      <c r="AC81" s="1017"/>
      <c r="AD81" s="1017"/>
      <c r="AE81" s="1018"/>
      <c r="AF81" s="1016"/>
      <c r="AG81" s="1017"/>
      <c r="AH81" s="1017"/>
      <c r="AI81" s="1017"/>
      <c r="AJ81" s="1018"/>
    </row>
    <row r="82" spans="1:36" s="998" customFormat="1" ht="21.75" customHeight="1">
      <c r="A82" s="1011" t="s">
        <v>1197</v>
      </c>
      <c r="B82" s="1014"/>
      <c r="C82" s="1014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5"/>
      <c r="T82" s="984" t="s">
        <v>1198</v>
      </c>
      <c r="U82" s="985"/>
      <c r="V82" s="1016"/>
      <c r="W82" s="1017"/>
      <c r="X82" s="1017"/>
      <c r="Y82" s="1017"/>
      <c r="Z82" s="1018"/>
      <c r="AA82" s="1016"/>
      <c r="AB82" s="1017"/>
      <c r="AC82" s="1017"/>
      <c r="AD82" s="1017"/>
      <c r="AE82" s="1018"/>
      <c r="AF82" s="1016"/>
      <c r="AG82" s="1017"/>
      <c r="AH82" s="1017"/>
      <c r="AI82" s="1017"/>
      <c r="AJ82" s="1018"/>
    </row>
    <row r="83" spans="1:36" ht="21.75" customHeight="1">
      <c r="A83" s="1019" t="s">
        <v>1199</v>
      </c>
      <c r="B83" s="1014"/>
      <c r="C83" s="1014"/>
      <c r="D83" s="1014"/>
      <c r="E83" s="1014"/>
      <c r="F83" s="1014"/>
      <c r="G83" s="1014"/>
      <c r="H83" s="1014"/>
      <c r="I83" s="1014"/>
      <c r="J83" s="1014"/>
      <c r="K83" s="1014"/>
      <c r="L83" s="1014"/>
      <c r="M83" s="1014"/>
      <c r="N83" s="1014"/>
      <c r="O83" s="1014"/>
      <c r="P83" s="1014"/>
      <c r="Q83" s="1014"/>
      <c r="R83" s="1014"/>
      <c r="S83" s="1015"/>
      <c r="T83" s="984" t="s">
        <v>1200</v>
      </c>
      <c r="U83" s="985"/>
      <c r="V83" s="1005">
        <v>0</v>
      </c>
      <c r="W83" s="1006"/>
      <c r="X83" s="1006"/>
      <c r="Y83" s="1006"/>
      <c r="Z83" s="1007"/>
      <c r="AA83" s="1005"/>
      <c r="AB83" s="1006"/>
      <c r="AC83" s="1006"/>
      <c r="AD83" s="1006"/>
      <c r="AE83" s="1007"/>
      <c r="AF83" s="1005"/>
      <c r="AG83" s="1006"/>
      <c r="AH83" s="1006"/>
      <c r="AI83" s="1006"/>
      <c r="AJ83" s="1007"/>
    </row>
    <row r="84" spans="1:36" s="1020" customFormat="1" ht="21.75" customHeight="1">
      <c r="A84" s="1019" t="s">
        <v>1201</v>
      </c>
      <c r="B84" s="1014"/>
      <c r="C84" s="1014"/>
      <c r="D84" s="1014"/>
      <c r="E84" s="1014"/>
      <c r="F84" s="1014"/>
      <c r="G84" s="1014"/>
      <c r="H84" s="1014"/>
      <c r="I84" s="1014"/>
      <c r="J84" s="1014"/>
      <c r="K84" s="1014"/>
      <c r="L84" s="1014"/>
      <c r="M84" s="1014"/>
      <c r="N84" s="1014"/>
      <c r="O84" s="1014"/>
      <c r="P84" s="1014"/>
      <c r="Q84" s="1014"/>
      <c r="R84" s="1014"/>
      <c r="S84" s="1015"/>
      <c r="T84" s="984" t="s">
        <v>1202</v>
      </c>
      <c r="U84" s="985"/>
      <c r="V84" s="1005">
        <v>0</v>
      </c>
      <c r="W84" s="1006"/>
      <c r="X84" s="1006"/>
      <c r="Y84" s="1006"/>
      <c r="Z84" s="1007"/>
      <c r="AA84" s="1005"/>
      <c r="AB84" s="1006"/>
      <c r="AC84" s="1006"/>
      <c r="AD84" s="1006"/>
      <c r="AE84" s="1007"/>
      <c r="AF84" s="1005"/>
      <c r="AG84" s="1006"/>
      <c r="AH84" s="1006"/>
      <c r="AI84" s="1006"/>
      <c r="AJ84" s="1007"/>
    </row>
    <row r="85" spans="1:36" s="998" customFormat="1" ht="21.75" customHeight="1">
      <c r="A85" s="1011" t="s">
        <v>1203</v>
      </c>
      <c r="B85" s="1014"/>
      <c r="C85" s="1014"/>
      <c r="D85" s="1014"/>
      <c r="E85" s="1014"/>
      <c r="F85" s="1014"/>
      <c r="G85" s="1014"/>
      <c r="H85" s="1014"/>
      <c r="I85" s="1014"/>
      <c r="J85" s="1014"/>
      <c r="K85" s="1014"/>
      <c r="L85" s="1014"/>
      <c r="M85" s="1014"/>
      <c r="N85" s="1014"/>
      <c r="O85" s="1014"/>
      <c r="P85" s="1014"/>
      <c r="Q85" s="1014"/>
      <c r="R85" s="1014"/>
      <c r="S85" s="1015"/>
      <c r="T85" s="984" t="s">
        <v>1204</v>
      </c>
      <c r="U85" s="985"/>
      <c r="V85" s="1016">
        <v>600000</v>
      </c>
      <c r="W85" s="1017"/>
      <c r="X85" s="1017"/>
      <c r="Y85" s="1017"/>
      <c r="Z85" s="1018"/>
      <c r="AA85" s="1016">
        <v>600000</v>
      </c>
      <c r="AB85" s="1017"/>
      <c r="AC85" s="1017"/>
      <c r="AD85" s="1017"/>
      <c r="AE85" s="1018"/>
      <c r="AF85" s="1016">
        <v>495500</v>
      </c>
      <c r="AG85" s="1017"/>
      <c r="AH85" s="1017"/>
      <c r="AI85" s="1017"/>
      <c r="AJ85" s="1018"/>
    </row>
    <row r="86" spans="1:36" s="998" customFormat="1" ht="21.75" customHeight="1">
      <c r="A86" s="1011" t="s">
        <v>1205</v>
      </c>
      <c r="B86" s="1014"/>
      <c r="C86" s="1014"/>
      <c r="D86" s="1014"/>
      <c r="E86" s="1014"/>
      <c r="F86" s="1014"/>
      <c r="G86" s="1014"/>
      <c r="H86" s="1014"/>
      <c r="I86" s="1014"/>
      <c r="J86" s="1014"/>
      <c r="K86" s="1014"/>
      <c r="L86" s="1014"/>
      <c r="M86" s="1014"/>
      <c r="N86" s="1014"/>
      <c r="O86" s="1014"/>
      <c r="P86" s="1014"/>
      <c r="Q86" s="1014"/>
      <c r="R86" s="1014"/>
      <c r="S86" s="1015"/>
      <c r="T86" s="984" t="s">
        <v>1206</v>
      </c>
      <c r="U86" s="985"/>
      <c r="V86" s="1016"/>
      <c r="W86" s="1017"/>
      <c r="X86" s="1017"/>
      <c r="Y86" s="1017"/>
      <c r="Z86" s="1018"/>
      <c r="AA86" s="1016"/>
      <c r="AB86" s="1017"/>
      <c r="AC86" s="1017"/>
      <c r="AD86" s="1017"/>
      <c r="AE86" s="1018"/>
      <c r="AF86" s="1016"/>
      <c r="AG86" s="1017"/>
      <c r="AH86" s="1017"/>
      <c r="AI86" s="1017"/>
      <c r="AJ86" s="1018"/>
    </row>
    <row r="87" spans="1:36" ht="21.75" customHeight="1">
      <c r="A87" s="1011" t="s">
        <v>1207</v>
      </c>
      <c r="B87" s="1014"/>
      <c r="C87" s="1014"/>
      <c r="D87" s="1014"/>
      <c r="E87" s="1014"/>
      <c r="F87" s="1014"/>
      <c r="G87" s="1014"/>
      <c r="H87" s="1014"/>
      <c r="I87" s="1014"/>
      <c r="J87" s="1014"/>
      <c r="K87" s="1014"/>
      <c r="L87" s="1014"/>
      <c r="M87" s="1014"/>
      <c r="N87" s="1014"/>
      <c r="O87" s="1014"/>
      <c r="P87" s="1014"/>
      <c r="Q87" s="1014"/>
      <c r="R87" s="1014"/>
      <c r="S87" s="1015"/>
      <c r="T87" s="984" t="s">
        <v>1208</v>
      </c>
      <c r="U87" s="985"/>
      <c r="V87" s="1016"/>
      <c r="W87" s="1017"/>
      <c r="X87" s="1017"/>
      <c r="Y87" s="1017"/>
      <c r="Z87" s="1018"/>
      <c r="AA87" s="1016"/>
      <c r="AB87" s="1017"/>
      <c r="AC87" s="1017"/>
      <c r="AD87" s="1017"/>
      <c r="AE87" s="1018"/>
      <c r="AF87" s="1016"/>
      <c r="AG87" s="1017"/>
      <c r="AH87" s="1017"/>
      <c r="AI87" s="1017"/>
      <c r="AJ87" s="1018"/>
    </row>
    <row r="88" spans="1:36" ht="21.75" customHeight="1">
      <c r="A88" s="1019" t="s">
        <v>1209</v>
      </c>
      <c r="B88" s="1014"/>
      <c r="C88" s="1014"/>
      <c r="D88" s="1014"/>
      <c r="E88" s="1014"/>
      <c r="F88" s="1014"/>
      <c r="G88" s="1014"/>
      <c r="H88" s="1014"/>
      <c r="I88" s="1014"/>
      <c r="J88" s="1014"/>
      <c r="K88" s="1014"/>
      <c r="L88" s="1014"/>
      <c r="M88" s="1014"/>
      <c r="N88" s="1014"/>
      <c r="O88" s="1014"/>
      <c r="P88" s="1014"/>
      <c r="Q88" s="1014"/>
      <c r="R88" s="1014"/>
      <c r="S88" s="1015"/>
      <c r="T88" s="984" t="s">
        <v>1210</v>
      </c>
      <c r="U88" s="985"/>
      <c r="V88" s="1008">
        <v>600000</v>
      </c>
      <c r="W88" s="1009"/>
      <c r="X88" s="1009"/>
      <c r="Y88" s="1009"/>
      <c r="Z88" s="1010"/>
      <c r="AA88" s="1008">
        <v>600000</v>
      </c>
      <c r="AB88" s="1009"/>
      <c r="AC88" s="1009"/>
      <c r="AD88" s="1009"/>
      <c r="AE88" s="1010"/>
      <c r="AF88" s="1008">
        <v>495500</v>
      </c>
      <c r="AG88" s="1009"/>
      <c r="AH88" s="1009"/>
      <c r="AI88" s="1009"/>
      <c r="AJ88" s="1010"/>
    </row>
    <row r="89" spans="1:36" ht="21.75" customHeight="1">
      <c r="A89" s="1019" t="s">
        <v>1211</v>
      </c>
      <c r="B89" s="1014"/>
      <c r="C89" s="1014"/>
      <c r="D89" s="1014"/>
      <c r="E89" s="1014"/>
      <c r="F89" s="1014"/>
      <c r="G89" s="1014"/>
      <c r="H89" s="1014"/>
      <c r="I89" s="1014"/>
      <c r="J89" s="1014"/>
      <c r="K89" s="1014"/>
      <c r="L89" s="1014"/>
      <c r="M89" s="1014"/>
      <c r="N89" s="1014"/>
      <c r="O89" s="1014"/>
      <c r="P89" s="1014"/>
      <c r="Q89" s="1014"/>
      <c r="R89" s="1014"/>
      <c r="S89" s="1015"/>
      <c r="T89" s="984" t="s">
        <v>1212</v>
      </c>
      <c r="U89" s="985"/>
      <c r="V89" s="1008">
        <v>600000</v>
      </c>
      <c r="W89" s="1009"/>
      <c r="X89" s="1009"/>
      <c r="Y89" s="1009"/>
      <c r="Z89" s="1010"/>
      <c r="AA89" s="1008">
        <v>600000</v>
      </c>
      <c r="AB89" s="1009"/>
      <c r="AC89" s="1009"/>
      <c r="AD89" s="1009"/>
      <c r="AE89" s="1010"/>
      <c r="AF89" s="1008">
        <v>495500</v>
      </c>
      <c r="AG89" s="1009"/>
      <c r="AH89" s="1009"/>
      <c r="AI89" s="1009"/>
      <c r="AJ89" s="1010"/>
    </row>
    <row r="90" spans="1:36" ht="21.75" customHeight="1">
      <c r="A90" s="1011" t="s">
        <v>1213</v>
      </c>
      <c r="B90" s="1014"/>
      <c r="C90" s="1014"/>
      <c r="D90" s="1014"/>
      <c r="E90" s="1014"/>
      <c r="F90" s="1014"/>
      <c r="G90" s="1014"/>
      <c r="H90" s="1014"/>
      <c r="I90" s="1014"/>
      <c r="J90" s="1014"/>
      <c r="K90" s="1014"/>
      <c r="L90" s="1014"/>
      <c r="M90" s="1014"/>
      <c r="N90" s="1014"/>
      <c r="O90" s="1014"/>
      <c r="P90" s="1014"/>
      <c r="Q90" s="1014"/>
      <c r="R90" s="1014"/>
      <c r="S90" s="1015"/>
      <c r="T90" s="984" t="s">
        <v>1214</v>
      </c>
      <c r="U90" s="985"/>
      <c r="V90" s="1016"/>
      <c r="W90" s="1017"/>
      <c r="X90" s="1017"/>
      <c r="Y90" s="1017"/>
      <c r="Z90" s="1018"/>
      <c r="AA90" s="1016"/>
      <c r="AB90" s="1017"/>
      <c r="AC90" s="1017"/>
      <c r="AD90" s="1017"/>
      <c r="AE90" s="1018"/>
      <c r="AF90" s="1016"/>
      <c r="AG90" s="1017"/>
      <c r="AH90" s="1017"/>
      <c r="AI90" s="1017"/>
      <c r="AJ90" s="1018"/>
    </row>
    <row r="91" spans="1:36" ht="21.75" customHeight="1">
      <c r="A91" s="1011" t="s">
        <v>1215</v>
      </c>
      <c r="B91" s="1014"/>
      <c r="C91" s="1014"/>
      <c r="D91" s="1014"/>
      <c r="E91" s="1014"/>
      <c r="F91" s="1014"/>
      <c r="G91" s="1014"/>
      <c r="H91" s="1014"/>
      <c r="I91" s="1014"/>
      <c r="J91" s="1014"/>
      <c r="K91" s="1014"/>
      <c r="L91" s="1014"/>
      <c r="M91" s="1014"/>
      <c r="N91" s="1014"/>
      <c r="O91" s="1014"/>
      <c r="P91" s="1014"/>
      <c r="Q91" s="1014"/>
      <c r="R91" s="1014"/>
      <c r="S91" s="1015"/>
      <c r="T91" s="984" t="s">
        <v>1216</v>
      </c>
      <c r="U91" s="985"/>
      <c r="V91" s="1016"/>
      <c r="W91" s="1017"/>
      <c r="X91" s="1017"/>
      <c r="Y91" s="1017"/>
      <c r="Z91" s="1018"/>
      <c r="AA91" s="1016"/>
      <c r="AB91" s="1017"/>
      <c r="AC91" s="1017"/>
      <c r="AD91" s="1017"/>
      <c r="AE91" s="1018"/>
      <c r="AF91" s="1016"/>
      <c r="AG91" s="1017"/>
      <c r="AH91" s="1017"/>
      <c r="AI91" s="1017"/>
      <c r="AJ91" s="1018"/>
    </row>
    <row r="92" spans="1:36" ht="21.75" customHeight="1">
      <c r="A92" s="1011" t="s">
        <v>1217</v>
      </c>
      <c r="B92" s="1014"/>
      <c r="C92" s="1014"/>
      <c r="D92" s="1014"/>
      <c r="E92" s="1014"/>
      <c r="F92" s="1014"/>
      <c r="G92" s="1014"/>
      <c r="H92" s="1014"/>
      <c r="I92" s="1014"/>
      <c r="J92" s="1014"/>
      <c r="K92" s="1014"/>
      <c r="L92" s="1014"/>
      <c r="M92" s="1014"/>
      <c r="N92" s="1014"/>
      <c r="O92" s="1014"/>
      <c r="P92" s="1014"/>
      <c r="Q92" s="1014"/>
      <c r="R92" s="1014"/>
      <c r="S92" s="1015"/>
      <c r="T92" s="984" t="s">
        <v>1218</v>
      </c>
      <c r="U92" s="985"/>
      <c r="V92" s="1016"/>
      <c r="W92" s="1017"/>
      <c r="X92" s="1017"/>
      <c r="Y92" s="1017"/>
      <c r="Z92" s="1018"/>
      <c r="AA92" s="1016"/>
      <c r="AB92" s="1017"/>
      <c r="AC92" s="1017"/>
      <c r="AD92" s="1017"/>
      <c r="AE92" s="1018"/>
      <c r="AF92" s="1016"/>
      <c r="AG92" s="1017"/>
      <c r="AH92" s="1017"/>
      <c r="AI92" s="1017"/>
      <c r="AJ92" s="1018"/>
    </row>
    <row r="93" spans="1:36" s="998" customFormat="1" ht="21.75" customHeight="1">
      <c r="A93" s="1011" t="s">
        <v>1219</v>
      </c>
      <c r="B93" s="1014"/>
      <c r="C93" s="1014"/>
      <c r="D93" s="1014"/>
      <c r="E93" s="1014"/>
      <c r="F93" s="1014"/>
      <c r="G93" s="1014"/>
      <c r="H93" s="1014"/>
      <c r="I93" s="1014"/>
      <c r="J93" s="1014"/>
      <c r="K93" s="1014"/>
      <c r="L93" s="1014"/>
      <c r="M93" s="1014"/>
      <c r="N93" s="1014"/>
      <c r="O93" s="1014"/>
      <c r="P93" s="1014"/>
      <c r="Q93" s="1014"/>
      <c r="R93" s="1014"/>
      <c r="S93" s="1015"/>
      <c r="T93" s="984" t="s">
        <v>1220</v>
      </c>
      <c r="U93" s="985"/>
      <c r="V93" s="1016"/>
      <c r="W93" s="1017"/>
      <c r="X93" s="1017"/>
      <c r="Y93" s="1017"/>
      <c r="Z93" s="1018"/>
      <c r="AA93" s="1016"/>
      <c r="AB93" s="1017"/>
      <c r="AC93" s="1017"/>
      <c r="AD93" s="1017"/>
      <c r="AE93" s="1018"/>
      <c r="AF93" s="1016"/>
      <c r="AG93" s="1017"/>
      <c r="AH93" s="1017"/>
      <c r="AI93" s="1017"/>
      <c r="AJ93" s="1018"/>
    </row>
    <row r="94" spans="1:36" s="998" customFormat="1" ht="21.75" customHeight="1">
      <c r="A94" s="1011" t="s">
        <v>138</v>
      </c>
      <c r="B94" s="1014"/>
      <c r="C94" s="1014"/>
      <c r="D94" s="1014"/>
      <c r="E94" s="1014"/>
      <c r="F94" s="1014"/>
      <c r="G94" s="1014"/>
      <c r="H94" s="1014"/>
      <c r="I94" s="1014"/>
      <c r="J94" s="1014"/>
      <c r="K94" s="1014"/>
      <c r="L94" s="1014"/>
      <c r="M94" s="1014"/>
      <c r="N94" s="1014"/>
      <c r="O94" s="1014"/>
      <c r="P94" s="1014"/>
      <c r="Q94" s="1014"/>
      <c r="R94" s="1014"/>
      <c r="S94" s="1015"/>
      <c r="T94" s="984" t="s">
        <v>139</v>
      </c>
      <c r="U94" s="985"/>
      <c r="V94" s="989"/>
      <c r="W94" s="990"/>
      <c r="X94" s="990"/>
      <c r="Y94" s="990"/>
      <c r="Z94" s="991"/>
      <c r="AA94" s="989"/>
      <c r="AB94" s="990"/>
      <c r="AC94" s="990"/>
      <c r="AD94" s="990"/>
      <c r="AE94" s="991"/>
      <c r="AF94" s="989"/>
      <c r="AG94" s="990"/>
      <c r="AH94" s="990"/>
      <c r="AI94" s="990"/>
      <c r="AJ94" s="991"/>
    </row>
    <row r="95" spans="1:36" ht="21.75" customHeight="1">
      <c r="A95" s="1019" t="s">
        <v>140</v>
      </c>
      <c r="B95" s="1014"/>
      <c r="C95" s="1014"/>
      <c r="D95" s="1014"/>
      <c r="E95" s="1014"/>
      <c r="F95" s="1014"/>
      <c r="G95" s="1014"/>
      <c r="H95" s="1014"/>
      <c r="I95" s="1014"/>
      <c r="J95" s="1014"/>
      <c r="K95" s="1014"/>
      <c r="L95" s="1014"/>
      <c r="M95" s="1014"/>
      <c r="N95" s="1014"/>
      <c r="O95" s="1014"/>
      <c r="P95" s="1014"/>
      <c r="Q95" s="1014"/>
      <c r="R95" s="1014"/>
      <c r="S95" s="1015"/>
      <c r="T95" s="984" t="s">
        <v>141</v>
      </c>
      <c r="U95" s="985"/>
      <c r="V95" s="1008">
        <v>0</v>
      </c>
      <c r="W95" s="1009"/>
      <c r="X95" s="1009"/>
      <c r="Y95" s="1009"/>
      <c r="Z95" s="1010"/>
      <c r="AA95" s="1005"/>
      <c r="AB95" s="1006"/>
      <c r="AC95" s="1006"/>
      <c r="AD95" s="1006"/>
      <c r="AE95" s="1007"/>
      <c r="AF95" s="1005"/>
      <c r="AG95" s="1006"/>
      <c r="AH95" s="1006"/>
      <c r="AI95" s="1006"/>
      <c r="AJ95" s="1007"/>
    </row>
    <row r="96" spans="1:36" ht="21.75" customHeight="1">
      <c r="A96" s="1019" t="s">
        <v>142</v>
      </c>
      <c r="B96" s="1014"/>
      <c r="C96" s="1014"/>
      <c r="D96" s="1014"/>
      <c r="E96" s="1014"/>
      <c r="F96" s="1014"/>
      <c r="G96" s="1014"/>
      <c r="H96" s="1014"/>
      <c r="I96" s="1014"/>
      <c r="J96" s="1014"/>
      <c r="K96" s="1014"/>
      <c r="L96" s="1014"/>
      <c r="M96" s="1014"/>
      <c r="N96" s="1014"/>
      <c r="O96" s="1014"/>
      <c r="P96" s="1014"/>
      <c r="Q96" s="1014"/>
      <c r="R96" s="1014"/>
      <c r="S96" s="1015"/>
      <c r="T96" s="984" t="s">
        <v>143</v>
      </c>
      <c r="U96" s="985"/>
      <c r="V96" s="1008">
        <v>600000</v>
      </c>
      <c r="W96" s="1009"/>
      <c r="X96" s="1009"/>
      <c r="Y96" s="1009"/>
      <c r="Z96" s="1010"/>
      <c r="AA96" s="1008">
        <v>600000</v>
      </c>
      <c r="AB96" s="1009"/>
      <c r="AC96" s="1009"/>
      <c r="AD96" s="1009"/>
      <c r="AE96" s="1010"/>
      <c r="AF96" s="1008">
        <v>495500</v>
      </c>
      <c r="AG96" s="1009"/>
      <c r="AH96" s="1009"/>
      <c r="AI96" s="1009"/>
      <c r="AJ96" s="1010"/>
    </row>
    <row r="97" spans="1:36" ht="32.25" customHeight="1">
      <c r="A97" s="981" t="s">
        <v>144</v>
      </c>
      <c r="B97" s="1001"/>
      <c r="C97" s="1001"/>
      <c r="D97" s="1001"/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1001"/>
      <c r="S97" s="1002"/>
      <c r="T97" s="984" t="s">
        <v>145</v>
      </c>
      <c r="U97" s="985"/>
      <c r="V97" s="999" t="s">
        <v>1128</v>
      </c>
      <c r="W97" s="987"/>
      <c r="X97" s="987"/>
      <c r="Y97" s="987"/>
      <c r="Z97" s="988"/>
      <c r="AA97" s="999" t="s">
        <v>1128</v>
      </c>
      <c r="AB97" s="987"/>
      <c r="AC97" s="987"/>
      <c r="AD97" s="987"/>
      <c r="AE97" s="988"/>
      <c r="AF97" s="989"/>
      <c r="AG97" s="990"/>
      <c r="AH97" s="990"/>
      <c r="AI97" s="990"/>
      <c r="AJ97" s="991"/>
    </row>
    <row r="98" spans="1:36" ht="32.25" customHeight="1">
      <c r="A98" s="981" t="s">
        <v>146</v>
      </c>
      <c r="B98" s="1001"/>
      <c r="C98" s="1001"/>
      <c r="D98" s="1001"/>
      <c r="E98" s="1001"/>
      <c r="F98" s="1001"/>
      <c r="G98" s="1001"/>
      <c r="H98" s="1001"/>
      <c r="I98" s="1001"/>
      <c r="J98" s="1001"/>
      <c r="K98" s="1001"/>
      <c r="L98" s="1001"/>
      <c r="M98" s="1001"/>
      <c r="N98" s="1001"/>
      <c r="O98" s="1001"/>
      <c r="P98" s="1001"/>
      <c r="Q98" s="1001"/>
      <c r="R98" s="1001"/>
      <c r="S98" s="1002"/>
      <c r="T98" s="984" t="s">
        <v>147</v>
      </c>
      <c r="U98" s="985"/>
      <c r="V98" s="999" t="s">
        <v>1128</v>
      </c>
      <c r="W98" s="987"/>
      <c r="X98" s="987"/>
      <c r="Y98" s="987"/>
      <c r="Z98" s="988"/>
      <c r="AA98" s="999" t="s">
        <v>1128</v>
      </c>
      <c r="AB98" s="987"/>
      <c r="AC98" s="987"/>
      <c r="AD98" s="987"/>
      <c r="AE98" s="988"/>
      <c r="AF98" s="989"/>
      <c r="AG98" s="990"/>
      <c r="AH98" s="990"/>
      <c r="AI98" s="990"/>
      <c r="AJ98" s="991"/>
    </row>
    <row r="99" spans="1:36" ht="32.25" customHeight="1">
      <c r="A99" s="981" t="s">
        <v>148</v>
      </c>
      <c r="B99" s="1001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2"/>
      <c r="T99" s="984" t="s">
        <v>149</v>
      </c>
      <c r="U99" s="985"/>
      <c r="V99" s="999" t="s">
        <v>1128</v>
      </c>
      <c r="W99" s="987"/>
      <c r="X99" s="987"/>
      <c r="Y99" s="987"/>
      <c r="Z99" s="988"/>
      <c r="AA99" s="999" t="s">
        <v>1128</v>
      </c>
      <c r="AB99" s="987"/>
      <c r="AC99" s="987"/>
      <c r="AD99" s="987"/>
      <c r="AE99" s="988"/>
      <c r="AF99" s="989"/>
      <c r="AG99" s="990"/>
      <c r="AH99" s="990"/>
      <c r="AI99" s="990"/>
      <c r="AJ99" s="991"/>
    </row>
    <row r="100" spans="1:36" ht="32.25" customHeight="1">
      <c r="A100" s="981" t="s">
        <v>150</v>
      </c>
      <c r="B100" s="1001"/>
      <c r="C100" s="1001"/>
      <c r="D100" s="1001"/>
      <c r="E100" s="1001"/>
      <c r="F100" s="1001"/>
      <c r="G100" s="1001"/>
      <c r="H100" s="1001"/>
      <c r="I100" s="1001"/>
      <c r="J100" s="1001"/>
      <c r="K100" s="1001"/>
      <c r="L100" s="1001"/>
      <c r="M100" s="1001"/>
      <c r="N100" s="1001"/>
      <c r="O100" s="1001"/>
      <c r="P100" s="1001"/>
      <c r="Q100" s="1001"/>
      <c r="R100" s="1001"/>
      <c r="S100" s="1002"/>
      <c r="T100" s="984" t="s">
        <v>151</v>
      </c>
      <c r="U100" s="985"/>
      <c r="V100" s="999" t="s">
        <v>1128</v>
      </c>
      <c r="W100" s="987"/>
      <c r="X100" s="987"/>
      <c r="Y100" s="987"/>
      <c r="Z100" s="988"/>
      <c r="AA100" s="999" t="s">
        <v>1128</v>
      </c>
      <c r="AB100" s="987"/>
      <c r="AC100" s="987"/>
      <c r="AD100" s="987"/>
      <c r="AE100" s="988"/>
      <c r="AF100" s="989"/>
      <c r="AG100" s="990"/>
      <c r="AH100" s="990"/>
      <c r="AI100" s="990"/>
      <c r="AJ100" s="991"/>
    </row>
    <row r="101" spans="1:36" ht="32.25" customHeight="1">
      <c r="A101" s="981" t="s">
        <v>152</v>
      </c>
      <c r="B101" s="1001"/>
      <c r="C101" s="1001"/>
      <c r="D101" s="1001"/>
      <c r="E101" s="1001"/>
      <c r="F101" s="1001"/>
      <c r="G101" s="1001"/>
      <c r="H101" s="1001"/>
      <c r="I101" s="1001"/>
      <c r="J101" s="1001"/>
      <c r="K101" s="1001"/>
      <c r="L101" s="1001"/>
      <c r="M101" s="1001"/>
      <c r="N101" s="1001"/>
      <c r="O101" s="1001"/>
      <c r="P101" s="1001"/>
      <c r="Q101" s="1001"/>
      <c r="R101" s="1001"/>
      <c r="S101" s="1002"/>
      <c r="T101" s="984" t="s">
        <v>153</v>
      </c>
      <c r="U101" s="985"/>
      <c r="V101" s="999" t="s">
        <v>1128</v>
      </c>
      <c r="W101" s="987"/>
      <c r="X101" s="987"/>
      <c r="Y101" s="987"/>
      <c r="Z101" s="988"/>
      <c r="AA101" s="999" t="s">
        <v>1128</v>
      </c>
      <c r="AB101" s="987"/>
      <c r="AC101" s="987"/>
      <c r="AD101" s="987"/>
      <c r="AE101" s="988"/>
      <c r="AF101" s="989"/>
      <c r="AG101" s="990"/>
      <c r="AH101" s="990"/>
      <c r="AI101" s="990"/>
      <c r="AJ101" s="991"/>
    </row>
    <row r="102" spans="1:36" ht="32.25" customHeight="1">
      <c r="A102" s="981" t="s">
        <v>154</v>
      </c>
      <c r="B102" s="1001"/>
      <c r="C102" s="1001"/>
      <c r="D102" s="1001"/>
      <c r="E102" s="1001"/>
      <c r="F102" s="1001"/>
      <c r="G102" s="1001"/>
      <c r="H102" s="1001"/>
      <c r="I102" s="1001"/>
      <c r="J102" s="1001"/>
      <c r="K102" s="1001"/>
      <c r="L102" s="1001"/>
      <c r="M102" s="1001"/>
      <c r="N102" s="1001"/>
      <c r="O102" s="1001"/>
      <c r="P102" s="1001"/>
      <c r="Q102" s="1001"/>
      <c r="R102" s="1001"/>
      <c r="S102" s="1002"/>
      <c r="T102" s="984" t="s">
        <v>155</v>
      </c>
      <c r="U102" s="985"/>
      <c r="V102" s="999" t="s">
        <v>1128</v>
      </c>
      <c r="W102" s="987"/>
      <c r="X102" s="987"/>
      <c r="Y102" s="987"/>
      <c r="Z102" s="988"/>
      <c r="AA102" s="999" t="s">
        <v>1128</v>
      </c>
      <c r="AB102" s="987"/>
      <c r="AC102" s="987"/>
      <c r="AD102" s="987"/>
      <c r="AE102" s="988"/>
      <c r="AF102" s="989"/>
      <c r="AG102" s="990"/>
      <c r="AH102" s="990"/>
      <c r="AI102" s="990"/>
      <c r="AJ102" s="991"/>
    </row>
    <row r="103" spans="1:36" ht="32.25" customHeight="1">
      <c r="A103" s="992" t="s">
        <v>156</v>
      </c>
      <c r="B103" s="1001"/>
      <c r="C103" s="1001"/>
      <c r="D103" s="1001"/>
      <c r="E103" s="1001"/>
      <c r="F103" s="1001"/>
      <c r="G103" s="1001"/>
      <c r="H103" s="1001"/>
      <c r="I103" s="1001"/>
      <c r="J103" s="1001"/>
      <c r="K103" s="1001"/>
      <c r="L103" s="1001"/>
      <c r="M103" s="1001"/>
      <c r="N103" s="1001"/>
      <c r="O103" s="1001"/>
      <c r="P103" s="1001"/>
      <c r="Q103" s="1001"/>
      <c r="R103" s="1001"/>
      <c r="S103" s="1002"/>
      <c r="T103" s="984" t="s">
        <v>157</v>
      </c>
      <c r="U103" s="985"/>
      <c r="V103" s="1005"/>
      <c r="W103" s="1006"/>
      <c r="X103" s="1006"/>
      <c r="Y103" s="1006"/>
      <c r="Z103" s="1007"/>
      <c r="AA103" s="1005"/>
      <c r="AB103" s="1006"/>
      <c r="AC103" s="1006"/>
      <c r="AD103" s="1006"/>
      <c r="AE103" s="1007"/>
      <c r="AF103" s="1005"/>
      <c r="AG103" s="1006"/>
      <c r="AH103" s="1006"/>
      <c r="AI103" s="1006"/>
      <c r="AJ103" s="1007"/>
    </row>
    <row r="104" spans="1:36" ht="32.25" customHeight="1">
      <c r="A104" s="981" t="s">
        <v>158</v>
      </c>
      <c r="B104" s="1001"/>
      <c r="C104" s="1001"/>
      <c r="D104" s="1001"/>
      <c r="E104" s="1001"/>
      <c r="F104" s="1001"/>
      <c r="G104" s="1001"/>
      <c r="H104" s="1001"/>
      <c r="I104" s="1001"/>
      <c r="J104" s="1001"/>
      <c r="K104" s="1001"/>
      <c r="L104" s="1001"/>
      <c r="M104" s="1001"/>
      <c r="N104" s="1001"/>
      <c r="O104" s="1001"/>
      <c r="P104" s="1001"/>
      <c r="Q104" s="1001"/>
      <c r="R104" s="1001"/>
      <c r="S104" s="1002"/>
      <c r="T104" s="984" t="s">
        <v>159</v>
      </c>
      <c r="U104" s="985"/>
      <c r="V104" s="999" t="s">
        <v>1128</v>
      </c>
      <c r="W104" s="987"/>
      <c r="X104" s="987"/>
      <c r="Y104" s="987"/>
      <c r="Z104" s="988"/>
      <c r="AA104" s="999" t="s">
        <v>1128</v>
      </c>
      <c r="AB104" s="987"/>
      <c r="AC104" s="987"/>
      <c r="AD104" s="987"/>
      <c r="AE104" s="988"/>
      <c r="AF104" s="989"/>
      <c r="AG104" s="990"/>
      <c r="AH104" s="990"/>
      <c r="AI104" s="990"/>
      <c r="AJ104" s="991"/>
    </row>
    <row r="105" spans="1:36" ht="32.25" customHeight="1">
      <c r="A105" s="981" t="s">
        <v>160</v>
      </c>
      <c r="B105" s="1001"/>
      <c r="C105" s="1001"/>
      <c r="D105" s="1001"/>
      <c r="E105" s="1001"/>
      <c r="F105" s="1001"/>
      <c r="G105" s="1001"/>
      <c r="H105" s="1001"/>
      <c r="I105" s="1001"/>
      <c r="J105" s="1001"/>
      <c r="K105" s="1001"/>
      <c r="L105" s="1001"/>
      <c r="M105" s="1001"/>
      <c r="N105" s="1001"/>
      <c r="O105" s="1001"/>
      <c r="P105" s="1001"/>
      <c r="Q105" s="1001"/>
      <c r="R105" s="1001"/>
      <c r="S105" s="1002"/>
      <c r="T105" s="984" t="s">
        <v>161</v>
      </c>
      <c r="U105" s="985"/>
      <c r="V105" s="999" t="s">
        <v>1128</v>
      </c>
      <c r="W105" s="987"/>
      <c r="X105" s="987"/>
      <c r="Y105" s="987"/>
      <c r="Z105" s="988"/>
      <c r="AA105" s="999" t="s">
        <v>1128</v>
      </c>
      <c r="AB105" s="987"/>
      <c r="AC105" s="987"/>
      <c r="AD105" s="987"/>
      <c r="AE105" s="988"/>
      <c r="AF105" s="989"/>
      <c r="AG105" s="990"/>
      <c r="AH105" s="990"/>
      <c r="AI105" s="990"/>
      <c r="AJ105" s="991"/>
    </row>
    <row r="106" spans="1:36" ht="32.25" customHeight="1">
      <c r="A106" s="981" t="s">
        <v>162</v>
      </c>
      <c r="B106" s="1001"/>
      <c r="C106" s="1001"/>
      <c r="D106" s="1001"/>
      <c r="E106" s="1001"/>
      <c r="F106" s="1001"/>
      <c r="G106" s="1001"/>
      <c r="H106" s="1001"/>
      <c r="I106" s="1001"/>
      <c r="J106" s="1001"/>
      <c r="K106" s="1001"/>
      <c r="L106" s="1001"/>
      <c r="M106" s="1001"/>
      <c r="N106" s="1001"/>
      <c r="O106" s="1001"/>
      <c r="P106" s="1001"/>
      <c r="Q106" s="1001"/>
      <c r="R106" s="1001"/>
      <c r="S106" s="1002"/>
      <c r="T106" s="984" t="s">
        <v>163</v>
      </c>
      <c r="U106" s="985"/>
      <c r="V106" s="999" t="s">
        <v>1128</v>
      </c>
      <c r="W106" s="987"/>
      <c r="X106" s="987"/>
      <c r="Y106" s="987"/>
      <c r="Z106" s="988"/>
      <c r="AA106" s="999" t="s">
        <v>1128</v>
      </c>
      <c r="AB106" s="987"/>
      <c r="AC106" s="987"/>
      <c r="AD106" s="987"/>
      <c r="AE106" s="988"/>
      <c r="AF106" s="989"/>
      <c r="AG106" s="990"/>
      <c r="AH106" s="990"/>
      <c r="AI106" s="990"/>
      <c r="AJ106" s="991"/>
    </row>
    <row r="107" spans="1:36" ht="32.25" customHeight="1">
      <c r="A107" s="981" t="s">
        <v>164</v>
      </c>
      <c r="B107" s="1001"/>
      <c r="C107" s="1001"/>
      <c r="D107" s="1001"/>
      <c r="E107" s="1001"/>
      <c r="F107" s="1001"/>
      <c r="G107" s="1001"/>
      <c r="H107" s="1001"/>
      <c r="I107" s="1001"/>
      <c r="J107" s="1001"/>
      <c r="K107" s="1001"/>
      <c r="L107" s="1001"/>
      <c r="M107" s="1001"/>
      <c r="N107" s="1001"/>
      <c r="O107" s="1001"/>
      <c r="P107" s="1001"/>
      <c r="Q107" s="1001"/>
      <c r="R107" s="1001"/>
      <c r="S107" s="1002"/>
      <c r="T107" s="984" t="s">
        <v>165</v>
      </c>
      <c r="U107" s="985"/>
      <c r="V107" s="999" t="s">
        <v>1128</v>
      </c>
      <c r="W107" s="987"/>
      <c r="X107" s="987"/>
      <c r="Y107" s="987"/>
      <c r="Z107" s="988"/>
      <c r="AA107" s="999" t="s">
        <v>1128</v>
      </c>
      <c r="AB107" s="987"/>
      <c r="AC107" s="987"/>
      <c r="AD107" s="987"/>
      <c r="AE107" s="988"/>
      <c r="AF107" s="989"/>
      <c r="AG107" s="990"/>
      <c r="AH107" s="990"/>
      <c r="AI107" s="990"/>
      <c r="AJ107" s="991"/>
    </row>
    <row r="108" spans="1:36" ht="32.25" customHeight="1">
      <c r="A108" s="981" t="s">
        <v>166</v>
      </c>
      <c r="B108" s="1001"/>
      <c r="C108" s="1001"/>
      <c r="D108" s="1001"/>
      <c r="E108" s="1001"/>
      <c r="F108" s="1001"/>
      <c r="G108" s="1001"/>
      <c r="H108" s="1001"/>
      <c r="I108" s="1001"/>
      <c r="J108" s="1001"/>
      <c r="K108" s="1001"/>
      <c r="L108" s="1001"/>
      <c r="M108" s="1001"/>
      <c r="N108" s="1001"/>
      <c r="O108" s="1001"/>
      <c r="P108" s="1001"/>
      <c r="Q108" s="1001"/>
      <c r="R108" s="1001"/>
      <c r="S108" s="1002"/>
      <c r="T108" s="984" t="s">
        <v>167</v>
      </c>
      <c r="U108" s="985"/>
      <c r="V108" s="999" t="s">
        <v>1128</v>
      </c>
      <c r="W108" s="987"/>
      <c r="X108" s="987"/>
      <c r="Y108" s="987"/>
      <c r="Z108" s="988"/>
      <c r="AA108" s="999" t="s">
        <v>1128</v>
      </c>
      <c r="AB108" s="987"/>
      <c r="AC108" s="987"/>
      <c r="AD108" s="987"/>
      <c r="AE108" s="988"/>
      <c r="AF108" s="989"/>
      <c r="AG108" s="990"/>
      <c r="AH108" s="990"/>
      <c r="AI108" s="990"/>
      <c r="AJ108" s="991"/>
    </row>
    <row r="109" spans="1:36" ht="32.25" customHeight="1">
      <c r="A109" s="981" t="s">
        <v>168</v>
      </c>
      <c r="B109" s="1001"/>
      <c r="C109" s="1001"/>
      <c r="D109" s="1001"/>
      <c r="E109" s="1001"/>
      <c r="F109" s="1001"/>
      <c r="G109" s="1001"/>
      <c r="H109" s="1001"/>
      <c r="I109" s="1001"/>
      <c r="J109" s="1001"/>
      <c r="K109" s="1001"/>
      <c r="L109" s="1001"/>
      <c r="M109" s="1001"/>
      <c r="N109" s="1001"/>
      <c r="O109" s="1001"/>
      <c r="P109" s="1001"/>
      <c r="Q109" s="1001"/>
      <c r="R109" s="1001"/>
      <c r="S109" s="1002"/>
      <c r="T109" s="984" t="s">
        <v>169</v>
      </c>
      <c r="U109" s="985"/>
      <c r="V109" s="999" t="s">
        <v>1128</v>
      </c>
      <c r="W109" s="987"/>
      <c r="X109" s="987"/>
      <c r="Y109" s="987"/>
      <c r="Z109" s="988"/>
      <c r="AA109" s="999" t="s">
        <v>1128</v>
      </c>
      <c r="AB109" s="987"/>
      <c r="AC109" s="987"/>
      <c r="AD109" s="987"/>
      <c r="AE109" s="988"/>
      <c r="AF109" s="989"/>
      <c r="AG109" s="990"/>
      <c r="AH109" s="990"/>
      <c r="AI109" s="990"/>
      <c r="AJ109" s="991"/>
    </row>
    <row r="110" spans="1:36" ht="32.25" customHeight="1">
      <c r="A110" s="992" t="s">
        <v>170</v>
      </c>
      <c r="B110" s="1001"/>
      <c r="C110" s="1001"/>
      <c r="D110" s="1001"/>
      <c r="E110" s="1001"/>
      <c r="F110" s="1001"/>
      <c r="G110" s="1001"/>
      <c r="H110" s="1001"/>
      <c r="I110" s="1001"/>
      <c r="J110" s="1001"/>
      <c r="K110" s="1001"/>
      <c r="L110" s="1001"/>
      <c r="M110" s="1001"/>
      <c r="N110" s="1001"/>
      <c r="O110" s="1001"/>
      <c r="P110" s="1001"/>
      <c r="Q110" s="1001"/>
      <c r="R110" s="1001"/>
      <c r="S110" s="1002"/>
      <c r="T110" s="984" t="s">
        <v>171</v>
      </c>
      <c r="U110" s="985"/>
      <c r="V110" s="1005"/>
      <c r="W110" s="1006"/>
      <c r="X110" s="1006"/>
      <c r="Y110" s="1006"/>
      <c r="Z110" s="1007"/>
      <c r="AA110" s="1005"/>
      <c r="AB110" s="1006"/>
      <c r="AC110" s="1006"/>
      <c r="AD110" s="1006"/>
      <c r="AE110" s="1007"/>
      <c r="AF110" s="1005"/>
      <c r="AG110" s="1006"/>
      <c r="AH110" s="1006"/>
      <c r="AI110" s="1006"/>
      <c r="AJ110" s="1007"/>
    </row>
    <row r="111" spans="1:36" ht="32.25" customHeight="1">
      <c r="A111" s="992" t="s">
        <v>172</v>
      </c>
      <c r="B111" s="1001"/>
      <c r="C111" s="1001"/>
      <c r="D111" s="1001"/>
      <c r="E111" s="1001"/>
      <c r="F111" s="1001"/>
      <c r="G111" s="1001"/>
      <c r="H111" s="1001"/>
      <c r="I111" s="1001"/>
      <c r="J111" s="1001"/>
      <c r="K111" s="1001"/>
      <c r="L111" s="1001"/>
      <c r="M111" s="1001"/>
      <c r="N111" s="1001"/>
      <c r="O111" s="1001"/>
      <c r="P111" s="1001"/>
      <c r="Q111" s="1001"/>
      <c r="R111" s="1001"/>
      <c r="S111" s="1002"/>
      <c r="T111" s="984" t="s">
        <v>173</v>
      </c>
      <c r="U111" s="985"/>
      <c r="V111" s="1005"/>
      <c r="W111" s="1006"/>
      <c r="X111" s="1006"/>
      <c r="Y111" s="1006"/>
      <c r="Z111" s="1007"/>
      <c r="AA111" s="1005"/>
      <c r="AB111" s="1006"/>
      <c r="AC111" s="1006"/>
      <c r="AD111" s="1006"/>
      <c r="AE111" s="1007"/>
      <c r="AF111" s="1005"/>
      <c r="AG111" s="1006"/>
      <c r="AH111" s="1006"/>
      <c r="AI111" s="1006"/>
      <c r="AJ111" s="1007"/>
    </row>
    <row r="112" spans="1:36" ht="21.75" customHeight="1">
      <c r="A112" s="981" t="s">
        <v>174</v>
      </c>
      <c r="B112" s="1001"/>
      <c r="C112" s="1001"/>
      <c r="D112" s="1001"/>
      <c r="E112" s="1001"/>
      <c r="F112" s="1001"/>
      <c r="G112" s="1001"/>
      <c r="H112" s="1001"/>
      <c r="I112" s="1001"/>
      <c r="J112" s="1001"/>
      <c r="K112" s="1001"/>
      <c r="L112" s="1001"/>
      <c r="M112" s="1001"/>
      <c r="N112" s="1001"/>
      <c r="O112" s="1001"/>
      <c r="P112" s="1001"/>
      <c r="Q112" s="1001"/>
      <c r="R112" s="1001"/>
      <c r="S112" s="1002"/>
      <c r="T112" s="984" t="s">
        <v>175</v>
      </c>
      <c r="U112" s="985"/>
      <c r="V112" s="999" t="s">
        <v>1128</v>
      </c>
      <c r="W112" s="987"/>
      <c r="X112" s="987"/>
      <c r="Y112" s="987"/>
      <c r="Z112" s="988"/>
      <c r="AA112" s="999" t="s">
        <v>1128</v>
      </c>
      <c r="AB112" s="987"/>
      <c r="AC112" s="987"/>
      <c r="AD112" s="987"/>
      <c r="AE112" s="988"/>
      <c r="AF112" s="989"/>
      <c r="AG112" s="990"/>
      <c r="AH112" s="990"/>
      <c r="AI112" s="990"/>
      <c r="AJ112" s="991"/>
    </row>
    <row r="113" spans="1:36" ht="21.75" customHeight="1">
      <c r="A113" s="981" t="s">
        <v>176</v>
      </c>
      <c r="B113" s="1001"/>
      <c r="C113" s="1001"/>
      <c r="D113" s="1001"/>
      <c r="E113" s="1001"/>
      <c r="F113" s="1001"/>
      <c r="G113" s="1001"/>
      <c r="H113" s="1001"/>
      <c r="I113" s="1001"/>
      <c r="J113" s="1001"/>
      <c r="K113" s="1001"/>
      <c r="L113" s="1001"/>
      <c r="M113" s="1001"/>
      <c r="N113" s="1001"/>
      <c r="O113" s="1001"/>
      <c r="P113" s="1001"/>
      <c r="Q113" s="1001"/>
      <c r="R113" s="1001"/>
      <c r="S113" s="1002"/>
      <c r="T113" s="984" t="s">
        <v>177</v>
      </c>
      <c r="U113" s="985"/>
      <c r="V113" s="999" t="s">
        <v>1128</v>
      </c>
      <c r="W113" s="987"/>
      <c r="X113" s="987"/>
      <c r="Y113" s="987"/>
      <c r="Z113" s="988"/>
      <c r="AA113" s="999" t="s">
        <v>1128</v>
      </c>
      <c r="AB113" s="987"/>
      <c r="AC113" s="987"/>
      <c r="AD113" s="987"/>
      <c r="AE113" s="988"/>
      <c r="AF113" s="989"/>
      <c r="AG113" s="990"/>
      <c r="AH113" s="990"/>
      <c r="AI113" s="990"/>
      <c r="AJ113" s="991"/>
    </row>
    <row r="114" spans="1:36" ht="32.25" customHeight="1">
      <c r="A114" s="981" t="s">
        <v>178</v>
      </c>
      <c r="B114" s="1001"/>
      <c r="C114" s="1001"/>
      <c r="D114" s="1001"/>
      <c r="E114" s="1001"/>
      <c r="F114" s="1001"/>
      <c r="G114" s="1001"/>
      <c r="H114" s="1001"/>
      <c r="I114" s="1001"/>
      <c r="J114" s="1001"/>
      <c r="K114" s="1001"/>
      <c r="L114" s="1001"/>
      <c r="M114" s="1001"/>
      <c r="N114" s="1001"/>
      <c r="O114" s="1001"/>
      <c r="P114" s="1001"/>
      <c r="Q114" s="1001"/>
      <c r="R114" s="1001"/>
      <c r="S114" s="1002"/>
      <c r="T114" s="984" t="s">
        <v>179</v>
      </c>
      <c r="U114" s="985"/>
      <c r="V114" s="999" t="s">
        <v>1128</v>
      </c>
      <c r="W114" s="987"/>
      <c r="X114" s="987"/>
      <c r="Y114" s="987"/>
      <c r="Z114" s="988"/>
      <c r="AA114" s="999" t="s">
        <v>1128</v>
      </c>
      <c r="AB114" s="987"/>
      <c r="AC114" s="987"/>
      <c r="AD114" s="987"/>
      <c r="AE114" s="988"/>
      <c r="AF114" s="989"/>
      <c r="AG114" s="990"/>
      <c r="AH114" s="990"/>
      <c r="AI114" s="990"/>
      <c r="AJ114" s="991"/>
    </row>
    <row r="115" spans="1:36" ht="21.75" customHeight="1">
      <c r="A115" s="1021" t="s">
        <v>180</v>
      </c>
      <c r="B115" s="1001"/>
      <c r="C115" s="1001"/>
      <c r="D115" s="1001"/>
      <c r="E115" s="1001"/>
      <c r="F115" s="1001"/>
      <c r="G115" s="1001"/>
      <c r="H115" s="1001"/>
      <c r="I115" s="1001"/>
      <c r="J115" s="1001"/>
      <c r="K115" s="1001"/>
      <c r="L115" s="1001"/>
      <c r="M115" s="1001"/>
      <c r="N115" s="1001"/>
      <c r="O115" s="1001"/>
      <c r="P115" s="1001"/>
      <c r="Q115" s="1001"/>
      <c r="R115" s="1001"/>
      <c r="S115" s="1002"/>
      <c r="T115" s="984" t="s">
        <v>181</v>
      </c>
      <c r="U115" s="985"/>
      <c r="V115" s="999" t="s">
        <v>1128</v>
      </c>
      <c r="W115" s="987"/>
      <c r="X115" s="987"/>
      <c r="Y115" s="987"/>
      <c r="Z115" s="988"/>
      <c r="AA115" s="999" t="s">
        <v>1128</v>
      </c>
      <c r="AB115" s="987"/>
      <c r="AC115" s="987"/>
      <c r="AD115" s="987"/>
      <c r="AE115" s="988"/>
      <c r="AF115" s="989"/>
      <c r="AG115" s="990"/>
      <c r="AH115" s="990"/>
      <c r="AI115" s="990"/>
      <c r="AJ115" s="991"/>
    </row>
    <row r="116" spans="1:36" ht="32.25" customHeight="1">
      <c r="A116" s="992" t="s">
        <v>182</v>
      </c>
      <c r="B116" s="1001"/>
      <c r="C116" s="1001"/>
      <c r="D116" s="1001"/>
      <c r="E116" s="1001"/>
      <c r="F116" s="1001"/>
      <c r="G116" s="1001"/>
      <c r="H116" s="1001"/>
      <c r="I116" s="1001"/>
      <c r="J116" s="1001"/>
      <c r="K116" s="1001"/>
      <c r="L116" s="1001"/>
      <c r="M116" s="1001"/>
      <c r="N116" s="1001"/>
      <c r="O116" s="1001"/>
      <c r="P116" s="1001"/>
      <c r="Q116" s="1001"/>
      <c r="R116" s="1001"/>
      <c r="S116" s="1002"/>
      <c r="T116" s="984" t="s">
        <v>183</v>
      </c>
      <c r="U116" s="985"/>
      <c r="V116" s="1005"/>
      <c r="W116" s="1006"/>
      <c r="X116" s="1006"/>
      <c r="Y116" s="1006"/>
      <c r="Z116" s="1007"/>
      <c r="AA116" s="1005"/>
      <c r="AB116" s="1006"/>
      <c r="AC116" s="1006"/>
      <c r="AD116" s="1006"/>
      <c r="AE116" s="1007"/>
      <c r="AF116" s="1005"/>
      <c r="AG116" s="1006"/>
      <c r="AH116" s="1006"/>
      <c r="AI116" s="1006"/>
      <c r="AJ116" s="1007"/>
    </row>
    <row r="117" spans="1:36" ht="32.25" customHeight="1">
      <c r="A117" s="981" t="s">
        <v>184</v>
      </c>
      <c r="B117" s="1001"/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2"/>
      <c r="T117" s="984" t="s">
        <v>185</v>
      </c>
      <c r="U117" s="985"/>
      <c r="V117" s="999" t="s">
        <v>1128</v>
      </c>
      <c r="W117" s="987"/>
      <c r="X117" s="987"/>
      <c r="Y117" s="987"/>
      <c r="Z117" s="988"/>
      <c r="AA117" s="999" t="s">
        <v>1128</v>
      </c>
      <c r="AB117" s="987"/>
      <c r="AC117" s="987"/>
      <c r="AD117" s="987"/>
      <c r="AE117" s="988"/>
      <c r="AF117" s="989"/>
      <c r="AG117" s="990"/>
      <c r="AH117" s="990"/>
      <c r="AI117" s="990"/>
      <c r="AJ117" s="991"/>
    </row>
    <row r="118" spans="1:36" ht="32.25" customHeight="1">
      <c r="A118" s="981" t="s">
        <v>186</v>
      </c>
      <c r="B118" s="1001"/>
      <c r="C118" s="1001"/>
      <c r="D118" s="1001"/>
      <c r="E118" s="1001"/>
      <c r="F118" s="1001"/>
      <c r="G118" s="1001"/>
      <c r="H118" s="1001"/>
      <c r="I118" s="1001"/>
      <c r="J118" s="1001"/>
      <c r="K118" s="1001"/>
      <c r="L118" s="1001"/>
      <c r="M118" s="1001"/>
      <c r="N118" s="1001"/>
      <c r="O118" s="1001"/>
      <c r="P118" s="1001"/>
      <c r="Q118" s="1001"/>
      <c r="R118" s="1001"/>
      <c r="S118" s="1002"/>
      <c r="T118" s="984" t="s">
        <v>187</v>
      </c>
      <c r="U118" s="985"/>
      <c r="V118" s="999" t="s">
        <v>1128</v>
      </c>
      <c r="W118" s="987"/>
      <c r="X118" s="987"/>
      <c r="Y118" s="987"/>
      <c r="Z118" s="988"/>
      <c r="AA118" s="999" t="s">
        <v>1128</v>
      </c>
      <c r="AB118" s="987"/>
      <c r="AC118" s="987"/>
      <c r="AD118" s="987"/>
      <c r="AE118" s="988"/>
      <c r="AF118" s="989"/>
      <c r="AG118" s="990"/>
      <c r="AH118" s="990"/>
      <c r="AI118" s="990"/>
      <c r="AJ118" s="991"/>
    </row>
    <row r="119" spans="1:36" ht="32.25" customHeight="1">
      <c r="A119" s="981" t="s">
        <v>188</v>
      </c>
      <c r="B119" s="1001"/>
      <c r="C119" s="1001"/>
      <c r="D119" s="1001"/>
      <c r="E119" s="1001"/>
      <c r="F119" s="1001"/>
      <c r="G119" s="1001"/>
      <c r="H119" s="1001"/>
      <c r="I119" s="1001"/>
      <c r="J119" s="1001"/>
      <c r="K119" s="1001"/>
      <c r="L119" s="1001"/>
      <c r="M119" s="1001"/>
      <c r="N119" s="1001"/>
      <c r="O119" s="1001"/>
      <c r="P119" s="1001"/>
      <c r="Q119" s="1001"/>
      <c r="R119" s="1001"/>
      <c r="S119" s="1002"/>
      <c r="T119" s="984" t="s">
        <v>189</v>
      </c>
      <c r="U119" s="985"/>
      <c r="V119" s="999" t="s">
        <v>1128</v>
      </c>
      <c r="W119" s="987"/>
      <c r="X119" s="987"/>
      <c r="Y119" s="987"/>
      <c r="Z119" s="988"/>
      <c r="AA119" s="999" t="s">
        <v>1128</v>
      </c>
      <c r="AB119" s="987"/>
      <c r="AC119" s="987"/>
      <c r="AD119" s="987"/>
      <c r="AE119" s="988"/>
      <c r="AF119" s="989"/>
      <c r="AG119" s="990"/>
      <c r="AH119" s="990"/>
      <c r="AI119" s="990"/>
      <c r="AJ119" s="991"/>
    </row>
    <row r="120" spans="1:36" ht="21.75" customHeight="1">
      <c r="A120" s="981" t="s">
        <v>190</v>
      </c>
      <c r="B120" s="1001"/>
      <c r="C120" s="1001"/>
      <c r="D120" s="1001"/>
      <c r="E120" s="1001"/>
      <c r="F120" s="1001"/>
      <c r="G120" s="1001"/>
      <c r="H120" s="1001"/>
      <c r="I120" s="1001"/>
      <c r="J120" s="1001"/>
      <c r="K120" s="1001"/>
      <c r="L120" s="1001"/>
      <c r="M120" s="1001"/>
      <c r="N120" s="1001"/>
      <c r="O120" s="1001"/>
      <c r="P120" s="1001"/>
      <c r="Q120" s="1001"/>
      <c r="R120" s="1001"/>
      <c r="S120" s="1002"/>
      <c r="T120" s="984" t="s">
        <v>191</v>
      </c>
      <c r="U120" s="985"/>
      <c r="V120" s="999" t="s">
        <v>1128</v>
      </c>
      <c r="W120" s="987"/>
      <c r="X120" s="987"/>
      <c r="Y120" s="987"/>
      <c r="Z120" s="988"/>
      <c r="AA120" s="999" t="s">
        <v>1128</v>
      </c>
      <c r="AB120" s="987"/>
      <c r="AC120" s="987"/>
      <c r="AD120" s="987"/>
      <c r="AE120" s="988"/>
      <c r="AF120" s="989"/>
      <c r="AG120" s="990"/>
      <c r="AH120" s="990"/>
      <c r="AI120" s="990"/>
      <c r="AJ120" s="991"/>
    </row>
    <row r="121" spans="1:36" ht="32.25" customHeight="1">
      <c r="A121" s="992" t="s">
        <v>192</v>
      </c>
      <c r="B121" s="1001"/>
      <c r="C121" s="1001"/>
      <c r="D121" s="1001"/>
      <c r="E121" s="1001"/>
      <c r="F121" s="1001"/>
      <c r="G121" s="1001"/>
      <c r="H121" s="1001"/>
      <c r="I121" s="1001"/>
      <c r="J121" s="1001"/>
      <c r="K121" s="1001"/>
      <c r="L121" s="1001"/>
      <c r="M121" s="1001"/>
      <c r="N121" s="1001"/>
      <c r="O121" s="1001"/>
      <c r="P121" s="1001"/>
      <c r="Q121" s="1001"/>
      <c r="R121" s="1001"/>
      <c r="S121" s="1002"/>
      <c r="T121" s="984" t="s">
        <v>193</v>
      </c>
      <c r="U121" s="985"/>
      <c r="V121" s="1005">
        <v>0</v>
      </c>
      <c r="W121" s="1006"/>
      <c r="X121" s="1006"/>
      <c r="Y121" s="1006"/>
      <c r="Z121" s="1007"/>
      <c r="AA121" s="1005"/>
      <c r="AB121" s="1006"/>
      <c r="AC121" s="1006"/>
      <c r="AD121" s="1006"/>
      <c r="AE121" s="1007"/>
      <c r="AF121" s="1005"/>
      <c r="AG121" s="1006"/>
      <c r="AH121" s="1006"/>
      <c r="AI121" s="1006"/>
      <c r="AJ121" s="1007"/>
    </row>
    <row r="122" spans="1:36" ht="32.25" customHeight="1">
      <c r="A122" s="992" t="s">
        <v>194</v>
      </c>
      <c r="B122" s="1001"/>
      <c r="C122" s="1001"/>
      <c r="D122" s="1001"/>
      <c r="E122" s="1001"/>
      <c r="F122" s="1001"/>
      <c r="G122" s="1001"/>
      <c r="H122" s="1001"/>
      <c r="I122" s="1001"/>
      <c r="J122" s="1001"/>
      <c r="K122" s="1001"/>
      <c r="L122" s="1001"/>
      <c r="M122" s="1001"/>
      <c r="N122" s="1001"/>
      <c r="O122" s="1001"/>
      <c r="P122" s="1001"/>
      <c r="Q122" s="1001"/>
      <c r="R122" s="1001"/>
      <c r="S122" s="1002"/>
      <c r="T122" s="984" t="s">
        <v>195</v>
      </c>
      <c r="U122" s="985"/>
      <c r="V122" s="1005">
        <v>0</v>
      </c>
      <c r="W122" s="1006"/>
      <c r="X122" s="1006"/>
      <c r="Y122" s="1006"/>
      <c r="Z122" s="1007"/>
      <c r="AA122" s="1005"/>
      <c r="AB122" s="1006"/>
      <c r="AC122" s="1006"/>
      <c r="AD122" s="1006"/>
      <c r="AE122" s="1007"/>
      <c r="AF122" s="1005"/>
      <c r="AG122" s="1006"/>
      <c r="AH122" s="1006"/>
      <c r="AI122" s="1006"/>
      <c r="AJ122" s="1007"/>
    </row>
    <row r="123" spans="1:36" ht="21.75" customHeight="1">
      <c r="A123" s="1011" t="s">
        <v>196</v>
      </c>
      <c r="B123" s="1014"/>
      <c r="C123" s="1014"/>
      <c r="D123" s="1014"/>
      <c r="E123" s="1014"/>
      <c r="F123" s="1014"/>
      <c r="G123" s="1014"/>
      <c r="H123" s="1014"/>
      <c r="I123" s="1014"/>
      <c r="J123" s="1014"/>
      <c r="K123" s="1014"/>
      <c r="L123" s="1014"/>
      <c r="M123" s="1014"/>
      <c r="N123" s="1014"/>
      <c r="O123" s="1014"/>
      <c r="P123" s="1014"/>
      <c r="Q123" s="1014"/>
      <c r="R123" s="1014"/>
      <c r="S123" s="1015"/>
      <c r="T123" s="984" t="s">
        <v>197</v>
      </c>
      <c r="U123" s="985"/>
      <c r="V123" s="989"/>
      <c r="W123" s="990"/>
      <c r="X123" s="990"/>
      <c r="Y123" s="990"/>
      <c r="Z123" s="991"/>
      <c r="AA123" s="989"/>
      <c r="AB123" s="990"/>
      <c r="AC123" s="990"/>
      <c r="AD123" s="990"/>
      <c r="AE123" s="991"/>
      <c r="AF123" s="989">
        <v>133421</v>
      </c>
      <c r="AG123" s="990"/>
      <c r="AH123" s="990"/>
      <c r="AI123" s="990"/>
      <c r="AJ123" s="991"/>
    </row>
    <row r="124" spans="1:36" ht="21.75" customHeight="1">
      <c r="A124" s="1011" t="s">
        <v>198</v>
      </c>
      <c r="B124" s="1014"/>
      <c r="C124" s="1014"/>
      <c r="D124" s="1014"/>
      <c r="E124" s="1014"/>
      <c r="F124" s="1014"/>
      <c r="G124" s="1014"/>
      <c r="H124" s="1014"/>
      <c r="I124" s="1014"/>
      <c r="J124" s="1014"/>
      <c r="K124" s="1014"/>
      <c r="L124" s="1014"/>
      <c r="M124" s="1014"/>
      <c r="N124" s="1014"/>
      <c r="O124" s="1014"/>
      <c r="P124" s="1014"/>
      <c r="Q124" s="1014"/>
      <c r="R124" s="1014"/>
      <c r="S124" s="1015"/>
      <c r="T124" s="984" t="s">
        <v>199</v>
      </c>
      <c r="U124" s="985"/>
      <c r="V124" s="989"/>
      <c r="W124" s="990"/>
      <c r="X124" s="990"/>
      <c r="Y124" s="990"/>
      <c r="Z124" s="991"/>
      <c r="AA124" s="989"/>
      <c r="AB124" s="990"/>
      <c r="AC124" s="990"/>
      <c r="AD124" s="990"/>
      <c r="AE124" s="991"/>
      <c r="AF124" s="989">
        <v>-283290</v>
      </c>
      <c r="AG124" s="990"/>
      <c r="AH124" s="990"/>
      <c r="AI124" s="990"/>
      <c r="AJ124" s="991"/>
    </row>
    <row r="125" spans="1:36" ht="21.75" customHeight="1">
      <c r="A125" s="1011" t="s">
        <v>200</v>
      </c>
      <c r="B125" s="1014"/>
      <c r="C125" s="1014"/>
      <c r="D125" s="1014"/>
      <c r="E125" s="1014"/>
      <c r="F125" s="1014"/>
      <c r="G125" s="1014"/>
      <c r="H125" s="1014"/>
      <c r="I125" s="1014"/>
      <c r="J125" s="1014"/>
      <c r="K125" s="1014"/>
      <c r="L125" s="1014"/>
      <c r="M125" s="1014"/>
      <c r="N125" s="1014"/>
      <c r="O125" s="1014"/>
      <c r="P125" s="1014"/>
      <c r="Q125" s="1014"/>
      <c r="R125" s="1014"/>
      <c r="S125" s="1015"/>
      <c r="T125" s="984" t="s">
        <v>201</v>
      </c>
      <c r="U125" s="985"/>
      <c r="V125" s="989"/>
      <c r="W125" s="990"/>
      <c r="X125" s="990"/>
      <c r="Y125" s="990"/>
      <c r="Z125" s="991"/>
      <c r="AA125" s="989"/>
      <c r="AB125" s="990"/>
      <c r="AC125" s="990"/>
      <c r="AD125" s="990"/>
      <c r="AE125" s="991"/>
      <c r="AF125" s="989"/>
      <c r="AG125" s="990"/>
      <c r="AH125" s="990"/>
      <c r="AI125" s="990"/>
      <c r="AJ125" s="991"/>
    </row>
    <row r="126" spans="1:36" s="998" customFormat="1" ht="18.75" customHeight="1">
      <c r="A126" s="1019" t="s">
        <v>202</v>
      </c>
      <c r="B126" s="1014"/>
      <c r="C126" s="1014"/>
      <c r="D126" s="1014"/>
      <c r="E126" s="1014"/>
      <c r="F126" s="1014"/>
      <c r="G126" s="1014"/>
      <c r="H126" s="1014"/>
      <c r="I126" s="1014"/>
      <c r="J126" s="1014"/>
      <c r="K126" s="1014"/>
      <c r="L126" s="1014"/>
      <c r="M126" s="1014"/>
      <c r="N126" s="1014"/>
      <c r="O126" s="1014"/>
      <c r="P126" s="1014"/>
      <c r="Q126" s="1014"/>
      <c r="R126" s="1014"/>
      <c r="S126" s="1015"/>
      <c r="T126" s="984" t="s">
        <v>203</v>
      </c>
      <c r="U126" s="985"/>
      <c r="V126" s="1008"/>
      <c r="W126" s="1009"/>
      <c r="X126" s="1009"/>
      <c r="Y126" s="1009"/>
      <c r="Z126" s="1010"/>
      <c r="AA126" s="1008"/>
      <c r="AB126" s="1009"/>
      <c r="AC126" s="1009"/>
      <c r="AD126" s="1009"/>
      <c r="AE126" s="1010"/>
      <c r="AF126" s="1008">
        <v>-149869</v>
      </c>
      <c r="AG126" s="1009"/>
      <c r="AH126" s="1009"/>
      <c r="AI126" s="1009"/>
      <c r="AJ126" s="1010"/>
    </row>
    <row r="127" spans="1:36" ht="21.75" customHeight="1">
      <c r="A127" s="992" t="s">
        <v>204</v>
      </c>
      <c r="B127" s="1001"/>
      <c r="C127" s="1001"/>
      <c r="D127" s="1001"/>
      <c r="E127" s="1001"/>
      <c r="F127" s="1001"/>
      <c r="G127" s="1001"/>
      <c r="H127" s="1001"/>
      <c r="I127" s="1001"/>
      <c r="J127" s="1001"/>
      <c r="K127" s="1001"/>
      <c r="L127" s="1001"/>
      <c r="M127" s="1001"/>
      <c r="N127" s="1001"/>
      <c r="O127" s="1001"/>
      <c r="P127" s="1001"/>
      <c r="Q127" s="1001"/>
      <c r="R127" s="1001"/>
      <c r="S127" s="1002"/>
      <c r="T127" s="984" t="s">
        <v>205</v>
      </c>
      <c r="U127" s="985"/>
      <c r="V127" s="1008">
        <v>1920937</v>
      </c>
      <c r="W127" s="1009"/>
      <c r="X127" s="1009"/>
      <c r="Y127" s="1009"/>
      <c r="Z127" s="1010"/>
      <c r="AA127" s="1008">
        <v>3062852</v>
      </c>
      <c r="AB127" s="1009"/>
      <c r="AC127" s="1009"/>
      <c r="AD127" s="1009"/>
      <c r="AE127" s="1010"/>
      <c r="AF127" s="1008">
        <v>2088597</v>
      </c>
      <c r="AG127" s="1009"/>
      <c r="AH127" s="1009"/>
      <c r="AI127" s="1009"/>
      <c r="AJ127" s="1010"/>
    </row>
    <row r="128" spans="1:4" ht="21.75" customHeight="1">
      <c r="A128" s="1022"/>
      <c r="B128" s="1022"/>
      <c r="C128" s="1023"/>
      <c r="D128" s="1022"/>
    </row>
    <row r="129" spans="1:4" ht="21.75" customHeight="1">
      <c r="A129" s="1022"/>
      <c r="B129" s="1022"/>
      <c r="C129" s="1022"/>
      <c r="D129" s="1022"/>
    </row>
    <row r="130" spans="1:4" ht="21.75" customHeight="1">
      <c r="A130" s="1022"/>
      <c r="B130" s="1022"/>
      <c r="C130" s="1022"/>
      <c r="D130" s="1022"/>
    </row>
    <row r="131" spans="1:4" ht="21.75" customHeight="1">
      <c r="A131" s="1022"/>
      <c r="B131" s="1022"/>
      <c r="C131" s="1022"/>
      <c r="D131" s="1022"/>
    </row>
    <row r="132" spans="1:4" ht="21.75" customHeight="1">
      <c r="A132" s="1022"/>
      <c r="B132" s="1022"/>
      <c r="C132" s="1022"/>
      <c r="D132" s="1022"/>
    </row>
    <row r="133" spans="1:4" ht="21.75" customHeight="1">
      <c r="A133" s="1022"/>
      <c r="B133" s="1022"/>
      <c r="C133" s="1022"/>
      <c r="D133" s="1022"/>
    </row>
    <row r="134" spans="1:4" ht="21.75" customHeight="1">
      <c r="A134" s="1022"/>
      <c r="B134" s="1022"/>
      <c r="C134" s="1022"/>
      <c r="D134" s="1022"/>
    </row>
    <row r="135" spans="1:4" ht="21.75" customHeight="1">
      <c r="A135" s="1022"/>
      <c r="B135" s="1022"/>
      <c r="C135" s="1022"/>
      <c r="D135" s="1022"/>
    </row>
    <row r="136" spans="1:4" ht="21.75" customHeight="1">
      <c r="A136" s="1022"/>
      <c r="B136" s="1022"/>
      <c r="C136" s="1022"/>
      <c r="D136" s="1022"/>
    </row>
    <row r="137" spans="1:4" ht="21.75" customHeight="1">
      <c r="A137" s="1022"/>
      <c r="B137" s="1022"/>
      <c r="C137" s="1022"/>
      <c r="D137" s="1022"/>
    </row>
    <row r="138" spans="1:4" ht="21.75" customHeight="1">
      <c r="A138" s="1022"/>
      <c r="B138" s="1022"/>
      <c r="C138" s="1022"/>
      <c r="D138" s="1022"/>
    </row>
    <row r="139" spans="1:4" ht="21.75" customHeight="1">
      <c r="A139" s="1022"/>
      <c r="B139" s="1022"/>
      <c r="C139" s="1022"/>
      <c r="D139" s="1022"/>
    </row>
    <row r="140" spans="1:4" ht="21.75" customHeight="1">
      <c r="A140" s="1022"/>
      <c r="B140" s="1022"/>
      <c r="C140" s="1022"/>
      <c r="D140" s="1022"/>
    </row>
    <row r="141" spans="1:4" ht="21.75" customHeight="1">
      <c r="A141" s="1022"/>
      <c r="B141" s="1022"/>
      <c r="C141" s="1022"/>
      <c r="D141" s="1022"/>
    </row>
    <row r="142" spans="1:4" ht="21.75" customHeight="1">
      <c r="A142" s="1022"/>
      <c r="B142" s="1022"/>
      <c r="C142" s="1022"/>
      <c r="D142" s="1022"/>
    </row>
    <row r="143" spans="1:4" ht="21.75" customHeight="1">
      <c r="A143" s="1022"/>
      <c r="B143" s="1022"/>
      <c r="C143" s="1022"/>
      <c r="D143" s="1022"/>
    </row>
    <row r="144" spans="1:4" ht="21.75" customHeight="1">
      <c r="A144" s="1022"/>
      <c r="B144" s="1022"/>
      <c r="C144" s="1022"/>
      <c r="D144" s="1022"/>
    </row>
    <row r="145" spans="1:4" ht="21.75" customHeight="1">
      <c r="A145" s="1022"/>
      <c r="B145" s="1022"/>
      <c r="C145" s="1022"/>
      <c r="D145" s="1022"/>
    </row>
    <row r="146" spans="1:4" ht="21.75" customHeight="1">
      <c r="A146" s="1022"/>
      <c r="B146" s="1022"/>
      <c r="C146" s="1022"/>
      <c r="D146" s="1022"/>
    </row>
    <row r="147" spans="1:4" ht="21.75" customHeight="1">
      <c r="A147" s="1022"/>
      <c r="B147" s="1022"/>
      <c r="C147" s="1022"/>
      <c r="D147" s="1022"/>
    </row>
    <row r="148" spans="1:4" ht="21.75" customHeight="1">
      <c r="A148" s="1022"/>
      <c r="B148" s="1022"/>
      <c r="C148" s="1022"/>
      <c r="D148" s="1022"/>
    </row>
    <row r="149" spans="1:4" ht="21.75" customHeight="1">
      <c r="A149" s="1022"/>
      <c r="B149" s="1022"/>
      <c r="C149" s="1022"/>
      <c r="D149" s="1022"/>
    </row>
    <row r="150" spans="1:4" ht="21.75" customHeight="1">
      <c r="A150" s="1022"/>
      <c r="B150" s="1022"/>
      <c r="C150" s="1022"/>
      <c r="D150" s="1022"/>
    </row>
    <row r="151" spans="1:4" ht="21.75" customHeight="1">
      <c r="A151" s="1022"/>
      <c r="B151" s="1022"/>
      <c r="C151" s="1022"/>
      <c r="D151" s="1022"/>
    </row>
    <row r="152" spans="1:4" ht="21.75" customHeight="1">
      <c r="A152" s="1022"/>
      <c r="B152" s="1022"/>
      <c r="C152" s="1022"/>
      <c r="D152" s="1022"/>
    </row>
    <row r="153" spans="1:4" ht="21.75" customHeight="1">
      <c r="A153" s="1022"/>
      <c r="B153" s="1022"/>
      <c r="C153" s="1022"/>
      <c r="D153" s="1022"/>
    </row>
    <row r="154" spans="1:4" ht="21.75" customHeight="1">
      <c r="A154" s="1022"/>
      <c r="B154" s="1022"/>
      <c r="C154" s="1022"/>
      <c r="D154" s="1022"/>
    </row>
    <row r="155" spans="1:4" ht="21.75" customHeight="1">
      <c r="A155" s="1022"/>
      <c r="B155" s="1022"/>
      <c r="C155" s="1022"/>
      <c r="D155" s="1022"/>
    </row>
    <row r="156" spans="1:4" ht="21.75" customHeight="1">
      <c r="A156" s="1022"/>
      <c r="B156" s="1022"/>
      <c r="C156" s="1022"/>
      <c r="D156" s="1022"/>
    </row>
    <row r="157" spans="1:4" ht="21.75" customHeight="1">
      <c r="A157" s="1022"/>
      <c r="B157" s="1022"/>
      <c r="C157" s="1022"/>
      <c r="D157" s="1022"/>
    </row>
    <row r="158" spans="1:4" ht="21.75" customHeight="1">
      <c r="A158" s="1022"/>
      <c r="B158" s="1022"/>
      <c r="C158" s="1022"/>
      <c r="D158" s="1022"/>
    </row>
    <row r="159" spans="1:4" ht="21.75" customHeight="1">
      <c r="A159" s="1022"/>
      <c r="B159" s="1022"/>
      <c r="C159" s="1022"/>
      <c r="D159" s="1022"/>
    </row>
    <row r="160" spans="1:4" ht="21.75" customHeight="1">
      <c r="A160" s="1022"/>
      <c r="B160" s="1022"/>
      <c r="C160" s="1022"/>
      <c r="D160" s="1022"/>
    </row>
    <row r="161" spans="1:4" ht="21.75" customHeight="1">
      <c r="A161" s="1022"/>
      <c r="B161" s="1022"/>
      <c r="C161" s="1022"/>
      <c r="D161" s="1022"/>
    </row>
    <row r="162" spans="1:4" ht="21.75" customHeight="1">
      <c r="A162" s="1022"/>
      <c r="B162" s="1022"/>
      <c r="C162" s="1022"/>
      <c r="D162" s="1022"/>
    </row>
    <row r="163" spans="1:4" ht="21.75" customHeight="1">
      <c r="A163" s="1022"/>
      <c r="B163" s="1022"/>
      <c r="C163" s="1022"/>
      <c r="D163" s="1022"/>
    </row>
    <row r="164" spans="1:4" ht="21.75" customHeight="1">
      <c r="A164" s="1022"/>
      <c r="B164" s="1022"/>
      <c r="C164" s="1022"/>
      <c r="D164" s="1022"/>
    </row>
    <row r="165" spans="1:4" ht="21.75" customHeight="1">
      <c r="A165" s="1022"/>
      <c r="B165" s="1022"/>
      <c r="C165" s="1022"/>
      <c r="D165" s="1022"/>
    </row>
    <row r="166" spans="1:4" ht="21.75" customHeight="1">
      <c r="A166" s="1022"/>
      <c r="B166" s="1022"/>
      <c r="C166" s="1022"/>
      <c r="D166" s="1022"/>
    </row>
    <row r="167" spans="1:4" ht="21.75" customHeight="1">
      <c r="A167" s="1022"/>
      <c r="B167" s="1022"/>
      <c r="C167" s="1022"/>
      <c r="D167" s="1022"/>
    </row>
    <row r="168" spans="1:4" ht="21.75" customHeight="1">
      <c r="A168" s="1022"/>
      <c r="B168" s="1022"/>
      <c r="C168" s="1022"/>
      <c r="D168" s="1022"/>
    </row>
    <row r="169" spans="1:4" ht="21.75" customHeight="1">
      <c r="A169" s="1022"/>
      <c r="B169" s="1022"/>
      <c r="C169" s="1022"/>
      <c r="D169" s="1022"/>
    </row>
    <row r="170" spans="1:4" ht="21.75" customHeight="1">
      <c r="A170" s="1022"/>
      <c r="B170" s="1022"/>
      <c r="C170" s="1022"/>
      <c r="D170" s="1022"/>
    </row>
    <row r="171" spans="1:4" ht="21.75" customHeight="1">
      <c r="A171" s="1022"/>
      <c r="B171" s="1022"/>
      <c r="C171" s="1022"/>
      <c r="D171" s="1022"/>
    </row>
    <row r="172" spans="1:4" ht="21.75" customHeight="1">
      <c r="A172" s="1022"/>
      <c r="B172" s="1022"/>
      <c r="C172" s="1022"/>
      <c r="D172" s="1022"/>
    </row>
    <row r="173" spans="1:4" ht="21.75" customHeight="1">
      <c r="A173" s="1022"/>
      <c r="B173" s="1022"/>
      <c r="C173" s="1022"/>
      <c r="D173" s="1022"/>
    </row>
    <row r="174" spans="1:4" ht="21.75" customHeight="1">
      <c r="A174" s="1022"/>
      <c r="B174" s="1022"/>
      <c r="C174" s="1022"/>
      <c r="D174" s="1022"/>
    </row>
    <row r="175" spans="1:4" ht="21.75" customHeight="1">
      <c r="A175" s="1022"/>
      <c r="B175" s="1022"/>
      <c r="C175" s="1022"/>
      <c r="D175" s="1022"/>
    </row>
    <row r="176" spans="1:4" ht="21.75" customHeight="1">
      <c r="A176" s="1022"/>
      <c r="B176" s="1022"/>
      <c r="C176" s="1022"/>
      <c r="D176" s="1022"/>
    </row>
    <row r="177" spans="1:4" ht="21.75" customHeight="1">
      <c r="A177" s="1022"/>
      <c r="B177" s="1022"/>
      <c r="C177" s="1022"/>
      <c r="D177" s="1022"/>
    </row>
    <row r="178" spans="1:4" ht="21.75" customHeight="1">
      <c r="A178" s="1022"/>
      <c r="B178" s="1022"/>
      <c r="C178" s="1022"/>
      <c r="D178" s="1022"/>
    </row>
    <row r="179" spans="1:4" ht="21.75" customHeight="1">
      <c r="A179" s="1022"/>
      <c r="B179" s="1022"/>
      <c r="C179" s="1022"/>
      <c r="D179" s="1022"/>
    </row>
    <row r="180" spans="1:4" ht="21.75" customHeight="1">
      <c r="A180" s="1022"/>
      <c r="B180" s="1022"/>
      <c r="C180" s="1022"/>
      <c r="D180" s="1022"/>
    </row>
    <row r="181" spans="1:4" ht="21.75" customHeight="1">
      <c r="A181" s="1022"/>
      <c r="B181" s="1022"/>
      <c r="C181" s="1022"/>
      <c r="D181" s="1022"/>
    </row>
    <row r="182" spans="1:4" ht="21.75" customHeight="1">
      <c r="A182" s="1022"/>
      <c r="B182" s="1022"/>
      <c r="C182" s="1022"/>
      <c r="D182" s="1022"/>
    </row>
    <row r="183" spans="1:4" ht="21.75" customHeight="1">
      <c r="A183" s="1022"/>
      <c r="B183" s="1022"/>
      <c r="C183" s="1022"/>
      <c r="D183" s="1022"/>
    </row>
    <row r="184" spans="1:4" ht="21.75" customHeight="1">
      <c r="A184" s="1022"/>
      <c r="B184" s="1022"/>
      <c r="C184" s="1022"/>
      <c r="D184" s="1022"/>
    </row>
    <row r="185" spans="1:4" ht="21.75" customHeight="1">
      <c r="A185" s="1022"/>
      <c r="B185" s="1022"/>
      <c r="C185" s="1022"/>
      <c r="D185" s="1022"/>
    </row>
    <row r="186" spans="1:4" ht="21.75" customHeight="1">
      <c r="A186" s="1022"/>
      <c r="B186" s="1022"/>
      <c r="C186" s="1022"/>
      <c r="D186" s="1022"/>
    </row>
    <row r="187" spans="1:4" ht="21.75" customHeight="1">
      <c r="A187" s="1022"/>
      <c r="B187" s="1022"/>
      <c r="C187" s="1022"/>
      <c r="D187" s="1022"/>
    </row>
    <row r="188" spans="1:4" ht="21.75" customHeight="1">
      <c r="A188" s="1022"/>
      <c r="B188" s="1022"/>
      <c r="C188" s="1022"/>
      <c r="D188" s="1022"/>
    </row>
    <row r="189" spans="1:4" ht="21.75" customHeight="1">
      <c r="A189" s="1022"/>
      <c r="B189" s="1022"/>
      <c r="C189" s="1022"/>
      <c r="D189" s="1022"/>
    </row>
    <row r="190" spans="1:4" ht="21.75" customHeight="1">
      <c r="A190" s="1022"/>
      <c r="B190" s="1022"/>
      <c r="C190" s="1022"/>
      <c r="D190" s="1022"/>
    </row>
    <row r="191" spans="1:4" ht="21.75" customHeight="1">
      <c r="A191" s="1022"/>
      <c r="B191" s="1022"/>
      <c r="C191" s="1022"/>
      <c r="D191" s="1022"/>
    </row>
    <row r="192" spans="1:4" ht="21.75" customHeight="1">
      <c r="A192" s="1022"/>
      <c r="B192" s="1022"/>
      <c r="C192" s="1022"/>
      <c r="D192" s="1022"/>
    </row>
    <row r="193" spans="1:4" ht="21.75" customHeight="1">
      <c r="A193" s="1022"/>
      <c r="B193" s="1022"/>
      <c r="C193" s="1022"/>
      <c r="D193" s="1022"/>
    </row>
    <row r="194" spans="1:4" ht="21.75" customHeight="1">
      <c r="A194" s="1022"/>
      <c r="B194" s="1022"/>
      <c r="C194" s="1022"/>
      <c r="D194" s="1022"/>
    </row>
    <row r="195" spans="1:4" ht="21.75" customHeight="1">
      <c r="A195" s="1022"/>
      <c r="B195" s="1022"/>
      <c r="C195" s="1022"/>
      <c r="D195" s="1022"/>
    </row>
    <row r="196" spans="1:4" ht="21.75" customHeight="1">
      <c r="A196" s="1022"/>
      <c r="B196" s="1022"/>
      <c r="C196" s="1022"/>
      <c r="D196" s="1022"/>
    </row>
    <row r="197" spans="1:4" ht="21.75" customHeight="1">
      <c r="A197" s="1022"/>
      <c r="B197" s="1022"/>
      <c r="C197" s="1022"/>
      <c r="D197" s="1022"/>
    </row>
    <row r="198" spans="1:4" ht="21.75" customHeight="1">
      <c r="A198" s="1022"/>
      <c r="B198" s="1022"/>
      <c r="C198" s="1022"/>
      <c r="D198" s="1022"/>
    </row>
    <row r="199" spans="1:4" ht="21.75" customHeight="1">
      <c r="A199" s="1022"/>
      <c r="B199" s="1022"/>
      <c r="C199" s="1022"/>
      <c r="D199" s="1022"/>
    </row>
    <row r="200" spans="1:4" ht="21.75" customHeight="1">
      <c r="A200" s="1022"/>
      <c r="B200" s="1022"/>
      <c r="C200" s="1022"/>
      <c r="D200" s="1022"/>
    </row>
    <row r="201" spans="1:4" ht="21.75" customHeight="1">
      <c r="A201" s="1022"/>
      <c r="B201" s="1022"/>
      <c r="C201" s="1022"/>
      <c r="D201" s="1022"/>
    </row>
    <row r="202" spans="1:4" ht="21.75" customHeight="1">
      <c r="A202" s="1022"/>
      <c r="B202" s="1022"/>
      <c r="C202" s="1022"/>
      <c r="D202" s="1022"/>
    </row>
    <row r="203" spans="1:4" ht="21.75" customHeight="1">
      <c r="A203" s="1022"/>
      <c r="B203" s="1022"/>
      <c r="C203" s="1022"/>
      <c r="D203" s="1022"/>
    </row>
    <row r="204" spans="1:4" ht="21.75" customHeight="1">
      <c r="A204" s="1022"/>
      <c r="B204" s="1022"/>
      <c r="C204" s="1022"/>
      <c r="D204" s="1022"/>
    </row>
    <row r="205" spans="1:4" ht="21.75" customHeight="1">
      <c r="A205" s="1022"/>
      <c r="B205" s="1022"/>
      <c r="C205" s="1022"/>
      <c r="D205" s="1022"/>
    </row>
    <row r="206" spans="1:4" ht="21.75" customHeight="1">
      <c r="A206" s="1022"/>
      <c r="B206" s="1022"/>
      <c r="C206" s="1022"/>
      <c r="D206" s="1022"/>
    </row>
    <row r="207" spans="1:4" ht="21.75" customHeight="1">
      <c r="A207" s="1022"/>
      <c r="B207" s="1022"/>
      <c r="C207" s="1022"/>
      <c r="D207" s="1022"/>
    </row>
    <row r="208" spans="1:4" ht="21.75" customHeight="1">
      <c r="A208" s="1022"/>
      <c r="B208" s="1022"/>
      <c r="C208" s="1022"/>
      <c r="D208" s="1022"/>
    </row>
    <row r="209" spans="1:4" ht="21.75" customHeight="1">
      <c r="A209" s="1022"/>
      <c r="B209" s="1022"/>
      <c r="C209" s="1022"/>
      <c r="D209" s="1022"/>
    </row>
    <row r="210" spans="1:4" ht="21.75" customHeight="1">
      <c r="A210" s="1022"/>
      <c r="B210" s="1022"/>
      <c r="C210" s="1022"/>
      <c r="D210" s="1022"/>
    </row>
    <row r="211" spans="1:4" ht="21.75" customHeight="1">
      <c r="A211" s="1022"/>
      <c r="B211" s="1022"/>
      <c r="C211" s="1022"/>
      <c r="D211" s="1022"/>
    </row>
    <row r="212" spans="1:4" ht="21.75" customHeight="1">
      <c r="A212" s="1022"/>
      <c r="B212" s="1022"/>
      <c r="C212" s="1022"/>
      <c r="D212" s="1022"/>
    </row>
    <row r="213" spans="1:4" ht="21.75" customHeight="1">
      <c r="A213" s="1022"/>
      <c r="B213" s="1022"/>
      <c r="C213" s="1022"/>
      <c r="D213" s="1022"/>
    </row>
    <row r="214" spans="1:4" ht="21.75" customHeight="1">
      <c r="A214" s="1022"/>
      <c r="B214" s="1022"/>
      <c r="C214" s="1022"/>
      <c r="D214" s="1022"/>
    </row>
    <row r="215" spans="1:4" ht="21.75" customHeight="1">
      <c r="A215" s="1022"/>
      <c r="B215" s="1022"/>
      <c r="C215" s="1022"/>
      <c r="D215" s="1022"/>
    </row>
    <row r="216" spans="1:4" ht="21.75" customHeight="1">
      <c r="A216" s="1022"/>
      <c r="B216" s="1022"/>
      <c r="C216" s="1022"/>
      <c r="D216" s="1022"/>
    </row>
    <row r="217" spans="1:4" ht="21.75" customHeight="1">
      <c r="A217" s="1022"/>
      <c r="B217" s="1022"/>
      <c r="C217" s="1022"/>
      <c r="D217" s="1022"/>
    </row>
    <row r="218" spans="1:4" ht="21.75" customHeight="1">
      <c r="A218" s="1022"/>
      <c r="B218" s="1022"/>
      <c r="C218" s="1022"/>
      <c r="D218" s="1022"/>
    </row>
    <row r="219" spans="1:4" ht="21.75" customHeight="1">
      <c r="A219" s="1022"/>
      <c r="B219" s="1022"/>
      <c r="C219" s="1022"/>
      <c r="D219" s="1022"/>
    </row>
    <row r="220" spans="1:4" ht="21.75" customHeight="1">
      <c r="A220" s="1022"/>
      <c r="B220" s="1022"/>
      <c r="C220" s="1022"/>
      <c r="D220" s="1022"/>
    </row>
    <row r="221" spans="1:4" ht="21.75" customHeight="1">
      <c r="A221" s="1022"/>
      <c r="B221" s="1022"/>
      <c r="C221" s="1022"/>
      <c r="D221" s="1022"/>
    </row>
    <row r="222" spans="1:4" ht="21.75" customHeight="1">
      <c r="A222" s="1022"/>
      <c r="B222" s="1022"/>
      <c r="C222" s="1022"/>
      <c r="D222" s="1022"/>
    </row>
    <row r="223" spans="1:4" ht="21.75" customHeight="1">
      <c r="A223" s="1022"/>
      <c r="B223" s="1022"/>
      <c r="C223" s="1022"/>
      <c r="D223" s="1022"/>
    </row>
    <row r="224" spans="1:4" ht="21.75" customHeight="1">
      <c r="A224" s="1022"/>
      <c r="B224" s="1022"/>
      <c r="C224" s="1022"/>
      <c r="D224" s="1022"/>
    </row>
    <row r="225" spans="1:4" ht="21.75" customHeight="1">
      <c r="A225" s="1022"/>
      <c r="B225" s="1022"/>
      <c r="C225" s="1022"/>
      <c r="D225" s="1022"/>
    </row>
    <row r="226" spans="1:4" ht="21.75" customHeight="1">
      <c r="A226" s="1022"/>
      <c r="B226" s="1022"/>
      <c r="C226" s="1022"/>
      <c r="D226" s="1022"/>
    </row>
    <row r="227" spans="1:4" ht="21.75" customHeight="1">
      <c r="A227" s="1022"/>
      <c r="B227" s="1022"/>
      <c r="C227" s="1022"/>
      <c r="D227" s="1022"/>
    </row>
    <row r="228" spans="1:4" ht="12.75">
      <c r="A228" s="1022"/>
      <c r="B228" s="1022"/>
      <c r="C228" s="1022"/>
      <c r="D228" s="1022"/>
    </row>
    <row r="229" spans="1:4" ht="12.75">
      <c r="A229" s="1022"/>
      <c r="B229" s="1022"/>
      <c r="C229" s="1022"/>
      <c r="D229" s="1022"/>
    </row>
    <row r="230" spans="1:4" ht="12.75">
      <c r="A230" s="1022"/>
      <c r="B230" s="1022"/>
      <c r="C230" s="1022"/>
      <c r="D230" s="1022"/>
    </row>
    <row r="231" spans="1:4" ht="12.75">
      <c r="A231" s="1022"/>
      <c r="B231" s="1022"/>
      <c r="C231" s="1022"/>
      <c r="D231" s="1022"/>
    </row>
    <row r="232" spans="1:4" ht="12.75">
      <c r="A232" s="1022"/>
      <c r="B232" s="1022"/>
      <c r="C232" s="1022"/>
      <c r="D232" s="1022"/>
    </row>
    <row r="233" spans="1:4" ht="12.75">
      <c r="A233" s="1022"/>
      <c r="B233" s="1022"/>
      <c r="C233" s="1022"/>
      <c r="D233" s="1022"/>
    </row>
    <row r="234" spans="1:4" ht="12.75">
      <c r="A234" s="1022"/>
      <c r="B234" s="1022"/>
      <c r="C234" s="1022"/>
      <c r="D234" s="1022"/>
    </row>
  </sheetData>
  <mergeCells count="502">
    <mergeCell ref="A65:S65"/>
    <mergeCell ref="A66:S66"/>
    <mergeCell ref="A67:S67"/>
    <mergeCell ref="T53:U53"/>
    <mergeCell ref="T55:U55"/>
    <mergeCell ref="T65:U65"/>
    <mergeCell ref="T67:U67"/>
    <mergeCell ref="T66:U66"/>
    <mergeCell ref="T61:U61"/>
    <mergeCell ref="T57:U57"/>
    <mergeCell ref="A62:S62"/>
    <mergeCell ref="A63:S63"/>
    <mergeCell ref="T64:U64"/>
    <mergeCell ref="A64:S64"/>
    <mergeCell ref="A58:S58"/>
    <mergeCell ref="A59:S59"/>
    <mergeCell ref="A60:S60"/>
    <mergeCell ref="A61:S61"/>
    <mergeCell ref="V64:Z64"/>
    <mergeCell ref="AA64:AE64"/>
    <mergeCell ref="T62:U62"/>
    <mergeCell ref="V62:Z62"/>
    <mergeCell ref="AA62:AE62"/>
    <mergeCell ref="T63:U63"/>
    <mergeCell ref="V63:Z63"/>
    <mergeCell ref="AA63:AE63"/>
    <mergeCell ref="V61:Z61"/>
    <mergeCell ref="AA61:AE61"/>
    <mergeCell ref="T59:U59"/>
    <mergeCell ref="V59:Z59"/>
    <mergeCell ref="AA59:AE59"/>
    <mergeCell ref="T60:U60"/>
    <mergeCell ref="V60:Z60"/>
    <mergeCell ref="AA60:AE60"/>
    <mergeCell ref="T54:U54"/>
    <mergeCell ref="T58:U58"/>
    <mergeCell ref="V58:Z58"/>
    <mergeCell ref="AA58:AE58"/>
    <mergeCell ref="A55:S55"/>
    <mergeCell ref="V57:Z57"/>
    <mergeCell ref="AA57:AE57"/>
    <mergeCell ref="A57:S57"/>
    <mergeCell ref="A47:S47"/>
    <mergeCell ref="A48:S48"/>
    <mergeCell ref="A54:S54"/>
    <mergeCell ref="A49:S49"/>
    <mergeCell ref="A50:S50"/>
    <mergeCell ref="A51:S51"/>
    <mergeCell ref="A52:S52"/>
    <mergeCell ref="T51:U51"/>
    <mergeCell ref="V51:Z51"/>
    <mergeCell ref="AA51:AE51"/>
    <mergeCell ref="A53:S53"/>
    <mergeCell ref="T52:U52"/>
    <mergeCell ref="V52:Z52"/>
    <mergeCell ref="AA52:AE52"/>
    <mergeCell ref="AA48:AE48"/>
    <mergeCell ref="T50:U50"/>
    <mergeCell ref="V50:Z50"/>
    <mergeCell ref="AA50:AE50"/>
    <mergeCell ref="V46:Z46"/>
    <mergeCell ref="AA46:AE46"/>
    <mergeCell ref="T49:U49"/>
    <mergeCell ref="V49:Z49"/>
    <mergeCell ref="AA49:AE49"/>
    <mergeCell ref="T47:U47"/>
    <mergeCell ref="V47:Z47"/>
    <mergeCell ref="AA47:AE47"/>
    <mergeCell ref="T48:U48"/>
    <mergeCell ref="V48:Z48"/>
    <mergeCell ref="T45:U45"/>
    <mergeCell ref="A45:S45"/>
    <mergeCell ref="T41:U41"/>
    <mergeCell ref="T46:U46"/>
    <mergeCell ref="A46:S46"/>
    <mergeCell ref="A40:S40"/>
    <mergeCell ref="A41:S41"/>
    <mergeCell ref="A42:S42"/>
    <mergeCell ref="A39:S39"/>
    <mergeCell ref="AA37:AE37"/>
    <mergeCell ref="AA39:AE39"/>
    <mergeCell ref="T42:U42"/>
    <mergeCell ref="V42:Z42"/>
    <mergeCell ref="AA42:AE42"/>
    <mergeCell ref="T40:U40"/>
    <mergeCell ref="V40:Z40"/>
    <mergeCell ref="AA40:AE40"/>
    <mergeCell ref="T39:U39"/>
    <mergeCell ref="V39:Z39"/>
    <mergeCell ref="A34:S34"/>
    <mergeCell ref="A35:S35"/>
    <mergeCell ref="T37:U37"/>
    <mergeCell ref="V37:Z37"/>
    <mergeCell ref="T34:U34"/>
    <mergeCell ref="V34:Z34"/>
    <mergeCell ref="A37:S37"/>
    <mergeCell ref="A30:S30"/>
    <mergeCell ref="A31:S31"/>
    <mergeCell ref="A32:S32"/>
    <mergeCell ref="A33:S33"/>
    <mergeCell ref="T33:U33"/>
    <mergeCell ref="V33:Z33"/>
    <mergeCell ref="AA33:AE33"/>
    <mergeCell ref="T35:U35"/>
    <mergeCell ref="T30:U30"/>
    <mergeCell ref="V30:Z30"/>
    <mergeCell ref="AA30:AE30"/>
    <mergeCell ref="AA32:AE32"/>
    <mergeCell ref="A28:S28"/>
    <mergeCell ref="T38:U38"/>
    <mergeCell ref="V38:Z38"/>
    <mergeCell ref="AA38:AE38"/>
    <mergeCell ref="A38:S38"/>
    <mergeCell ref="T31:U31"/>
    <mergeCell ref="V31:Z31"/>
    <mergeCell ref="AA31:AE31"/>
    <mergeCell ref="T32:U32"/>
    <mergeCell ref="V32:Z32"/>
    <mergeCell ref="A24:S24"/>
    <mergeCell ref="A25:S25"/>
    <mergeCell ref="A26:S26"/>
    <mergeCell ref="A27:S27"/>
    <mergeCell ref="T27:U27"/>
    <mergeCell ref="V27:Z27"/>
    <mergeCell ref="AA27:AE27"/>
    <mergeCell ref="T28:U28"/>
    <mergeCell ref="V28:Z28"/>
    <mergeCell ref="AA28:AE28"/>
    <mergeCell ref="A20:S20"/>
    <mergeCell ref="A21:S21"/>
    <mergeCell ref="T23:U23"/>
    <mergeCell ref="V23:Z23"/>
    <mergeCell ref="A23:S23"/>
    <mergeCell ref="T20:U20"/>
    <mergeCell ref="T21:U21"/>
    <mergeCell ref="A16:S16"/>
    <mergeCell ref="A17:S17"/>
    <mergeCell ref="A18:S18"/>
    <mergeCell ref="A19:S19"/>
    <mergeCell ref="AA23:AE23"/>
    <mergeCell ref="T24:U24"/>
    <mergeCell ref="V24:Z24"/>
    <mergeCell ref="AA24:AE24"/>
    <mergeCell ref="T16:U16"/>
    <mergeCell ref="T17:U17"/>
    <mergeCell ref="AA25:AE25"/>
    <mergeCell ref="T26:U26"/>
    <mergeCell ref="V26:Z26"/>
    <mergeCell ref="AA26:AE26"/>
    <mergeCell ref="T18:U18"/>
    <mergeCell ref="T19:U19"/>
    <mergeCell ref="T25:U25"/>
    <mergeCell ref="V25:Z25"/>
    <mergeCell ref="A104:S104"/>
    <mergeCell ref="A105:S105"/>
    <mergeCell ref="A101:S101"/>
    <mergeCell ref="A102:S102"/>
    <mergeCell ref="A93:S93"/>
    <mergeCell ref="A94:S94"/>
    <mergeCell ref="A96:S96"/>
    <mergeCell ref="A103:S103"/>
    <mergeCell ref="A97:S97"/>
    <mergeCell ref="A98:S98"/>
    <mergeCell ref="A99:S99"/>
    <mergeCell ref="A100:S100"/>
    <mergeCell ref="A83:S83"/>
    <mergeCell ref="A84:S84"/>
    <mergeCell ref="A71:S71"/>
    <mergeCell ref="A72:S72"/>
    <mergeCell ref="A73:S73"/>
    <mergeCell ref="A74:S74"/>
    <mergeCell ref="A79:S79"/>
    <mergeCell ref="A81:S81"/>
    <mergeCell ref="A82:S82"/>
    <mergeCell ref="A80:S80"/>
    <mergeCell ref="A75:S75"/>
    <mergeCell ref="A76:S76"/>
    <mergeCell ref="A77:S77"/>
    <mergeCell ref="A78:S78"/>
    <mergeCell ref="A125:S125"/>
    <mergeCell ref="A85:S85"/>
    <mergeCell ref="A86:S86"/>
    <mergeCell ref="A87:S87"/>
    <mergeCell ref="A88:S88"/>
    <mergeCell ref="A89:S89"/>
    <mergeCell ref="A95:S95"/>
    <mergeCell ref="A90:S90"/>
    <mergeCell ref="A91:S91"/>
    <mergeCell ref="A92:S92"/>
    <mergeCell ref="T107:U107"/>
    <mergeCell ref="T108:U108"/>
    <mergeCell ref="A106:S106"/>
    <mergeCell ref="A115:S115"/>
    <mergeCell ref="A111:S111"/>
    <mergeCell ref="A112:S112"/>
    <mergeCell ref="A107:S107"/>
    <mergeCell ref="A108:S108"/>
    <mergeCell ref="A109:S109"/>
    <mergeCell ref="A110:S110"/>
    <mergeCell ref="A113:S113"/>
    <mergeCell ref="A114:S114"/>
    <mergeCell ref="T127:U127"/>
    <mergeCell ref="A127:S127"/>
    <mergeCell ref="T113:U113"/>
    <mergeCell ref="T114:U114"/>
    <mergeCell ref="A116:S116"/>
    <mergeCell ref="A126:S126"/>
    <mergeCell ref="A123:S123"/>
    <mergeCell ref="A124:S124"/>
    <mergeCell ref="A121:S121"/>
    <mergeCell ref="A122:S122"/>
    <mergeCell ref="A117:S117"/>
    <mergeCell ref="A118:S118"/>
    <mergeCell ref="A119:S119"/>
    <mergeCell ref="A120:S120"/>
    <mergeCell ref="A70:S70"/>
    <mergeCell ref="T22:U22"/>
    <mergeCell ref="T29:U29"/>
    <mergeCell ref="T36:U36"/>
    <mergeCell ref="T43:U43"/>
    <mergeCell ref="T44:U44"/>
    <mergeCell ref="T56:U56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10:U110"/>
    <mergeCell ref="T125:U125"/>
    <mergeCell ref="T126:U126"/>
    <mergeCell ref="T119:U119"/>
    <mergeCell ref="T120:U120"/>
    <mergeCell ref="T121:U121"/>
    <mergeCell ref="T122:U122"/>
    <mergeCell ref="A69:S69"/>
    <mergeCell ref="T123:U123"/>
    <mergeCell ref="T124:U124"/>
    <mergeCell ref="T115:U115"/>
    <mergeCell ref="T116:U116"/>
    <mergeCell ref="T117:U117"/>
    <mergeCell ref="T118:U118"/>
    <mergeCell ref="T111:U111"/>
    <mergeCell ref="T112:U112"/>
    <mergeCell ref="T109:U109"/>
    <mergeCell ref="A13:S14"/>
    <mergeCell ref="T13:U14"/>
    <mergeCell ref="AF13:AJ14"/>
    <mergeCell ref="A68:S68"/>
    <mergeCell ref="A29:S29"/>
    <mergeCell ref="A36:S36"/>
    <mergeCell ref="A43:S43"/>
    <mergeCell ref="A44:S44"/>
    <mergeCell ref="A56:S56"/>
    <mergeCell ref="A22:S22"/>
    <mergeCell ref="AB6:AJ6"/>
    <mergeCell ref="AF16:AJ16"/>
    <mergeCell ref="AF17:AJ17"/>
    <mergeCell ref="AF18:AJ18"/>
    <mergeCell ref="AF19:AJ19"/>
    <mergeCell ref="AF20:AJ20"/>
    <mergeCell ref="AF21:AJ21"/>
    <mergeCell ref="V22:Z22"/>
    <mergeCell ref="AA22:AE22"/>
    <mergeCell ref="AF22:AJ22"/>
    <mergeCell ref="AF23:AJ23"/>
    <mergeCell ref="AF24:AJ24"/>
    <mergeCell ref="AF25:AJ25"/>
    <mergeCell ref="AF26:AJ26"/>
    <mergeCell ref="AF27:AJ27"/>
    <mergeCell ref="AF28:AJ28"/>
    <mergeCell ref="V29:Z29"/>
    <mergeCell ref="AA29:AE29"/>
    <mergeCell ref="AF29:AJ29"/>
    <mergeCell ref="AF30:AJ30"/>
    <mergeCell ref="AF31:AJ31"/>
    <mergeCell ref="AF32:AJ32"/>
    <mergeCell ref="AF33:AJ33"/>
    <mergeCell ref="AF34:AJ34"/>
    <mergeCell ref="AF35:AJ35"/>
    <mergeCell ref="V36:Z36"/>
    <mergeCell ref="AA36:AE36"/>
    <mergeCell ref="AF36:AJ36"/>
    <mergeCell ref="AA34:AE34"/>
    <mergeCell ref="AF37:AJ37"/>
    <mergeCell ref="AF38:AJ38"/>
    <mergeCell ref="AF39:AJ39"/>
    <mergeCell ref="AF40:AJ40"/>
    <mergeCell ref="AF41:AJ41"/>
    <mergeCell ref="AF42:AJ42"/>
    <mergeCell ref="V43:Z43"/>
    <mergeCell ref="AA43:AE43"/>
    <mergeCell ref="AF43:AJ43"/>
    <mergeCell ref="AA41:AE41"/>
    <mergeCell ref="V41:Z41"/>
    <mergeCell ref="V44:Z44"/>
    <mergeCell ref="AA44:AE44"/>
    <mergeCell ref="AF44:AJ44"/>
    <mergeCell ref="AF45:AJ45"/>
    <mergeCell ref="V45:Z45"/>
    <mergeCell ref="AA45:AE45"/>
    <mergeCell ref="AF46:AJ46"/>
    <mergeCell ref="AF47:AJ47"/>
    <mergeCell ref="AF48:AJ48"/>
    <mergeCell ref="AF49:AJ49"/>
    <mergeCell ref="AF50:AJ50"/>
    <mergeCell ref="AF51:AJ51"/>
    <mergeCell ref="AF52:AJ52"/>
    <mergeCell ref="AF53:AJ53"/>
    <mergeCell ref="AF54:AJ54"/>
    <mergeCell ref="AF55:AJ55"/>
    <mergeCell ref="V56:Z56"/>
    <mergeCell ref="AA56:AE56"/>
    <mergeCell ref="AF56:AJ56"/>
    <mergeCell ref="V54:Z54"/>
    <mergeCell ref="AA54:AE54"/>
    <mergeCell ref="AF57:AJ57"/>
    <mergeCell ref="AF58:AJ58"/>
    <mergeCell ref="AF59:AJ59"/>
    <mergeCell ref="AF60:AJ60"/>
    <mergeCell ref="AF61:AJ61"/>
    <mergeCell ref="AF62:AJ62"/>
    <mergeCell ref="AF63:AJ63"/>
    <mergeCell ref="AF64:AJ64"/>
    <mergeCell ref="AF65:AJ65"/>
    <mergeCell ref="AF66:AJ66"/>
    <mergeCell ref="AF67:AJ67"/>
    <mergeCell ref="V68:Z68"/>
    <mergeCell ref="AA68:AE68"/>
    <mergeCell ref="AF68:AJ68"/>
    <mergeCell ref="V66:Z66"/>
    <mergeCell ref="AA66:AE66"/>
    <mergeCell ref="V69:Z69"/>
    <mergeCell ref="AA69:AE69"/>
    <mergeCell ref="AF69:AJ69"/>
    <mergeCell ref="V70:Z70"/>
    <mergeCell ref="AA70:AE70"/>
    <mergeCell ref="AF70:AJ70"/>
    <mergeCell ref="V71:Z71"/>
    <mergeCell ref="AA71:AE71"/>
    <mergeCell ref="AF71:AJ71"/>
    <mergeCell ref="V72:Z72"/>
    <mergeCell ref="AA72:AE72"/>
    <mergeCell ref="AF72:AJ72"/>
    <mergeCell ref="V73:Z73"/>
    <mergeCell ref="AA73:AE73"/>
    <mergeCell ref="AF73:AJ73"/>
    <mergeCell ref="V74:Z74"/>
    <mergeCell ref="AA74:AE74"/>
    <mergeCell ref="AF74:AJ74"/>
    <mergeCell ref="V75:Z75"/>
    <mergeCell ref="AA75:AE75"/>
    <mergeCell ref="AF75:AJ75"/>
    <mergeCell ref="V76:Z76"/>
    <mergeCell ref="AA76:AE76"/>
    <mergeCell ref="AF76:AJ76"/>
    <mergeCell ref="V77:Z77"/>
    <mergeCell ref="AA77:AE77"/>
    <mergeCell ref="AF77:AJ77"/>
    <mergeCell ref="V78:Z78"/>
    <mergeCell ref="AA78:AE78"/>
    <mergeCell ref="AF78:AJ78"/>
    <mergeCell ref="V79:Z79"/>
    <mergeCell ref="AA79:AE79"/>
    <mergeCell ref="AF79:AJ79"/>
    <mergeCell ref="V80:Z80"/>
    <mergeCell ref="AA80:AE80"/>
    <mergeCell ref="AF80:AJ80"/>
    <mergeCell ref="V81:Z81"/>
    <mergeCell ref="AA81:AE81"/>
    <mergeCell ref="AF81:AJ81"/>
    <mergeCell ref="V82:Z82"/>
    <mergeCell ref="AA82:AE82"/>
    <mergeCell ref="AF82:AJ82"/>
    <mergeCell ref="V83:Z83"/>
    <mergeCell ref="AA83:AE83"/>
    <mergeCell ref="AF83:AJ83"/>
    <mergeCell ref="V84:Z84"/>
    <mergeCell ref="AA84:AE84"/>
    <mergeCell ref="AF84:AJ84"/>
    <mergeCell ref="V85:Z85"/>
    <mergeCell ref="AA85:AE85"/>
    <mergeCell ref="AF85:AJ85"/>
    <mergeCell ref="V86:Z86"/>
    <mergeCell ref="AA86:AE86"/>
    <mergeCell ref="AF86:AJ86"/>
    <mergeCell ref="V87:Z87"/>
    <mergeCell ref="AA87:AE87"/>
    <mergeCell ref="AF87:AJ87"/>
    <mergeCell ref="V88:Z88"/>
    <mergeCell ref="AA88:AE88"/>
    <mergeCell ref="AF88:AJ88"/>
    <mergeCell ref="V89:Z89"/>
    <mergeCell ref="AA89:AE89"/>
    <mergeCell ref="AF89:AJ89"/>
    <mergeCell ref="V90:Z90"/>
    <mergeCell ref="AA90:AE90"/>
    <mergeCell ref="AF90:AJ90"/>
    <mergeCell ref="V91:Z91"/>
    <mergeCell ref="AA91:AE91"/>
    <mergeCell ref="AF91:AJ91"/>
    <mergeCell ref="V92:Z92"/>
    <mergeCell ref="AA92:AE92"/>
    <mergeCell ref="AF92:AJ92"/>
    <mergeCell ref="V93:Z93"/>
    <mergeCell ref="AA93:AE93"/>
    <mergeCell ref="AF93:AJ93"/>
    <mergeCell ref="V94:Z94"/>
    <mergeCell ref="AA94:AE94"/>
    <mergeCell ref="AF94:AJ94"/>
    <mergeCell ref="V95:Z95"/>
    <mergeCell ref="AA95:AE95"/>
    <mergeCell ref="AF95:AJ95"/>
    <mergeCell ref="V96:Z96"/>
    <mergeCell ref="AA96:AE96"/>
    <mergeCell ref="AF96:AJ96"/>
    <mergeCell ref="AF97:AJ97"/>
    <mergeCell ref="AF98:AJ98"/>
    <mergeCell ref="AF99:AJ99"/>
    <mergeCell ref="AF100:AJ100"/>
    <mergeCell ref="AF101:AJ101"/>
    <mergeCell ref="AF102:AJ102"/>
    <mergeCell ref="V103:Z103"/>
    <mergeCell ref="AA103:AE103"/>
    <mergeCell ref="AF103:AJ103"/>
    <mergeCell ref="AF104:AJ104"/>
    <mergeCell ref="AF105:AJ105"/>
    <mergeCell ref="AF106:AJ106"/>
    <mergeCell ref="AF107:AJ107"/>
    <mergeCell ref="AF108:AJ108"/>
    <mergeCell ref="AF109:AJ109"/>
    <mergeCell ref="V110:Z110"/>
    <mergeCell ref="AA110:AE110"/>
    <mergeCell ref="AF110:AJ110"/>
    <mergeCell ref="V111:Z111"/>
    <mergeCell ref="AA111:AE111"/>
    <mergeCell ref="AF111:AJ111"/>
    <mergeCell ref="AF112:AJ112"/>
    <mergeCell ref="AF113:AJ113"/>
    <mergeCell ref="AF114:AJ114"/>
    <mergeCell ref="AF115:AJ115"/>
    <mergeCell ref="V116:Z116"/>
    <mergeCell ref="AA116:AE116"/>
    <mergeCell ref="AF116:AJ116"/>
    <mergeCell ref="AF117:AJ117"/>
    <mergeCell ref="AF118:AJ118"/>
    <mergeCell ref="AF119:AJ119"/>
    <mergeCell ref="AF120:AJ120"/>
    <mergeCell ref="V121:Z121"/>
    <mergeCell ref="AA121:AE121"/>
    <mergeCell ref="AF121:AJ121"/>
    <mergeCell ref="V122:Z122"/>
    <mergeCell ref="AA122:AE122"/>
    <mergeCell ref="AF122:AJ122"/>
    <mergeCell ref="V123:Z123"/>
    <mergeCell ref="AA123:AE123"/>
    <mergeCell ref="AF123:AJ123"/>
    <mergeCell ref="V124:Z124"/>
    <mergeCell ref="AA124:AE124"/>
    <mergeCell ref="AF124:AJ124"/>
    <mergeCell ref="V127:Z127"/>
    <mergeCell ref="AA127:AE127"/>
    <mergeCell ref="AF127:AJ127"/>
    <mergeCell ref="V125:Z125"/>
    <mergeCell ref="AA125:AE125"/>
    <mergeCell ref="AF125:AJ125"/>
    <mergeCell ref="V126:Z126"/>
    <mergeCell ref="AA126:AE126"/>
    <mergeCell ref="AF126:AJ126"/>
  </mergeCells>
  <printOptions horizontalCentered="1"/>
  <pageMargins left="0.3937007874015748" right="0.1968503937007874" top="0.1968503937007874" bottom="0.3937007874015748" header="0.5118110236220472" footer="0.5118110236220472"/>
  <pageSetup fitToHeight="0" horizontalDpi="360" verticalDpi="360" orientation="portrait" paperSize="9" scale="70" r:id="rId1"/>
  <rowBreaks count="3" manualBreakCount="3">
    <brk id="44" max="36" man="1"/>
    <brk id="70" max="36" man="1"/>
    <brk id="10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0"/>
  <sheetViews>
    <sheetView showGridLines="0" view="pageBreakPreview" zoomScaleSheetLayoutView="100" workbookViewId="0" topLeftCell="G37">
      <selection activeCell="AF41" sqref="AF41:AJ41"/>
    </sheetView>
  </sheetViews>
  <sheetFormatPr defaultColWidth="9.140625" defaultRowHeight="12.75"/>
  <cols>
    <col min="1" max="2" width="3.28125" style="1024" customWidth="1"/>
    <col min="3" max="3" width="5.28125" style="1024" customWidth="1"/>
    <col min="4" max="6" width="3.28125" style="1024" customWidth="1"/>
    <col min="7" max="7" width="3.8515625" style="1024" customWidth="1"/>
    <col min="8" max="11" width="3.28125" style="1024" customWidth="1"/>
    <col min="12" max="12" width="3.8515625" style="1024" customWidth="1"/>
    <col min="13" max="14" width="3.28125" style="1024" customWidth="1"/>
    <col min="15" max="15" width="3.8515625" style="1024" customWidth="1"/>
    <col min="16" max="18" width="3.28125" style="1024" customWidth="1"/>
    <col min="19" max="19" width="3.57421875" style="1024" customWidth="1"/>
    <col min="20" max="20" width="3.7109375" style="1024" customWidth="1"/>
    <col min="21" max="34" width="3.28125" style="1024" customWidth="1"/>
    <col min="35" max="35" width="3.421875" style="1024" customWidth="1"/>
    <col min="36" max="36" width="3.28125" style="1024" customWidth="1"/>
    <col min="37" max="37" width="3.00390625" style="1024" customWidth="1"/>
    <col min="38" max="16384" width="9.140625" style="1024" customWidth="1"/>
  </cols>
  <sheetData>
    <row r="1" spans="35:36" ht="12.75">
      <c r="AI1" s="1025"/>
      <c r="AJ1" s="1025"/>
    </row>
    <row r="2" spans="35:36" ht="12.75">
      <c r="AI2" s="1026"/>
      <c r="AJ2" s="1027"/>
    </row>
    <row r="3" spans="1:36" ht="20.25">
      <c r="A3" s="1028" t="s">
        <v>206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1029"/>
      <c r="AI3" s="1029"/>
      <c r="AJ3" s="1029"/>
    </row>
    <row r="4" spans="1:36" ht="18">
      <c r="A4" s="1030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1029"/>
      <c r="AH4" s="1029"/>
      <c r="AI4" s="1029"/>
      <c r="AJ4" s="1029"/>
    </row>
    <row r="5" spans="35:36" ht="12.75">
      <c r="AI5" s="1026"/>
      <c r="AJ5" s="1026"/>
    </row>
    <row r="6" spans="28:36" ht="12.75">
      <c r="AB6" s="1031" t="s">
        <v>207</v>
      </c>
      <c r="AC6" s="1031"/>
      <c r="AD6" s="1031"/>
      <c r="AE6" s="1031"/>
      <c r="AF6" s="1031"/>
      <c r="AG6" s="1031"/>
      <c r="AH6" s="1031"/>
      <c r="AI6" s="1031"/>
      <c r="AJ6" s="1031"/>
    </row>
    <row r="7" spans="28:36" ht="12.75">
      <c r="AB7" s="1032" t="s">
        <v>636</v>
      </c>
      <c r="AC7" s="1032"/>
      <c r="AD7" s="1032"/>
      <c r="AE7" s="1032"/>
      <c r="AF7" s="1032"/>
      <c r="AG7" s="1032"/>
      <c r="AH7" s="1032"/>
      <c r="AI7" s="1032"/>
      <c r="AJ7" s="1032"/>
    </row>
    <row r="8" ht="13.5" thickBot="1"/>
    <row r="9" spans="1:36" ht="19.5" customHeight="1" thickBot="1">
      <c r="A9" s="1033">
        <v>5</v>
      </c>
      <c r="B9" s="1034">
        <v>1</v>
      </c>
      <c r="C9" s="1034">
        <v>3</v>
      </c>
      <c r="D9" s="1034">
        <v>0</v>
      </c>
      <c r="E9" s="1034">
        <v>0</v>
      </c>
      <c r="F9" s="1035">
        <v>9</v>
      </c>
      <c r="G9" s="1036"/>
      <c r="H9" s="1033">
        <v>1</v>
      </c>
      <c r="I9" s="1034">
        <v>2</v>
      </c>
      <c r="J9" s="1034">
        <v>5</v>
      </c>
      <c r="K9" s="1035">
        <v>4</v>
      </c>
      <c r="L9" s="1036"/>
      <c r="M9" s="1033">
        <v>0</v>
      </c>
      <c r="N9" s="1035">
        <v>1</v>
      </c>
      <c r="O9" s="1037"/>
      <c r="P9" s="1033">
        <v>2</v>
      </c>
      <c r="Q9" s="1034">
        <v>8</v>
      </c>
      <c r="R9" s="1034">
        <v>0</v>
      </c>
      <c r="S9" s="1035">
        <v>0</v>
      </c>
      <c r="T9" s="1036"/>
      <c r="U9" s="1033">
        <v>7</v>
      </c>
      <c r="V9" s="1034">
        <v>5</v>
      </c>
      <c r="W9" s="1034">
        <v>1</v>
      </c>
      <c r="X9" s="1034">
        <v>1</v>
      </c>
      <c r="Y9" s="1034">
        <v>1</v>
      </c>
      <c r="Z9" s="1035">
        <v>5</v>
      </c>
      <c r="AA9" s="1036"/>
      <c r="AB9" s="1033">
        <v>1</v>
      </c>
      <c r="AC9" s="1035">
        <v>2</v>
      </c>
      <c r="AE9" s="1038">
        <v>2</v>
      </c>
      <c r="AF9" s="1039">
        <v>0</v>
      </c>
      <c r="AG9" s="1039">
        <v>0</v>
      </c>
      <c r="AH9" s="1040">
        <v>6</v>
      </c>
      <c r="AJ9" s="1041">
        <v>1</v>
      </c>
    </row>
    <row r="10" spans="1:36" ht="25.5" customHeight="1">
      <c r="A10" s="1042" t="s">
        <v>608</v>
      </c>
      <c r="B10" s="1042"/>
      <c r="C10" s="1042"/>
      <c r="D10" s="1042"/>
      <c r="E10" s="1042"/>
      <c r="F10" s="1042"/>
      <c r="G10" s="1043"/>
      <c r="H10" s="1042" t="s">
        <v>609</v>
      </c>
      <c r="I10" s="1042"/>
      <c r="J10" s="1042"/>
      <c r="K10" s="1042"/>
      <c r="L10" s="1043"/>
      <c r="M10" s="1044" t="s">
        <v>610</v>
      </c>
      <c r="N10" s="1044"/>
      <c r="O10" s="1043"/>
      <c r="P10" s="1044" t="s">
        <v>208</v>
      </c>
      <c r="Q10" s="1044"/>
      <c r="R10" s="1044"/>
      <c r="S10" s="1044"/>
      <c r="T10" s="1043"/>
      <c r="U10" s="1042" t="s">
        <v>612</v>
      </c>
      <c r="V10" s="1042"/>
      <c r="W10" s="1042"/>
      <c r="X10" s="1042"/>
      <c r="Y10" s="1042"/>
      <c r="Z10" s="1042"/>
      <c r="AB10" s="1042" t="s">
        <v>639</v>
      </c>
      <c r="AC10" s="1042"/>
      <c r="AE10" s="1042" t="s">
        <v>640</v>
      </c>
      <c r="AF10" s="1042"/>
      <c r="AG10" s="1042"/>
      <c r="AH10" s="1042"/>
      <c r="AJ10" s="1042" t="s">
        <v>641</v>
      </c>
    </row>
    <row r="11" spans="1:36" ht="12.75">
      <c r="A11" s="1042"/>
      <c r="B11" s="1042"/>
      <c r="C11" s="1042"/>
      <c r="D11" s="1042"/>
      <c r="E11" s="1042"/>
      <c r="F11" s="1042"/>
      <c r="G11" s="1043"/>
      <c r="H11" s="1042"/>
      <c r="I11" s="1042"/>
      <c r="J11" s="1042"/>
      <c r="K11" s="1042"/>
      <c r="L11" s="1043"/>
      <c r="M11" s="1044"/>
      <c r="N11" s="1042"/>
      <c r="O11" s="1042"/>
      <c r="P11" s="1043"/>
      <c r="Q11" s="1044"/>
      <c r="R11" s="1044"/>
      <c r="S11" s="1044"/>
      <c r="T11" s="1044"/>
      <c r="V11" s="1042"/>
      <c r="W11" s="1042"/>
      <c r="X11" s="1042"/>
      <c r="Y11" s="1042"/>
      <c r="Z11" s="1042"/>
      <c r="AB11" s="1042"/>
      <c r="AC11" s="1042"/>
      <c r="AE11" s="1042"/>
      <c r="AF11" s="1042"/>
      <c r="AG11" s="1042"/>
      <c r="AH11" s="1042"/>
      <c r="AJ11" s="1042"/>
    </row>
    <row r="12" ht="12.75">
      <c r="AG12" s="1045" t="s">
        <v>642</v>
      </c>
    </row>
    <row r="13" spans="1:36" ht="38.25" customHeight="1">
      <c r="A13" s="1046" t="s">
        <v>643</v>
      </c>
      <c r="B13" s="1047"/>
      <c r="C13" s="1047"/>
      <c r="D13" s="1047"/>
      <c r="E13" s="1048"/>
      <c r="F13" s="1048"/>
      <c r="G13" s="1048"/>
      <c r="H13" s="1048"/>
      <c r="I13" s="1048"/>
      <c r="J13" s="1048"/>
      <c r="K13" s="1048"/>
      <c r="L13" s="1048"/>
      <c r="M13" s="1048"/>
      <c r="N13" s="1048"/>
      <c r="O13" s="1048"/>
      <c r="P13" s="1048"/>
      <c r="Q13" s="1048"/>
      <c r="R13" s="1049"/>
      <c r="S13" s="1049"/>
      <c r="T13" s="1047" t="s">
        <v>644</v>
      </c>
      <c r="U13" s="1047"/>
      <c r="V13" s="1046" t="s">
        <v>645</v>
      </c>
      <c r="W13" s="1048"/>
      <c r="X13" s="1048"/>
      <c r="Y13" s="1048"/>
      <c r="Z13" s="1049"/>
      <c r="AA13" s="1046" t="s">
        <v>646</v>
      </c>
      <c r="AB13" s="1048"/>
      <c r="AC13" s="1048"/>
      <c r="AD13" s="1048"/>
      <c r="AE13" s="1049"/>
      <c r="AF13" s="1048" t="s">
        <v>647</v>
      </c>
      <c r="AG13" s="1048"/>
      <c r="AH13" s="1048"/>
      <c r="AI13" s="1048"/>
      <c r="AJ13" s="1049"/>
    </row>
    <row r="14" spans="1:36" ht="12.75">
      <c r="A14" s="1050"/>
      <c r="B14" s="1027"/>
      <c r="C14" s="1027"/>
      <c r="D14" s="1027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7"/>
      <c r="S14" s="1051"/>
      <c r="T14" s="1029"/>
      <c r="U14" s="1029"/>
      <c r="V14" s="1046" t="s">
        <v>648</v>
      </c>
      <c r="W14" s="1048"/>
      <c r="X14" s="1048"/>
      <c r="Y14" s="1048"/>
      <c r="Z14" s="1048"/>
      <c r="AA14" s="1046"/>
      <c r="AB14" s="1048"/>
      <c r="AC14" s="1048"/>
      <c r="AD14" s="1048"/>
      <c r="AE14" s="1049"/>
      <c r="AF14" s="1052"/>
      <c r="AH14" s="1053"/>
      <c r="AI14" s="1053"/>
      <c r="AJ14" s="1054"/>
    </row>
    <row r="15" spans="1:36" ht="12.75">
      <c r="A15" s="1055">
        <v>1</v>
      </c>
      <c r="B15" s="1056"/>
      <c r="C15" s="1056"/>
      <c r="D15" s="1056"/>
      <c r="E15" s="1057"/>
      <c r="F15" s="1057"/>
      <c r="G15" s="1057"/>
      <c r="H15" s="1057"/>
      <c r="I15" s="1057"/>
      <c r="J15" s="1057"/>
      <c r="K15" s="1057"/>
      <c r="L15" s="1057"/>
      <c r="M15" s="1057"/>
      <c r="N15" s="1057"/>
      <c r="O15" s="1057"/>
      <c r="P15" s="1057"/>
      <c r="Q15" s="1057"/>
      <c r="R15" s="1056"/>
      <c r="S15" s="1056"/>
      <c r="T15" s="1057">
        <v>2</v>
      </c>
      <c r="U15" s="1057"/>
      <c r="V15" s="1058">
        <v>3</v>
      </c>
      <c r="W15" s="1057"/>
      <c r="X15" s="1057"/>
      <c r="Y15" s="1057"/>
      <c r="Z15" s="1057"/>
      <c r="AA15" s="1058">
        <v>4</v>
      </c>
      <c r="AB15" s="1057"/>
      <c r="AC15" s="1057"/>
      <c r="AD15" s="1057"/>
      <c r="AE15" s="1057"/>
      <c r="AF15" s="1058">
        <v>5</v>
      </c>
      <c r="AG15" s="1057"/>
      <c r="AH15" s="1057"/>
      <c r="AI15" s="1057"/>
      <c r="AJ15" s="1056"/>
    </row>
    <row r="16" spans="1:36" ht="30.75" customHeight="1">
      <c r="A16" s="1059" t="s">
        <v>209</v>
      </c>
      <c r="B16" s="1060"/>
      <c r="C16" s="1060"/>
      <c r="D16" s="1060"/>
      <c r="E16" s="1060"/>
      <c r="F16" s="1060"/>
      <c r="G16" s="1060"/>
      <c r="H16" s="1060"/>
      <c r="I16" s="1060"/>
      <c r="J16" s="1060"/>
      <c r="K16" s="1060"/>
      <c r="L16" s="1060"/>
      <c r="M16" s="1060"/>
      <c r="N16" s="1060"/>
      <c r="O16" s="1060"/>
      <c r="P16" s="1060"/>
      <c r="Q16" s="1060"/>
      <c r="R16" s="1060"/>
      <c r="S16" s="1061"/>
      <c r="T16" s="1062" t="s">
        <v>650</v>
      </c>
      <c r="U16" s="1063"/>
      <c r="V16" s="1064">
        <v>70000</v>
      </c>
      <c r="W16" s="1065"/>
      <c r="X16" s="1065"/>
      <c r="Y16" s="1065"/>
      <c r="Z16" s="1066"/>
      <c r="AA16" s="1064">
        <v>70000</v>
      </c>
      <c r="AB16" s="1065"/>
      <c r="AC16" s="1065"/>
      <c r="AD16" s="1065"/>
      <c r="AE16" s="1066"/>
      <c r="AF16" s="1064">
        <v>25593</v>
      </c>
      <c r="AG16" s="1065"/>
      <c r="AH16" s="1065"/>
      <c r="AI16" s="1065"/>
      <c r="AJ16" s="1066"/>
    </row>
    <row r="17" spans="1:36" ht="25.5" customHeight="1">
      <c r="A17" s="1067" t="s">
        <v>210</v>
      </c>
      <c r="B17" s="1068"/>
      <c r="C17" s="1068"/>
      <c r="D17" s="1068"/>
      <c r="E17" s="1069"/>
      <c r="F17" s="1070"/>
      <c r="G17" s="1070"/>
      <c r="H17" s="1070"/>
      <c r="I17" s="1070"/>
      <c r="J17" s="1070"/>
      <c r="K17" s="1070"/>
      <c r="L17" s="1070"/>
      <c r="M17" s="1070"/>
      <c r="N17" s="1070"/>
      <c r="O17" s="1070"/>
      <c r="P17" s="1070"/>
      <c r="Q17" s="1070"/>
      <c r="R17" s="1070"/>
      <c r="S17" s="1070"/>
      <c r="T17" s="1062" t="s">
        <v>652</v>
      </c>
      <c r="U17" s="1063"/>
      <c r="V17" s="1064">
        <v>12500</v>
      </c>
      <c r="W17" s="1065"/>
      <c r="X17" s="1065"/>
      <c r="Y17" s="1065"/>
      <c r="Z17" s="1066"/>
      <c r="AA17" s="1064">
        <v>12500</v>
      </c>
      <c r="AB17" s="1065"/>
      <c r="AC17" s="1065"/>
      <c r="AD17" s="1065"/>
      <c r="AE17" s="1066"/>
      <c r="AF17" s="1064">
        <v>6024</v>
      </c>
      <c r="AG17" s="1065"/>
      <c r="AH17" s="1065"/>
      <c r="AI17" s="1065"/>
      <c r="AJ17" s="1066"/>
    </row>
    <row r="18" spans="1:36" ht="25.5" customHeight="1">
      <c r="A18" s="1071" t="s">
        <v>211</v>
      </c>
      <c r="B18" s="1068"/>
      <c r="C18" s="1068"/>
      <c r="D18" s="1068"/>
      <c r="E18" s="1069"/>
      <c r="F18" s="1070"/>
      <c r="G18" s="1070"/>
      <c r="H18" s="1070"/>
      <c r="I18" s="1070"/>
      <c r="J18" s="1070"/>
      <c r="K18" s="1070"/>
      <c r="L18" s="1070"/>
      <c r="M18" s="1070"/>
      <c r="N18" s="1070"/>
      <c r="O18" s="1070"/>
      <c r="P18" s="1070"/>
      <c r="Q18" s="1070"/>
      <c r="R18" s="1070"/>
      <c r="S18" s="1072"/>
      <c r="T18" s="1073" t="s">
        <v>654</v>
      </c>
      <c r="U18" s="1063"/>
      <c r="V18" s="1064">
        <v>7500</v>
      </c>
      <c r="W18" s="1065"/>
      <c r="X18" s="1065"/>
      <c r="Y18" s="1065"/>
      <c r="Z18" s="1066"/>
      <c r="AA18" s="1064">
        <v>7500</v>
      </c>
      <c r="AB18" s="1065"/>
      <c r="AC18" s="1065"/>
      <c r="AD18" s="1065"/>
      <c r="AE18" s="1066"/>
      <c r="AF18" s="1064">
        <v>2570</v>
      </c>
      <c r="AG18" s="1065"/>
      <c r="AH18" s="1065"/>
      <c r="AI18" s="1065"/>
      <c r="AJ18" s="1066"/>
    </row>
    <row r="19" spans="1:36" ht="25.5" customHeight="1">
      <c r="A19" s="1071" t="s">
        <v>212</v>
      </c>
      <c r="B19" s="1068"/>
      <c r="C19" s="1068"/>
      <c r="D19" s="1068"/>
      <c r="E19" s="1069"/>
      <c r="F19" s="1074"/>
      <c r="G19" s="1070"/>
      <c r="H19" s="1070"/>
      <c r="I19" s="1070"/>
      <c r="J19" s="1070"/>
      <c r="K19" s="1070"/>
      <c r="L19" s="1070"/>
      <c r="M19" s="1070"/>
      <c r="N19" s="1070"/>
      <c r="O19" s="1070"/>
      <c r="P19" s="1070"/>
      <c r="Q19" s="1070"/>
      <c r="R19" s="1070"/>
      <c r="S19" s="1072"/>
      <c r="T19" s="1073" t="s">
        <v>656</v>
      </c>
      <c r="U19" s="1063"/>
      <c r="V19" s="1075"/>
      <c r="W19" s="1076"/>
      <c r="X19" s="1076"/>
      <c r="Y19" s="1076"/>
      <c r="Z19" s="1077"/>
      <c r="AA19" s="1075">
        <v>109</v>
      </c>
      <c r="AB19" s="1076"/>
      <c r="AC19" s="1076"/>
      <c r="AD19" s="1076"/>
      <c r="AE19" s="1077"/>
      <c r="AF19" s="1075">
        <v>109</v>
      </c>
      <c r="AG19" s="1076"/>
      <c r="AH19" s="1076"/>
      <c r="AI19" s="1076"/>
      <c r="AJ19" s="1077"/>
    </row>
    <row r="20" spans="1:36" ht="33" customHeight="1">
      <c r="A20" s="1059" t="s">
        <v>213</v>
      </c>
      <c r="B20" s="1060"/>
      <c r="C20" s="1060"/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1"/>
      <c r="T20" s="1073" t="s">
        <v>658</v>
      </c>
      <c r="U20" s="1063"/>
      <c r="V20" s="1075">
        <v>6000</v>
      </c>
      <c r="W20" s="1076"/>
      <c r="X20" s="1076"/>
      <c r="Y20" s="1076"/>
      <c r="Z20" s="1077"/>
      <c r="AA20" s="1075">
        <v>5665</v>
      </c>
      <c r="AB20" s="1076"/>
      <c r="AC20" s="1076"/>
      <c r="AD20" s="1076"/>
      <c r="AE20" s="1077"/>
      <c r="AF20" s="1075">
        <v>889</v>
      </c>
      <c r="AG20" s="1076"/>
      <c r="AH20" s="1076"/>
      <c r="AI20" s="1076"/>
      <c r="AJ20" s="1077"/>
    </row>
    <row r="21" spans="1:36" ht="25.5" customHeight="1">
      <c r="A21" s="1071" t="s">
        <v>214</v>
      </c>
      <c r="B21" s="1068"/>
      <c r="C21" s="1068"/>
      <c r="D21" s="1068"/>
      <c r="E21" s="1069"/>
      <c r="F21" s="1070"/>
      <c r="G21" s="1070"/>
      <c r="H21" s="1070"/>
      <c r="I21" s="1070"/>
      <c r="J21" s="1070"/>
      <c r="K21" s="1070"/>
      <c r="L21" s="1070"/>
      <c r="M21" s="1070"/>
      <c r="N21" s="1070"/>
      <c r="O21" s="1070"/>
      <c r="P21" s="1070"/>
      <c r="Q21" s="1070"/>
      <c r="R21" s="1070"/>
      <c r="S21" s="1072"/>
      <c r="T21" s="1073" t="s">
        <v>660</v>
      </c>
      <c r="U21" s="1063"/>
      <c r="V21" s="1075">
        <v>20000</v>
      </c>
      <c r="W21" s="1076"/>
      <c r="X21" s="1076"/>
      <c r="Y21" s="1076"/>
      <c r="Z21" s="1077"/>
      <c r="AA21" s="1075">
        <v>20000</v>
      </c>
      <c r="AB21" s="1076"/>
      <c r="AC21" s="1076"/>
      <c r="AD21" s="1076"/>
      <c r="AE21" s="1077"/>
      <c r="AF21" s="1075">
        <v>7123</v>
      </c>
      <c r="AG21" s="1076"/>
      <c r="AH21" s="1076"/>
      <c r="AI21" s="1076"/>
      <c r="AJ21" s="1077"/>
    </row>
    <row r="22" spans="1:36" ht="25.5" customHeight="1">
      <c r="A22" s="1071" t="s">
        <v>215</v>
      </c>
      <c r="B22" s="1068"/>
      <c r="C22" s="1068"/>
      <c r="D22" s="1068"/>
      <c r="E22" s="1069"/>
      <c r="F22" s="1070"/>
      <c r="G22" s="1070"/>
      <c r="H22" s="1070"/>
      <c r="I22" s="1070"/>
      <c r="J22" s="1070"/>
      <c r="K22" s="1070"/>
      <c r="L22" s="1070"/>
      <c r="M22" s="1070"/>
      <c r="N22" s="1070"/>
      <c r="O22" s="1070"/>
      <c r="P22" s="1070"/>
      <c r="Q22" s="1070"/>
      <c r="R22" s="1070"/>
      <c r="S22" s="1072"/>
      <c r="T22" s="1073" t="s">
        <v>662</v>
      </c>
      <c r="U22" s="1063"/>
      <c r="V22" s="1078">
        <v>47000</v>
      </c>
      <c r="W22" s="1079"/>
      <c r="X22" s="1079"/>
      <c r="Y22" s="1079"/>
      <c r="Z22" s="1080"/>
      <c r="AA22" s="1078">
        <v>47000</v>
      </c>
      <c r="AB22" s="1079"/>
      <c r="AC22" s="1079"/>
      <c r="AD22" s="1079"/>
      <c r="AE22" s="1080"/>
      <c r="AF22" s="1078">
        <v>31241</v>
      </c>
      <c r="AG22" s="1079"/>
      <c r="AH22" s="1079"/>
      <c r="AI22" s="1079"/>
      <c r="AJ22" s="1080"/>
    </row>
    <row r="23" spans="1:36" ht="25.5" customHeight="1">
      <c r="A23" s="1071" t="s">
        <v>216</v>
      </c>
      <c r="B23" s="1068"/>
      <c r="C23" s="1068"/>
      <c r="D23" s="1068"/>
      <c r="E23" s="1069"/>
      <c r="F23" s="1070"/>
      <c r="G23" s="1070"/>
      <c r="H23" s="1070"/>
      <c r="I23" s="1070"/>
      <c r="J23" s="1070"/>
      <c r="K23" s="1070"/>
      <c r="L23" s="1070"/>
      <c r="M23" s="1070"/>
      <c r="N23" s="1070"/>
      <c r="O23" s="1070"/>
      <c r="P23" s="1070"/>
      <c r="Q23" s="1070"/>
      <c r="R23" s="1070"/>
      <c r="S23" s="1072"/>
      <c r="T23" s="1073" t="s">
        <v>665</v>
      </c>
      <c r="U23" s="1063"/>
      <c r="V23" s="1078"/>
      <c r="W23" s="1079"/>
      <c r="X23" s="1079"/>
      <c r="Y23" s="1079"/>
      <c r="Z23" s="1080"/>
      <c r="AA23" s="1078"/>
      <c r="AB23" s="1079"/>
      <c r="AC23" s="1079"/>
      <c r="AD23" s="1079"/>
      <c r="AE23" s="1080"/>
      <c r="AF23" s="1078"/>
      <c r="AG23" s="1079"/>
      <c r="AH23" s="1079"/>
      <c r="AI23" s="1079"/>
      <c r="AJ23" s="1080"/>
    </row>
    <row r="24" spans="1:36" ht="25.5" customHeight="1">
      <c r="A24" s="1071" t="s">
        <v>217</v>
      </c>
      <c r="B24" s="1068"/>
      <c r="C24" s="1068"/>
      <c r="D24" s="1068"/>
      <c r="E24" s="1069"/>
      <c r="F24" s="1070"/>
      <c r="G24" s="1070"/>
      <c r="H24" s="1070"/>
      <c r="I24" s="1070"/>
      <c r="J24" s="1070"/>
      <c r="K24" s="1070"/>
      <c r="L24" s="1070"/>
      <c r="M24" s="1070"/>
      <c r="N24" s="1070"/>
      <c r="O24" s="1070"/>
      <c r="P24" s="1070"/>
      <c r="Q24" s="1070"/>
      <c r="R24" s="1070"/>
      <c r="S24" s="1072"/>
      <c r="T24" s="1073" t="s">
        <v>668</v>
      </c>
      <c r="U24" s="1063"/>
      <c r="V24" s="1078">
        <v>20000</v>
      </c>
      <c r="W24" s="1079"/>
      <c r="X24" s="1079"/>
      <c r="Y24" s="1079"/>
      <c r="Z24" s="1080"/>
      <c r="AA24" s="1078">
        <v>20177</v>
      </c>
      <c r="AB24" s="1079"/>
      <c r="AC24" s="1079"/>
      <c r="AD24" s="1079"/>
      <c r="AE24" s="1080"/>
      <c r="AF24" s="1078">
        <v>15949</v>
      </c>
      <c r="AG24" s="1079"/>
      <c r="AH24" s="1079"/>
      <c r="AI24" s="1079"/>
      <c r="AJ24" s="1080"/>
    </row>
    <row r="25" spans="1:36" ht="25.5" customHeight="1">
      <c r="A25" s="1071" t="s">
        <v>218</v>
      </c>
      <c r="B25" s="1068"/>
      <c r="C25" s="1068"/>
      <c r="D25" s="1068"/>
      <c r="E25" s="1069"/>
      <c r="F25" s="1070"/>
      <c r="G25" s="1070"/>
      <c r="H25" s="1070"/>
      <c r="I25" s="1070"/>
      <c r="J25" s="1070"/>
      <c r="K25" s="1070"/>
      <c r="L25" s="1070"/>
      <c r="M25" s="1070"/>
      <c r="N25" s="1070"/>
      <c r="O25" s="1070"/>
      <c r="P25" s="1070"/>
      <c r="Q25" s="1070"/>
      <c r="R25" s="1070"/>
      <c r="S25" s="1072"/>
      <c r="T25" s="1073" t="s">
        <v>670</v>
      </c>
      <c r="U25" s="1063"/>
      <c r="V25" s="1078">
        <v>15000</v>
      </c>
      <c r="W25" s="1079"/>
      <c r="X25" s="1079"/>
      <c r="Y25" s="1079"/>
      <c r="Z25" s="1080"/>
      <c r="AA25" s="1078">
        <v>15000</v>
      </c>
      <c r="AB25" s="1079"/>
      <c r="AC25" s="1079"/>
      <c r="AD25" s="1079"/>
      <c r="AE25" s="1080"/>
      <c r="AF25" s="1078">
        <v>6403</v>
      </c>
      <c r="AG25" s="1079"/>
      <c r="AH25" s="1079"/>
      <c r="AI25" s="1079"/>
      <c r="AJ25" s="1080"/>
    </row>
    <row r="26" spans="1:36" ht="25.5" customHeight="1">
      <c r="A26" s="1071" t="s">
        <v>219</v>
      </c>
      <c r="B26" s="1068"/>
      <c r="C26" s="1068"/>
      <c r="D26" s="1068"/>
      <c r="E26" s="1069"/>
      <c r="F26" s="1070"/>
      <c r="G26" s="1070"/>
      <c r="H26" s="1070"/>
      <c r="I26" s="1070"/>
      <c r="J26" s="1070"/>
      <c r="K26" s="1070"/>
      <c r="L26" s="1070"/>
      <c r="M26" s="1070"/>
      <c r="N26" s="1070"/>
      <c r="O26" s="1070"/>
      <c r="P26" s="1070"/>
      <c r="Q26" s="1070"/>
      <c r="R26" s="1070"/>
      <c r="S26" s="1072"/>
      <c r="T26" s="1073" t="s">
        <v>672</v>
      </c>
      <c r="U26" s="1063"/>
      <c r="V26" s="1078"/>
      <c r="W26" s="1079"/>
      <c r="X26" s="1079"/>
      <c r="Y26" s="1079"/>
      <c r="Z26" s="1080"/>
      <c r="AA26" s="1078">
        <v>34000</v>
      </c>
      <c r="AB26" s="1079"/>
      <c r="AC26" s="1079"/>
      <c r="AD26" s="1079"/>
      <c r="AE26" s="1080"/>
      <c r="AF26" s="1078">
        <v>5769</v>
      </c>
      <c r="AG26" s="1079"/>
      <c r="AH26" s="1079"/>
      <c r="AI26" s="1079"/>
      <c r="AJ26" s="1080"/>
    </row>
    <row r="27" spans="1:36" ht="25.5" customHeight="1">
      <c r="A27" s="1071" t="s">
        <v>220</v>
      </c>
      <c r="B27" s="1068"/>
      <c r="C27" s="1068"/>
      <c r="D27" s="1068"/>
      <c r="E27" s="1069"/>
      <c r="F27" s="1070"/>
      <c r="G27" s="1070"/>
      <c r="H27" s="1070"/>
      <c r="I27" s="1070"/>
      <c r="J27" s="1070"/>
      <c r="K27" s="1070"/>
      <c r="L27" s="1070"/>
      <c r="M27" s="1070"/>
      <c r="N27" s="1070"/>
      <c r="O27" s="1070"/>
      <c r="P27" s="1070"/>
      <c r="Q27" s="1070"/>
      <c r="R27" s="1070"/>
      <c r="S27" s="1072"/>
      <c r="T27" s="1073" t="s">
        <v>674</v>
      </c>
      <c r="U27" s="1063"/>
      <c r="V27" s="1078">
        <v>30000</v>
      </c>
      <c r="W27" s="1079"/>
      <c r="X27" s="1079"/>
      <c r="Y27" s="1079"/>
      <c r="Z27" s="1080"/>
      <c r="AA27" s="1078">
        <v>30000</v>
      </c>
      <c r="AB27" s="1079"/>
      <c r="AC27" s="1079"/>
      <c r="AD27" s="1079"/>
      <c r="AE27" s="1080"/>
      <c r="AF27" s="1078">
        <v>9308</v>
      </c>
      <c r="AG27" s="1079"/>
      <c r="AH27" s="1079"/>
      <c r="AI27" s="1079"/>
      <c r="AJ27" s="1080"/>
    </row>
    <row r="28" spans="1:36" ht="25.5" customHeight="1">
      <c r="A28" s="1081" t="s">
        <v>221</v>
      </c>
      <c r="B28" s="1082"/>
      <c r="C28" s="1082"/>
      <c r="D28" s="1082"/>
      <c r="E28" s="1082"/>
      <c r="F28" s="1082"/>
      <c r="G28" s="1082"/>
      <c r="H28" s="1082"/>
      <c r="I28" s="1082"/>
      <c r="J28" s="1082"/>
      <c r="K28" s="1082"/>
      <c r="L28" s="1082"/>
      <c r="M28" s="1082"/>
      <c r="N28" s="1082"/>
      <c r="O28" s="1082"/>
      <c r="P28" s="1082"/>
      <c r="Q28" s="1082"/>
      <c r="R28" s="1082"/>
      <c r="S28" s="1083"/>
      <c r="T28" s="1073" t="s">
        <v>676</v>
      </c>
      <c r="U28" s="1084"/>
      <c r="V28" s="1078">
        <v>49000</v>
      </c>
      <c r="W28" s="1079"/>
      <c r="X28" s="1079"/>
      <c r="Y28" s="1079"/>
      <c r="Z28" s="1080"/>
      <c r="AA28" s="1078">
        <v>58019</v>
      </c>
      <c r="AB28" s="1079"/>
      <c r="AC28" s="1079"/>
      <c r="AD28" s="1079"/>
      <c r="AE28" s="1080"/>
      <c r="AF28" s="1078">
        <v>29641</v>
      </c>
      <c r="AG28" s="1079"/>
      <c r="AH28" s="1079"/>
      <c r="AI28" s="1079"/>
      <c r="AJ28" s="1080"/>
    </row>
    <row r="29" spans="1:36" ht="30" customHeight="1">
      <c r="A29" s="1085" t="s">
        <v>222</v>
      </c>
      <c r="B29" s="1086"/>
      <c r="C29" s="1086"/>
      <c r="D29" s="1086"/>
      <c r="E29" s="1086"/>
      <c r="F29" s="1086"/>
      <c r="G29" s="1086"/>
      <c r="H29" s="1086"/>
      <c r="I29" s="1086"/>
      <c r="J29" s="1086"/>
      <c r="K29" s="1086"/>
      <c r="L29" s="1086"/>
      <c r="M29" s="1086"/>
      <c r="N29" s="1086"/>
      <c r="O29" s="1086"/>
      <c r="P29" s="1086"/>
      <c r="Q29" s="1086"/>
      <c r="R29" s="1086"/>
      <c r="S29" s="1087"/>
      <c r="T29" s="1073" t="s">
        <v>678</v>
      </c>
      <c r="U29" s="1063"/>
      <c r="V29" s="1088">
        <v>277000</v>
      </c>
      <c r="W29" s="1089"/>
      <c r="X29" s="1089"/>
      <c r="Y29" s="1089"/>
      <c r="Z29" s="1090"/>
      <c r="AA29" s="1088">
        <v>319970</v>
      </c>
      <c r="AB29" s="1089"/>
      <c r="AC29" s="1089"/>
      <c r="AD29" s="1089"/>
      <c r="AE29" s="1090"/>
      <c r="AF29" s="1088">
        <v>140619</v>
      </c>
      <c r="AG29" s="1089"/>
      <c r="AH29" s="1089"/>
      <c r="AI29" s="1089"/>
      <c r="AJ29" s="1090"/>
    </row>
    <row r="30" spans="1:36" ht="25.5" customHeight="1">
      <c r="A30" s="1091" t="s">
        <v>223</v>
      </c>
      <c r="B30" s="1092"/>
      <c r="C30" s="1093"/>
      <c r="D30" s="1092"/>
      <c r="E30" s="1094"/>
      <c r="F30" s="1095"/>
      <c r="G30" s="1095"/>
      <c r="H30" s="1095"/>
      <c r="I30" s="1095"/>
      <c r="J30" s="1095"/>
      <c r="K30" s="1095"/>
      <c r="L30" s="1095"/>
      <c r="M30" s="1095"/>
      <c r="N30" s="1095"/>
      <c r="O30" s="1095"/>
      <c r="P30" s="1095"/>
      <c r="Q30" s="1095"/>
      <c r="R30" s="1095"/>
      <c r="S30" s="1096"/>
      <c r="T30" s="1073" t="s">
        <v>681</v>
      </c>
      <c r="U30" s="1063"/>
      <c r="V30" s="1075">
        <v>90000</v>
      </c>
      <c r="W30" s="1076"/>
      <c r="X30" s="1076"/>
      <c r="Y30" s="1076"/>
      <c r="Z30" s="1077"/>
      <c r="AA30" s="1075">
        <v>90226</v>
      </c>
      <c r="AB30" s="1076"/>
      <c r="AC30" s="1076"/>
      <c r="AD30" s="1076"/>
      <c r="AE30" s="1077"/>
      <c r="AF30" s="1075">
        <v>59245</v>
      </c>
      <c r="AG30" s="1076"/>
      <c r="AH30" s="1076"/>
      <c r="AI30" s="1076"/>
      <c r="AJ30" s="1077"/>
    </row>
    <row r="31" spans="1:36" ht="37.5" customHeight="1">
      <c r="A31" s="1097" t="s">
        <v>224</v>
      </c>
      <c r="B31" s="1098"/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8"/>
      <c r="S31" s="1099"/>
      <c r="T31" s="1073" t="s">
        <v>684</v>
      </c>
      <c r="U31" s="1063"/>
      <c r="V31" s="1075"/>
      <c r="W31" s="1076"/>
      <c r="X31" s="1076"/>
      <c r="Y31" s="1076"/>
      <c r="Z31" s="1077"/>
      <c r="AA31" s="1075"/>
      <c r="AB31" s="1076"/>
      <c r="AC31" s="1076"/>
      <c r="AD31" s="1076"/>
      <c r="AE31" s="1077"/>
      <c r="AF31" s="1075"/>
      <c r="AG31" s="1076"/>
      <c r="AH31" s="1076"/>
      <c r="AI31" s="1076"/>
      <c r="AJ31" s="1077"/>
    </row>
    <row r="32" spans="1:36" ht="25.5" customHeight="1">
      <c r="A32" s="1071" t="s">
        <v>225</v>
      </c>
      <c r="B32" s="1100"/>
      <c r="C32" s="1068"/>
      <c r="D32" s="1068"/>
      <c r="E32" s="1069"/>
      <c r="F32" s="1070"/>
      <c r="G32" s="1070"/>
      <c r="H32" s="1070"/>
      <c r="I32" s="1070"/>
      <c r="J32" s="1070"/>
      <c r="K32" s="1070"/>
      <c r="L32" s="1070"/>
      <c r="M32" s="1070"/>
      <c r="N32" s="1070"/>
      <c r="O32" s="1070"/>
      <c r="P32" s="1070"/>
      <c r="Q32" s="1070"/>
      <c r="R32" s="1070"/>
      <c r="S32" s="1072"/>
      <c r="T32" s="1073" t="s">
        <v>754</v>
      </c>
      <c r="U32" s="1063"/>
      <c r="V32" s="1075">
        <v>18000</v>
      </c>
      <c r="W32" s="1076"/>
      <c r="X32" s="1076"/>
      <c r="Y32" s="1076"/>
      <c r="Z32" s="1077"/>
      <c r="AA32" s="1075">
        <v>19192</v>
      </c>
      <c r="AB32" s="1076"/>
      <c r="AC32" s="1076"/>
      <c r="AD32" s="1076"/>
      <c r="AE32" s="1077"/>
      <c r="AF32" s="1075">
        <v>8821</v>
      </c>
      <c r="AG32" s="1076"/>
      <c r="AH32" s="1076"/>
      <c r="AI32" s="1076"/>
      <c r="AJ32" s="1077"/>
    </row>
    <row r="33" spans="1:36" ht="25.5" customHeight="1">
      <c r="A33" s="1071" t="s">
        <v>226</v>
      </c>
      <c r="B33" s="1068"/>
      <c r="C33" s="1068"/>
      <c r="D33" s="1068"/>
      <c r="E33" s="1069"/>
      <c r="F33" s="1070"/>
      <c r="G33" s="1070"/>
      <c r="H33" s="1070"/>
      <c r="I33" s="1070"/>
      <c r="J33" s="1070"/>
      <c r="K33" s="1070"/>
      <c r="L33" s="1070"/>
      <c r="M33" s="1070"/>
      <c r="N33" s="1070"/>
      <c r="O33" s="1070"/>
      <c r="P33" s="1070"/>
      <c r="Q33" s="1070"/>
      <c r="R33" s="1070"/>
      <c r="S33" s="1072"/>
      <c r="T33" s="1073" t="s">
        <v>756</v>
      </c>
      <c r="U33" s="1063"/>
      <c r="V33" s="1075"/>
      <c r="W33" s="1076"/>
      <c r="X33" s="1076"/>
      <c r="Y33" s="1076"/>
      <c r="Z33" s="1077"/>
      <c r="AA33" s="1075"/>
      <c r="AB33" s="1076"/>
      <c r="AC33" s="1076"/>
      <c r="AD33" s="1076"/>
      <c r="AE33" s="1077"/>
      <c r="AF33" s="1075"/>
      <c r="AG33" s="1076"/>
      <c r="AH33" s="1076"/>
      <c r="AI33" s="1076"/>
      <c r="AJ33" s="1077"/>
    </row>
    <row r="34" spans="1:36" ht="25.5" customHeight="1">
      <c r="A34" s="1071" t="s">
        <v>227</v>
      </c>
      <c r="B34" s="1068"/>
      <c r="C34" s="1068"/>
      <c r="D34" s="1068"/>
      <c r="E34" s="1069"/>
      <c r="F34" s="1070"/>
      <c r="G34" s="1070"/>
      <c r="H34" s="1070"/>
      <c r="I34" s="1070"/>
      <c r="J34" s="1070"/>
      <c r="K34" s="1070"/>
      <c r="L34" s="1070"/>
      <c r="M34" s="1070"/>
      <c r="N34" s="1070"/>
      <c r="O34" s="1070"/>
      <c r="P34" s="1070"/>
      <c r="Q34" s="1070"/>
      <c r="R34" s="1070"/>
      <c r="S34" s="1072"/>
      <c r="T34" s="1073" t="s">
        <v>758</v>
      </c>
      <c r="U34" s="1063"/>
      <c r="V34" s="1075">
        <v>13000</v>
      </c>
      <c r="W34" s="1076"/>
      <c r="X34" s="1076"/>
      <c r="Y34" s="1076"/>
      <c r="Z34" s="1077"/>
      <c r="AA34" s="1075">
        <v>13000</v>
      </c>
      <c r="AB34" s="1076"/>
      <c r="AC34" s="1076"/>
      <c r="AD34" s="1076"/>
      <c r="AE34" s="1077"/>
      <c r="AF34" s="1075">
        <v>3808</v>
      </c>
      <c r="AG34" s="1076"/>
      <c r="AH34" s="1076"/>
      <c r="AI34" s="1076"/>
      <c r="AJ34" s="1077"/>
    </row>
    <row r="35" spans="1:36" ht="25.5" customHeight="1">
      <c r="A35" s="1071" t="s">
        <v>228</v>
      </c>
      <c r="B35" s="1068"/>
      <c r="C35" s="1101"/>
      <c r="D35" s="1068"/>
      <c r="E35" s="1069"/>
      <c r="F35" s="1070"/>
      <c r="G35" s="1070"/>
      <c r="H35" s="1070"/>
      <c r="I35" s="1070"/>
      <c r="J35" s="1070"/>
      <c r="K35" s="1070"/>
      <c r="L35" s="1070"/>
      <c r="M35" s="1070"/>
      <c r="N35" s="1070"/>
      <c r="O35" s="1070"/>
      <c r="P35" s="1070"/>
      <c r="Q35" s="1070"/>
      <c r="R35" s="1070"/>
      <c r="S35" s="1072"/>
      <c r="T35" s="1073" t="s">
        <v>760</v>
      </c>
      <c r="U35" s="1063"/>
      <c r="V35" s="1064">
        <v>132000</v>
      </c>
      <c r="W35" s="1065"/>
      <c r="X35" s="1065"/>
      <c r="Y35" s="1065"/>
      <c r="Z35" s="1066"/>
      <c r="AA35" s="1064">
        <v>132000</v>
      </c>
      <c r="AB35" s="1065"/>
      <c r="AC35" s="1065"/>
      <c r="AD35" s="1065"/>
      <c r="AE35" s="1066"/>
      <c r="AF35" s="1064">
        <v>89767</v>
      </c>
      <c r="AG35" s="1065"/>
      <c r="AH35" s="1065"/>
      <c r="AI35" s="1065"/>
      <c r="AJ35" s="1066"/>
    </row>
    <row r="36" spans="1:36" ht="31.5" customHeight="1">
      <c r="A36" s="1059" t="s">
        <v>229</v>
      </c>
      <c r="B36" s="1102"/>
      <c r="C36" s="1102"/>
      <c r="D36" s="1102"/>
      <c r="E36" s="1102"/>
      <c r="F36" s="1102"/>
      <c r="G36" s="1102"/>
      <c r="H36" s="1102"/>
      <c r="I36" s="1102"/>
      <c r="J36" s="1102"/>
      <c r="K36" s="1102"/>
      <c r="L36" s="1102"/>
      <c r="M36" s="1102"/>
      <c r="N36" s="1102"/>
      <c r="O36" s="1102"/>
      <c r="P36" s="1102"/>
      <c r="Q36" s="1102"/>
      <c r="R36" s="1102"/>
      <c r="S36" s="1102"/>
      <c r="T36" s="1103">
        <v>21</v>
      </c>
      <c r="U36" s="1104"/>
      <c r="V36" s="1105"/>
      <c r="W36" s="1106"/>
      <c r="X36" s="1106"/>
      <c r="Y36" s="1106"/>
      <c r="Z36" s="1107"/>
      <c r="AA36" s="1105"/>
      <c r="AB36" s="1106"/>
      <c r="AC36" s="1106"/>
      <c r="AD36" s="1106"/>
      <c r="AE36" s="1107"/>
      <c r="AF36" s="1105"/>
      <c r="AG36" s="1106"/>
      <c r="AH36" s="1106"/>
      <c r="AI36" s="1106"/>
      <c r="AJ36" s="1107"/>
    </row>
    <row r="37" spans="1:36" ht="25.5" customHeight="1">
      <c r="A37" s="1071" t="s">
        <v>230</v>
      </c>
      <c r="B37" s="1068"/>
      <c r="C37" s="1068"/>
      <c r="D37" s="1068"/>
      <c r="E37" s="1069"/>
      <c r="F37" s="1070"/>
      <c r="G37" s="1070"/>
      <c r="H37" s="1070"/>
      <c r="I37" s="1070"/>
      <c r="J37" s="1070"/>
      <c r="K37" s="1070"/>
      <c r="L37" s="1070"/>
      <c r="M37" s="1070"/>
      <c r="N37" s="1070"/>
      <c r="O37" s="1070"/>
      <c r="P37" s="1070"/>
      <c r="Q37" s="1070"/>
      <c r="R37" s="1070"/>
      <c r="S37" s="1072"/>
      <c r="T37" s="1073">
        <v>22</v>
      </c>
      <c r="U37" s="1063"/>
      <c r="V37" s="1064"/>
      <c r="W37" s="1065"/>
      <c r="X37" s="1065"/>
      <c r="Y37" s="1065"/>
      <c r="Z37" s="1066"/>
      <c r="AA37" s="1064"/>
      <c r="AB37" s="1065"/>
      <c r="AC37" s="1065"/>
      <c r="AD37" s="1065"/>
      <c r="AE37" s="1066"/>
      <c r="AF37" s="1064"/>
      <c r="AG37" s="1065"/>
      <c r="AH37" s="1065"/>
      <c r="AI37" s="1065"/>
      <c r="AJ37" s="1066"/>
    </row>
    <row r="38" spans="1:36" ht="25.5" customHeight="1">
      <c r="A38" s="1071" t="s">
        <v>231</v>
      </c>
      <c r="B38" s="1068"/>
      <c r="C38" s="1068"/>
      <c r="D38" s="1068"/>
      <c r="E38" s="1069"/>
      <c r="F38" s="1070"/>
      <c r="G38" s="1070"/>
      <c r="H38" s="1070"/>
      <c r="I38" s="1070"/>
      <c r="J38" s="1070"/>
      <c r="K38" s="1070"/>
      <c r="L38" s="1070"/>
      <c r="M38" s="1070"/>
      <c r="N38" s="1070"/>
      <c r="O38" s="1070"/>
      <c r="P38" s="1070"/>
      <c r="Q38" s="1070"/>
      <c r="R38" s="1070"/>
      <c r="S38" s="1072"/>
      <c r="T38" s="1108">
        <v>23</v>
      </c>
      <c r="U38" s="1109"/>
      <c r="V38" s="1064"/>
      <c r="W38" s="1065"/>
      <c r="X38" s="1065"/>
      <c r="Y38" s="1065"/>
      <c r="Z38" s="1066"/>
      <c r="AA38" s="1064"/>
      <c r="AB38" s="1065"/>
      <c r="AC38" s="1065"/>
      <c r="AD38" s="1065"/>
      <c r="AE38" s="1066"/>
      <c r="AF38" s="1064"/>
      <c r="AG38" s="1065"/>
      <c r="AH38" s="1065"/>
      <c r="AI38" s="1065"/>
      <c r="AJ38" s="1066"/>
    </row>
    <row r="39" spans="1:36" ht="25.5" customHeight="1">
      <c r="A39" s="1110" t="s">
        <v>232</v>
      </c>
      <c r="B39" s="1068"/>
      <c r="C39" s="1101"/>
      <c r="D39" s="1068"/>
      <c r="E39" s="1069"/>
      <c r="F39" s="1070"/>
      <c r="G39" s="1070"/>
      <c r="H39" s="1070"/>
      <c r="I39" s="1070"/>
      <c r="J39" s="1070"/>
      <c r="K39" s="1070"/>
      <c r="L39" s="1070"/>
      <c r="M39" s="1070"/>
      <c r="N39" s="1070"/>
      <c r="O39" s="1070"/>
      <c r="P39" s="1070"/>
      <c r="Q39" s="1070"/>
      <c r="R39" s="1070"/>
      <c r="S39" s="1072"/>
      <c r="T39" s="1108">
        <v>24</v>
      </c>
      <c r="U39" s="1109"/>
      <c r="V39" s="1088">
        <v>253000</v>
      </c>
      <c r="W39" s="1089"/>
      <c r="X39" s="1089"/>
      <c r="Y39" s="1089"/>
      <c r="Z39" s="1090"/>
      <c r="AA39" s="1088">
        <v>254418</v>
      </c>
      <c r="AB39" s="1089"/>
      <c r="AC39" s="1089"/>
      <c r="AD39" s="1089"/>
      <c r="AE39" s="1090"/>
      <c r="AF39" s="1088">
        <v>161641</v>
      </c>
      <c r="AG39" s="1089"/>
      <c r="AH39" s="1089"/>
      <c r="AI39" s="1089"/>
      <c r="AJ39" s="1090"/>
    </row>
    <row r="40" spans="1:36" ht="25.5" customHeight="1">
      <c r="A40" s="1067" t="s">
        <v>233</v>
      </c>
      <c r="B40" s="1068"/>
      <c r="C40" s="1068"/>
      <c r="D40" s="1068"/>
      <c r="E40" s="1069"/>
      <c r="F40" s="1070"/>
      <c r="G40" s="1070"/>
      <c r="H40" s="1070"/>
      <c r="I40" s="1070"/>
      <c r="J40" s="1070"/>
      <c r="K40" s="1070"/>
      <c r="L40" s="1070"/>
      <c r="M40" s="1070"/>
      <c r="N40" s="1070"/>
      <c r="O40" s="1070"/>
      <c r="P40" s="1070"/>
      <c r="Q40" s="1070"/>
      <c r="R40" s="1070"/>
      <c r="S40" s="1072"/>
      <c r="T40" s="1108">
        <v>25</v>
      </c>
      <c r="U40" s="1109"/>
      <c r="V40" s="1075"/>
      <c r="W40" s="1076"/>
      <c r="X40" s="1076"/>
      <c r="Y40" s="1076"/>
      <c r="Z40" s="1077"/>
      <c r="AA40" s="1075"/>
      <c r="AB40" s="1076"/>
      <c r="AC40" s="1076"/>
      <c r="AD40" s="1076"/>
      <c r="AE40" s="1077"/>
      <c r="AF40" s="1075"/>
      <c r="AG40" s="1076"/>
      <c r="AH40" s="1076"/>
      <c r="AI40" s="1076"/>
      <c r="AJ40" s="1077"/>
    </row>
    <row r="41" spans="1:36" s="1117" customFormat="1" ht="35.25" customHeight="1">
      <c r="A41" s="1111" t="s">
        <v>234</v>
      </c>
      <c r="B41" s="1112"/>
      <c r="C41" s="1112"/>
      <c r="D41" s="1112"/>
      <c r="E41" s="1112"/>
      <c r="F41" s="1112"/>
      <c r="G41" s="1112"/>
      <c r="H41" s="1112"/>
      <c r="I41" s="1112"/>
      <c r="J41" s="1112"/>
      <c r="K41" s="1112"/>
      <c r="L41" s="1112"/>
      <c r="M41" s="1112"/>
      <c r="N41" s="1112"/>
      <c r="O41" s="1112"/>
      <c r="P41" s="1112"/>
      <c r="Q41" s="1112"/>
      <c r="R41" s="1112"/>
      <c r="S41" s="1113"/>
      <c r="T41" s="1108">
        <v>26</v>
      </c>
      <c r="U41" s="1109"/>
      <c r="V41" s="1088">
        <v>530000</v>
      </c>
      <c r="W41" s="1089"/>
      <c r="X41" s="1089"/>
      <c r="Y41" s="1089"/>
      <c r="Z41" s="1090"/>
      <c r="AA41" s="1114">
        <v>574388</v>
      </c>
      <c r="AB41" s="1115"/>
      <c r="AC41" s="1115"/>
      <c r="AD41" s="1115"/>
      <c r="AE41" s="1116"/>
      <c r="AF41" s="1114">
        <v>302260</v>
      </c>
      <c r="AG41" s="1115"/>
      <c r="AH41" s="1115"/>
      <c r="AI41" s="1115"/>
      <c r="AJ41" s="1116"/>
    </row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spans="1:4" ht="21.75" customHeight="1">
      <c r="A108" s="1118"/>
      <c r="B108" s="1118"/>
      <c r="C108" s="1118"/>
      <c r="D108" s="1118"/>
    </row>
    <row r="109" spans="1:4" ht="21.75" customHeight="1">
      <c r="A109" s="1118"/>
      <c r="B109" s="1118"/>
      <c r="C109" s="1118"/>
      <c r="D109" s="1118"/>
    </row>
    <row r="110" spans="1:4" ht="21.75" customHeight="1">
      <c r="A110" s="1118"/>
      <c r="B110" s="1118"/>
      <c r="C110" s="1118"/>
      <c r="D110" s="1118"/>
    </row>
    <row r="111" spans="1:4" ht="21.75" customHeight="1">
      <c r="A111" s="1118"/>
      <c r="B111" s="1118"/>
      <c r="C111" s="1118"/>
      <c r="D111" s="1118"/>
    </row>
    <row r="112" spans="1:4" ht="21.75" customHeight="1">
      <c r="A112" s="1118"/>
      <c r="B112" s="1118"/>
      <c r="C112" s="1118"/>
      <c r="D112" s="1118"/>
    </row>
    <row r="113" spans="1:4" ht="21.75" customHeight="1">
      <c r="A113" s="1118"/>
      <c r="B113" s="1118"/>
      <c r="C113" s="1118"/>
      <c r="D113" s="1118"/>
    </row>
    <row r="114" spans="1:4" ht="21.75" customHeight="1">
      <c r="A114" s="1118"/>
      <c r="B114" s="1118"/>
      <c r="C114" s="1118"/>
      <c r="D114" s="1118"/>
    </row>
    <row r="115" spans="1:4" ht="21.75" customHeight="1">
      <c r="A115" s="1118"/>
      <c r="B115" s="1118"/>
      <c r="C115" s="1118"/>
      <c r="D115" s="1118"/>
    </row>
    <row r="116" spans="1:4" ht="21.75" customHeight="1">
      <c r="A116" s="1118"/>
      <c r="B116" s="1118"/>
      <c r="C116" s="1118"/>
      <c r="D116" s="1118"/>
    </row>
    <row r="117" spans="1:4" ht="21.75" customHeight="1">
      <c r="A117" s="1118"/>
      <c r="B117" s="1118"/>
      <c r="C117" s="1118"/>
      <c r="D117" s="1118"/>
    </row>
    <row r="118" spans="1:4" ht="21.75" customHeight="1">
      <c r="A118" s="1118"/>
      <c r="B118" s="1118"/>
      <c r="C118" s="1118"/>
      <c r="D118" s="1118"/>
    </row>
    <row r="119" spans="1:4" ht="21.75" customHeight="1">
      <c r="A119" s="1118"/>
      <c r="B119" s="1118"/>
      <c r="C119" s="1118"/>
      <c r="D119" s="1118"/>
    </row>
    <row r="120" spans="1:4" ht="21.75" customHeight="1">
      <c r="A120" s="1118"/>
      <c r="B120" s="1118"/>
      <c r="C120" s="1118"/>
      <c r="D120" s="1118"/>
    </row>
    <row r="121" spans="1:4" ht="21.75" customHeight="1">
      <c r="A121" s="1118"/>
      <c r="B121" s="1118"/>
      <c r="C121" s="1118"/>
      <c r="D121" s="1118"/>
    </row>
    <row r="122" spans="1:4" ht="21.75" customHeight="1">
      <c r="A122" s="1118"/>
      <c r="B122" s="1118"/>
      <c r="C122" s="1118"/>
      <c r="D122" s="1118"/>
    </row>
    <row r="123" spans="1:4" ht="21.75" customHeight="1">
      <c r="A123" s="1118"/>
      <c r="B123" s="1118"/>
      <c r="C123" s="1118"/>
      <c r="D123" s="1118"/>
    </row>
    <row r="124" spans="1:4" ht="21.75" customHeight="1">
      <c r="A124" s="1118"/>
      <c r="B124" s="1118"/>
      <c r="C124" s="1118"/>
      <c r="D124" s="1118"/>
    </row>
    <row r="125" spans="1:4" ht="21.75" customHeight="1">
      <c r="A125" s="1118"/>
      <c r="B125" s="1118"/>
      <c r="C125" s="1118"/>
      <c r="D125" s="1118"/>
    </row>
    <row r="126" spans="1:4" ht="21.75" customHeight="1">
      <c r="A126" s="1118"/>
      <c r="B126" s="1118"/>
      <c r="C126" s="1118"/>
      <c r="D126" s="1118"/>
    </row>
    <row r="127" spans="1:4" ht="21.75" customHeight="1">
      <c r="A127" s="1118"/>
      <c r="B127" s="1118"/>
      <c r="C127" s="1118"/>
      <c r="D127" s="1118"/>
    </row>
    <row r="128" spans="1:4" ht="21.75" customHeight="1">
      <c r="A128" s="1118"/>
      <c r="B128" s="1118"/>
      <c r="C128" s="1118"/>
      <c r="D128" s="1118"/>
    </row>
    <row r="129" spans="1:4" ht="21.75" customHeight="1">
      <c r="A129" s="1118"/>
      <c r="B129" s="1118"/>
      <c r="C129" s="1118"/>
      <c r="D129" s="1118"/>
    </row>
    <row r="130" spans="1:4" ht="21.75" customHeight="1">
      <c r="A130" s="1118"/>
      <c r="B130" s="1118"/>
      <c r="C130" s="1118"/>
      <c r="D130" s="1118"/>
    </row>
    <row r="131" spans="1:4" ht="21.75" customHeight="1">
      <c r="A131" s="1118"/>
      <c r="B131" s="1118"/>
      <c r="C131" s="1118"/>
      <c r="D131" s="1118"/>
    </row>
    <row r="132" spans="1:4" ht="21.75" customHeight="1">
      <c r="A132" s="1118"/>
      <c r="B132" s="1118"/>
      <c r="C132" s="1118"/>
      <c r="D132" s="1118"/>
    </row>
    <row r="133" spans="1:4" ht="21.75" customHeight="1">
      <c r="A133" s="1118"/>
      <c r="B133" s="1118"/>
      <c r="C133" s="1118"/>
      <c r="D133" s="1118"/>
    </row>
    <row r="134" spans="1:4" ht="21.75" customHeight="1">
      <c r="A134" s="1118"/>
      <c r="B134" s="1118"/>
      <c r="C134" s="1118"/>
      <c r="D134" s="1118"/>
    </row>
    <row r="135" spans="1:4" ht="21.75" customHeight="1">
      <c r="A135" s="1118"/>
      <c r="B135" s="1118"/>
      <c r="C135" s="1118"/>
      <c r="D135" s="1118"/>
    </row>
    <row r="136" spans="1:4" ht="21.75" customHeight="1">
      <c r="A136" s="1118"/>
      <c r="B136" s="1118"/>
      <c r="C136" s="1118"/>
      <c r="D136" s="1118"/>
    </row>
    <row r="137" spans="1:4" ht="21.75" customHeight="1">
      <c r="A137" s="1118"/>
      <c r="B137" s="1118"/>
      <c r="C137" s="1118"/>
      <c r="D137" s="1118"/>
    </row>
    <row r="138" spans="1:4" ht="21.75" customHeight="1">
      <c r="A138" s="1118"/>
      <c r="B138" s="1118"/>
      <c r="C138" s="1118"/>
      <c r="D138" s="1118"/>
    </row>
    <row r="139" spans="1:4" ht="21.75" customHeight="1">
      <c r="A139" s="1118"/>
      <c r="B139" s="1118"/>
      <c r="C139" s="1118"/>
      <c r="D139" s="1118"/>
    </row>
    <row r="140" spans="1:4" ht="21.75" customHeight="1">
      <c r="A140" s="1118"/>
      <c r="B140" s="1118"/>
      <c r="C140" s="1118"/>
      <c r="D140" s="1118"/>
    </row>
    <row r="141" spans="1:4" ht="21.75" customHeight="1">
      <c r="A141" s="1118"/>
      <c r="B141" s="1118"/>
      <c r="C141" s="1118"/>
      <c r="D141" s="1118"/>
    </row>
    <row r="142" spans="1:4" ht="21.75" customHeight="1">
      <c r="A142" s="1118"/>
      <c r="B142" s="1118"/>
      <c r="C142" s="1118"/>
      <c r="D142" s="1118"/>
    </row>
    <row r="143" spans="1:4" ht="21.75" customHeight="1">
      <c r="A143" s="1118"/>
      <c r="B143" s="1118"/>
      <c r="C143" s="1118"/>
      <c r="D143" s="1118"/>
    </row>
    <row r="144" spans="1:4" ht="21.75" customHeight="1">
      <c r="A144" s="1118"/>
      <c r="B144" s="1118"/>
      <c r="C144" s="1118"/>
      <c r="D144" s="1118"/>
    </row>
    <row r="145" spans="1:4" ht="21.75" customHeight="1">
      <c r="A145" s="1118"/>
      <c r="B145" s="1118"/>
      <c r="C145" s="1118"/>
      <c r="D145" s="1118"/>
    </row>
    <row r="146" spans="1:4" ht="21.75" customHeight="1">
      <c r="A146" s="1118"/>
      <c r="B146" s="1118"/>
      <c r="C146" s="1118"/>
      <c r="D146" s="1118"/>
    </row>
    <row r="147" spans="1:4" ht="21.75" customHeight="1">
      <c r="A147" s="1118"/>
      <c r="B147" s="1118"/>
      <c r="C147" s="1118"/>
      <c r="D147" s="1118"/>
    </row>
    <row r="148" spans="1:4" ht="21.75" customHeight="1">
      <c r="A148" s="1118"/>
      <c r="B148" s="1118"/>
      <c r="C148" s="1118"/>
      <c r="D148" s="1118"/>
    </row>
    <row r="149" spans="1:4" ht="21.75" customHeight="1">
      <c r="A149" s="1118"/>
      <c r="B149" s="1118"/>
      <c r="C149" s="1118"/>
      <c r="D149" s="1118"/>
    </row>
    <row r="150" spans="1:4" ht="21.75" customHeight="1">
      <c r="A150" s="1118"/>
      <c r="B150" s="1118"/>
      <c r="C150" s="1118"/>
      <c r="D150" s="1118"/>
    </row>
    <row r="151" spans="1:4" ht="21.75" customHeight="1">
      <c r="A151" s="1118"/>
      <c r="B151" s="1118"/>
      <c r="C151" s="1118"/>
      <c r="D151" s="1118"/>
    </row>
    <row r="152" spans="1:4" ht="21.75" customHeight="1">
      <c r="A152" s="1118"/>
      <c r="B152" s="1118"/>
      <c r="C152" s="1118"/>
      <c r="D152" s="1118"/>
    </row>
    <row r="153" spans="1:4" ht="21.75" customHeight="1">
      <c r="A153" s="1118"/>
      <c r="B153" s="1118"/>
      <c r="C153" s="1118"/>
      <c r="D153" s="1118"/>
    </row>
    <row r="154" spans="1:4" ht="21.75" customHeight="1">
      <c r="A154" s="1118"/>
      <c r="B154" s="1118"/>
      <c r="C154" s="1118"/>
      <c r="D154" s="1118"/>
    </row>
    <row r="155" spans="1:4" ht="21.75" customHeight="1">
      <c r="A155" s="1118"/>
      <c r="B155" s="1118"/>
      <c r="C155" s="1118"/>
      <c r="D155" s="1118"/>
    </row>
    <row r="156" spans="1:4" ht="21.75" customHeight="1">
      <c r="A156" s="1118"/>
      <c r="B156" s="1118"/>
      <c r="C156" s="1118"/>
      <c r="D156" s="1118"/>
    </row>
    <row r="157" spans="1:4" ht="21.75" customHeight="1">
      <c r="A157" s="1118"/>
      <c r="B157" s="1118"/>
      <c r="C157" s="1118"/>
      <c r="D157" s="1118"/>
    </row>
    <row r="158" spans="1:4" ht="21.75" customHeight="1">
      <c r="A158" s="1118"/>
      <c r="B158" s="1118"/>
      <c r="C158" s="1118"/>
      <c r="D158" s="1118"/>
    </row>
    <row r="159" spans="1:4" ht="21.75" customHeight="1">
      <c r="A159" s="1118"/>
      <c r="B159" s="1118"/>
      <c r="C159" s="1118"/>
      <c r="D159" s="1118"/>
    </row>
    <row r="160" spans="1:4" ht="21.75" customHeight="1">
      <c r="A160" s="1118"/>
      <c r="B160" s="1118"/>
      <c r="C160" s="1118"/>
      <c r="D160" s="1118"/>
    </row>
    <row r="161" spans="1:4" ht="21.75" customHeight="1">
      <c r="A161" s="1118"/>
      <c r="B161" s="1118"/>
      <c r="C161" s="1118"/>
      <c r="D161" s="1118"/>
    </row>
    <row r="162" spans="1:4" ht="21.75" customHeight="1">
      <c r="A162" s="1118"/>
      <c r="B162" s="1118"/>
      <c r="C162" s="1118"/>
      <c r="D162" s="1118"/>
    </row>
    <row r="163" spans="1:4" ht="21.75" customHeight="1">
      <c r="A163" s="1118"/>
      <c r="B163" s="1118"/>
      <c r="C163" s="1118"/>
      <c r="D163" s="1118"/>
    </row>
    <row r="164" spans="1:4" ht="21.75" customHeight="1">
      <c r="A164" s="1118"/>
      <c r="B164" s="1118"/>
      <c r="C164" s="1118"/>
      <c r="D164" s="1118"/>
    </row>
    <row r="165" spans="1:4" ht="21.75" customHeight="1">
      <c r="A165" s="1118"/>
      <c r="B165" s="1118"/>
      <c r="C165" s="1118"/>
      <c r="D165" s="1118"/>
    </row>
    <row r="166" spans="1:4" ht="21.75" customHeight="1">
      <c r="A166" s="1118"/>
      <c r="B166" s="1118"/>
      <c r="C166" s="1118"/>
      <c r="D166" s="1118"/>
    </row>
    <row r="167" spans="1:4" ht="21.75" customHeight="1">
      <c r="A167" s="1118"/>
      <c r="B167" s="1118"/>
      <c r="C167" s="1118"/>
      <c r="D167" s="1118"/>
    </row>
    <row r="168" spans="1:4" ht="21.75" customHeight="1">
      <c r="A168" s="1118"/>
      <c r="B168" s="1118"/>
      <c r="C168" s="1118"/>
      <c r="D168" s="1118"/>
    </row>
    <row r="169" spans="1:4" ht="21.75" customHeight="1">
      <c r="A169" s="1118"/>
      <c r="B169" s="1118"/>
      <c r="C169" s="1118"/>
      <c r="D169" s="1118"/>
    </row>
    <row r="170" spans="1:4" ht="21.75" customHeight="1">
      <c r="A170" s="1118"/>
      <c r="B170" s="1118"/>
      <c r="C170" s="1118"/>
      <c r="D170" s="1118"/>
    </row>
    <row r="171" spans="1:4" ht="21.75" customHeight="1">
      <c r="A171" s="1118"/>
      <c r="B171" s="1118"/>
      <c r="C171" s="1118"/>
      <c r="D171" s="1118"/>
    </row>
    <row r="172" spans="1:4" ht="21.75" customHeight="1">
      <c r="A172" s="1118"/>
      <c r="B172" s="1118"/>
      <c r="C172" s="1118"/>
      <c r="D172" s="1118"/>
    </row>
    <row r="173" spans="1:4" ht="21.75" customHeight="1">
      <c r="A173" s="1118"/>
      <c r="B173" s="1118"/>
      <c r="C173" s="1118"/>
      <c r="D173" s="1118"/>
    </row>
    <row r="174" spans="1:4" ht="21.75" customHeight="1">
      <c r="A174" s="1118"/>
      <c r="B174" s="1118"/>
      <c r="C174" s="1118"/>
      <c r="D174" s="1118"/>
    </row>
    <row r="175" spans="1:4" ht="21.75" customHeight="1">
      <c r="A175" s="1118"/>
      <c r="B175" s="1118"/>
      <c r="C175" s="1118"/>
      <c r="D175" s="1118"/>
    </row>
    <row r="176" spans="1:4" ht="21.75" customHeight="1">
      <c r="A176" s="1118"/>
      <c r="B176" s="1118"/>
      <c r="C176" s="1118"/>
      <c r="D176" s="1118"/>
    </row>
    <row r="177" spans="1:4" ht="21.75" customHeight="1">
      <c r="A177" s="1118"/>
      <c r="B177" s="1118"/>
      <c r="C177" s="1118"/>
      <c r="D177" s="1118"/>
    </row>
    <row r="178" spans="1:4" ht="21.75" customHeight="1">
      <c r="A178" s="1118"/>
      <c r="B178" s="1118"/>
      <c r="C178" s="1118"/>
      <c r="D178" s="1118"/>
    </row>
    <row r="179" spans="1:4" ht="21.75" customHeight="1">
      <c r="A179" s="1118"/>
      <c r="B179" s="1118"/>
      <c r="C179" s="1118"/>
      <c r="D179" s="1118"/>
    </row>
    <row r="180" spans="1:4" ht="21.75" customHeight="1">
      <c r="A180" s="1118"/>
      <c r="B180" s="1118"/>
      <c r="C180" s="1118"/>
      <c r="D180" s="1118"/>
    </row>
    <row r="181" spans="1:4" ht="21.75" customHeight="1">
      <c r="A181" s="1118"/>
      <c r="B181" s="1118"/>
      <c r="C181" s="1118"/>
      <c r="D181" s="1118"/>
    </row>
    <row r="182" spans="1:4" ht="21.75" customHeight="1">
      <c r="A182" s="1118"/>
      <c r="B182" s="1118"/>
      <c r="C182" s="1118"/>
      <c r="D182" s="1118"/>
    </row>
    <row r="183" spans="1:4" ht="21.75" customHeight="1">
      <c r="A183" s="1118"/>
      <c r="B183" s="1118"/>
      <c r="C183" s="1118"/>
      <c r="D183" s="1118"/>
    </row>
    <row r="184" spans="1:4" ht="12.75">
      <c r="A184" s="1118"/>
      <c r="B184" s="1118"/>
      <c r="C184" s="1118"/>
      <c r="D184" s="1118"/>
    </row>
    <row r="185" spans="1:4" ht="12.75">
      <c r="A185" s="1118"/>
      <c r="B185" s="1118"/>
      <c r="C185" s="1118"/>
      <c r="D185" s="1118"/>
    </row>
    <row r="186" spans="1:4" ht="12.75">
      <c r="A186" s="1118"/>
      <c r="B186" s="1118"/>
      <c r="C186" s="1118"/>
      <c r="D186" s="1118"/>
    </row>
    <row r="187" spans="1:4" ht="12.75">
      <c r="A187" s="1118"/>
      <c r="B187" s="1118"/>
      <c r="C187" s="1118"/>
      <c r="D187" s="1118"/>
    </row>
    <row r="188" spans="1:4" ht="12.75">
      <c r="A188" s="1118"/>
      <c r="B188" s="1118"/>
      <c r="C188" s="1118"/>
      <c r="D188" s="1118"/>
    </row>
    <row r="189" spans="1:4" ht="12.75">
      <c r="A189" s="1118"/>
      <c r="B189" s="1118"/>
      <c r="C189" s="1118"/>
      <c r="D189" s="1118"/>
    </row>
    <row r="190" spans="1:4" ht="12.75">
      <c r="A190" s="1118"/>
      <c r="B190" s="1118"/>
      <c r="C190" s="1118"/>
      <c r="D190" s="1118"/>
    </row>
  </sheetData>
  <mergeCells count="91">
    <mergeCell ref="AA40:AE40"/>
    <mergeCell ref="AF40:AJ40"/>
    <mergeCell ref="V41:Z41"/>
    <mergeCell ref="AA41:AE41"/>
    <mergeCell ref="AF41:AJ41"/>
    <mergeCell ref="AA38:AE38"/>
    <mergeCell ref="AF38:AJ38"/>
    <mergeCell ref="V39:Z39"/>
    <mergeCell ref="AA39:AE39"/>
    <mergeCell ref="AF39:AJ39"/>
    <mergeCell ref="AF35:AJ35"/>
    <mergeCell ref="AF36:AJ36"/>
    <mergeCell ref="V37:Z37"/>
    <mergeCell ref="AA37:AE37"/>
    <mergeCell ref="AF37:AJ37"/>
    <mergeCell ref="AF33:AJ33"/>
    <mergeCell ref="V34:Z34"/>
    <mergeCell ref="AA34:AE34"/>
    <mergeCell ref="AF34:AJ34"/>
    <mergeCell ref="AF31:AJ31"/>
    <mergeCell ref="V32:Z32"/>
    <mergeCell ref="AA32:AE32"/>
    <mergeCell ref="AF32:AJ32"/>
    <mergeCell ref="V29:Z29"/>
    <mergeCell ref="AA29:AE29"/>
    <mergeCell ref="AF29:AJ29"/>
    <mergeCell ref="V30:Z30"/>
    <mergeCell ref="AA30:AE30"/>
    <mergeCell ref="AF30:AJ30"/>
    <mergeCell ref="V27:Z27"/>
    <mergeCell ref="AA27:AE27"/>
    <mergeCell ref="AF27:AJ27"/>
    <mergeCell ref="V28:Z28"/>
    <mergeCell ref="AA28:AE28"/>
    <mergeCell ref="AF28:AJ28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V17:Z17"/>
    <mergeCell ref="AA17:AE17"/>
    <mergeCell ref="AF17:AJ17"/>
    <mergeCell ref="V18:Z18"/>
    <mergeCell ref="AA18:AE18"/>
    <mergeCell ref="AF18:AJ18"/>
    <mergeCell ref="AB6:AJ6"/>
    <mergeCell ref="V16:Z16"/>
    <mergeCell ref="AA16:AE16"/>
    <mergeCell ref="AF16:AJ16"/>
    <mergeCell ref="A16:S16"/>
    <mergeCell ref="A20:S20"/>
    <mergeCell ref="A29:S29"/>
    <mergeCell ref="A28:S28"/>
    <mergeCell ref="A41:S41"/>
    <mergeCell ref="A36:S36"/>
    <mergeCell ref="T36:U36"/>
    <mergeCell ref="V36:Z36"/>
    <mergeCell ref="T40:U40"/>
    <mergeCell ref="T41:U41"/>
    <mergeCell ref="V38:Z38"/>
    <mergeCell ref="V40:Z40"/>
    <mergeCell ref="A31:S31"/>
    <mergeCell ref="AA36:AE36"/>
    <mergeCell ref="T38:U38"/>
    <mergeCell ref="T39:U39"/>
    <mergeCell ref="V31:Z31"/>
    <mergeCell ref="AA31:AE31"/>
    <mergeCell ref="V33:Z33"/>
    <mergeCell ref="AA33:AE33"/>
    <mergeCell ref="V35:Z35"/>
    <mergeCell ref="AA35:AE35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226"/>
  <sheetViews>
    <sheetView showGridLines="0" view="pageBreakPreview" zoomScaleSheetLayoutView="100" workbookViewId="0" topLeftCell="J73">
      <selection activeCell="AS83" sqref="AS83"/>
    </sheetView>
  </sheetViews>
  <sheetFormatPr defaultColWidth="9.140625" defaultRowHeight="12.75"/>
  <cols>
    <col min="1" max="19" width="2.8515625" style="1119" customWidth="1"/>
    <col min="20" max="20" width="2.28125" style="1120" customWidth="1"/>
    <col min="21" max="34" width="3.28125" style="1119" customWidth="1"/>
    <col min="35" max="35" width="3.421875" style="1119" customWidth="1"/>
    <col min="36" max="41" width="3.28125" style="1119" customWidth="1"/>
    <col min="42" max="42" width="2.140625" style="1119" customWidth="1"/>
    <col min="43" max="16384" width="9.140625" style="1119" customWidth="1"/>
  </cols>
  <sheetData>
    <row r="1" spans="31:41" ht="18" customHeight="1" thickBot="1">
      <c r="AE1" s="1120"/>
      <c r="AF1" s="1120"/>
      <c r="AG1" s="1120"/>
      <c r="AH1" s="1120"/>
      <c r="AI1" s="1121"/>
      <c r="AJ1" s="1121"/>
      <c r="AK1" s="1120"/>
      <c r="AL1" s="1120"/>
      <c r="AN1" s="1122">
        <v>0</v>
      </c>
      <c r="AO1" s="1123"/>
    </row>
    <row r="2" spans="31:41" ht="12.75">
      <c r="AE2" s="1120"/>
      <c r="AF2" s="1120"/>
      <c r="AG2" s="1120"/>
      <c r="AH2" s="1120"/>
      <c r="AI2" s="1124"/>
      <c r="AJ2" s="1124"/>
      <c r="AK2" s="1120"/>
      <c r="AL2" s="1120"/>
      <c r="AN2" s="1125" t="s">
        <v>632</v>
      </c>
      <c r="AO2" s="1124"/>
    </row>
    <row r="3" spans="1:41" ht="18.75">
      <c r="A3" s="1126" t="s">
        <v>235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  <c r="Z3" s="1126"/>
      <c r="AA3" s="1126"/>
      <c r="AB3" s="1126"/>
      <c r="AC3" s="1126"/>
      <c r="AD3" s="1126"/>
      <c r="AE3" s="1126"/>
      <c r="AF3" s="1126"/>
      <c r="AG3" s="1126"/>
      <c r="AH3" s="1126"/>
      <c r="AI3" s="1126"/>
      <c r="AJ3" s="1126"/>
      <c r="AK3" s="1126"/>
      <c r="AL3" s="1126"/>
      <c r="AM3" s="1126"/>
      <c r="AN3" s="1126"/>
      <c r="AO3" s="1126"/>
    </row>
    <row r="4" spans="1:41" ht="12.75" customHeight="1">
      <c r="A4" s="1127"/>
      <c r="B4" s="1128"/>
      <c r="C4" s="1128"/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  <c r="Q4" s="1128"/>
      <c r="R4" s="1128"/>
      <c r="S4" s="1128"/>
      <c r="T4" s="1121"/>
      <c r="U4" s="1121"/>
      <c r="V4" s="1120"/>
      <c r="W4" s="1120"/>
      <c r="X4" s="1120"/>
      <c r="Y4" s="1120"/>
      <c r="Z4" s="1120"/>
      <c r="AA4" s="1120"/>
      <c r="AB4" s="1120"/>
      <c r="AC4" s="1121"/>
      <c r="AD4" s="1121"/>
      <c r="AE4" s="1120"/>
      <c r="AF4" s="1129"/>
      <c r="AG4" s="1129"/>
      <c r="AH4" s="1129"/>
      <c r="AI4" s="1129"/>
      <c r="AJ4" s="1121"/>
      <c r="AK4" s="1121"/>
      <c r="AL4" s="1128"/>
      <c r="AM4" s="1128"/>
      <c r="AN4" s="1128"/>
      <c r="AO4" s="1128"/>
    </row>
    <row r="5" spans="1:41" ht="12.75" customHeight="1">
      <c r="A5" s="1127"/>
      <c r="B5" s="1128"/>
      <c r="C5" s="1128"/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1128"/>
      <c r="O5" s="1128"/>
      <c r="P5" s="1128"/>
      <c r="Q5" s="1128"/>
      <c r="R5" s="1128"/>
      <c r="S5" s="1128"/>
      <c r="T5" s="1121"/>
      <c r="U5" s="1121"/>
      <c r="V5" s="1120"/>
      <c r="W5" s="1130"/>
      <c r="X5" s="1130"/>
      <c r="Y5" s="1130"/>
      <c r="Z5" s="1130"/>
      <c r="AA5" s="1130"/>
      <c r="AB5" s="1120"/>
      <c r="AC5" s="1130"/>
      <c r="AD5" s="1130"/>
      <c r="AE5" s="1120"/>
      <c r="AF5" s="1130"/>
      <c r="AG5" s="1130"/>
      <c r="AH5" s="1130"/>
      <c r="AI5" s="1130"/>
      <c r="AJ5" s="1121"/>
      <c r="AK5" s="1121"/>
      <c r="AL5" s="1128"/>
      <c r="AM5" s="1128"/>
      <c r="AN5" s="1128"/>
      <c r="AO5" s="1128"/>
    </row>
    <row r="6" spans="35:41" ht="12.75" customHeight="1">
      <c r="AI6" s="1125"/>
      <c r="AJ6" s="1125"/>
      <c r="AN6" s="1125"/>
      <c r="AO6" s="1125"/>
    </row>
    <row r="7" spans="28:41" ht="12.75" customHeight="1">
      <c r="AB7" s="1131" t="s">
        <v>635</v>
      </c>
      <c r="AC7" s="1131"/>
      <c r="AD7" s="1131"/>
      <c r="AE7" s="1131"/>
      <c r="AF7" s="1131"/>
      <c r="AG7" s="1131"/>
      <c r="AH7" s="1131"/>
      <c r="AI7" s="1131"/>
      <c r="AJ7" s="1131"/>
      <c r="AK7" s="1131"/>
      <c r="AL7" s="1131"/>
      <c r="AM7" s="1131"/>
      <c r="AN7" s="1131"/>
      <c r="AO7" s="1131"/>
    </row>
    <row r="8" spans="28:41" ht="12.75" customHeight="1">
      <c r="AB8" s="1132" t="s">
        <v>636</v>
      </c>
      <c r="AC8" s="1132"/>
      <c r="AD8" s="1132"/>
      <c r="AE8" s="1132"/>
      <c r="AF8" s="1132"/>
      <c r="AG8" s="1132"/>
      <c r="AH8" s="1132"/>
      <c r="AI8" s="1132"/>
      <c r="AJ8" s="1132"/>
      <c r="AK8" s="1132"/>
      <c r="AL8" s="1132"/>
      <c r="AM8" s="1132"/>
      <c r="AN8" s="1132"/>
      <c r="AO8" s="1132"/>
    </row>
    <row r="9" spans="21:39" ht="12.75" customHeight="1" thickBot="1">
      <c r="U9" s="1120"/>
      <c r="V9" s="1120"/>
      <c r="W9" s="1120"/>
      <c r="X9" s="1120"/>
      <c r="Y9" s="1120"/>
      <c r="Z9" s="1120"/>
      <c r="AA9" s="1120"/>
      <c r="AB9" s="1120"/>
      <c r="AC9" s="1120"/>
      <c r="AD9" s="1120"/>
      <c r="AE9" s="1120"/>
      <c r="AF9" s="1120"/>
      <c r="AG9" s="1120"/>
      <c r="AH9" s="1120"/>
      <c r="AI9" s="1120"/>
      <c r="AJ9" s="1120"/>
      <c r="AK9" s="1120"/>
      <c r="AL9" s="1120"/>
      <c r="AM9" s="1120"/>
    </row>
    <row r="10" spans="1:41" ht="18" customHeight="1" thickBot="1">
      <c r="A10" s="1133">
        <v>5</v>
      </c>
      <c r="B10" s="1134">
        <v>1</v>
      </c>
      <c r="C10" s="1134">
        <v>3</v>
      </c>
      <c r="D10" s="1134">
        <v>0</v>
      </c>
      <c r="E10" s="1134">
        <v>0</v>
      </c>
      <c r="F10" s="1135">
        <v>9</v>
      </c>
      <c r="G10" s="1136"/>
      <c r="H10" s="1133">
        <v>1</v>
      </c>
      <c r="I10" s="1134">
        <v>2</v>
      </c>
      <c r="J10" s="1134">
        <v>5</v>
      </c>
      <c r="K10" s="1135">
        <v>4</v>
      </c>
      <c r="L10" s="1136"/>
      <c r="M10" s="1133">
        <v>0</v>
      </c>
      <c r="N10" s="1135">
        <v>1</v>
      </c>
      <c r="O10" s="1137"/>
      <c r="P10" s="1133">
        <v>2</v>
      </c>
      <c r="Q10" s="1134">
        <v>8</v>
      </c>
      <c r="R10" s="1134">
        <v>0</v>
      </c>
      <c r="S10" s="1135">
        <v>0</v>
      </c>
      <c r="T10" s="1137"/>
      <c r="U10" s="1137"/>
      <c r="V10" s="1137"/>
      <c r="W10" s="1133">
        <v>7</v>
      </c>
      <c r="X10" s="1134">
        <v>5</v>
      </c>
      <c r="Y10" s="1134">
        <v>1</v>
      </c>
      <c r="Z10" s="1134">
        <v>1</v>
      </c>
      <c r="AA10" s="1134">
        <v>1</v>
      </c>
      <c r="AB10" s="1135">
        <v>5</v>
      </c>
      <c r="AC10" s="1121"/>
      <c r="AD10" s="1120"/>
      <c r="AE10" s="1138">
        <v>1</v>
      </c>
      <c r="AF10" s="1123">
        <v>6</v>
      </c>
      <c r="AG10" s="1129"/>
      <c r="AH10" s="1129"/>
      <c r="AI10" s="1139">
        <v>2</v>
      </c>
      <c r="AJ10" s="1140">
        <v>0</v>
      </c>
      <c r="AK10" s="1140">
        <v>0</v>
      </c>
      <c r="AL10" s="1141">
        <v>6</v>
      </c>
      <c r="AM10" s="1129"/>
      <c r="AO10" s="1142">
        <v>1</v>
      </c>
    </row>
    <row r="11" spans="1:41" ht="25.5" customHeight="1">
      <c r="A11" s="1143" t="s">
        <v>608</v>
      </c>
      <c r="B11" s="1143"/>
      <c r="C11" s="1143"/>
      <c r="D11" s="1143"/>
      <c r="E11" s="1143"/>
      <c r="F11" s="1143"/>
      <c r="G11" s="1144"/>
      <c r="H11" s="1143" t="s">
        <v>609</v>
      </c>
      <c r="I11" s="1143"/>
      <c r="J11" s="1143"/>
      <c r="K11" s="1143"/>
      <c r="L11" s="1144"/>
      <c r="M11" s="1145" t="s">
        <v>610</v>
      </c>
      <c r="N11" s="1145"/>
      <c r="O11" s="1144"/>
      <c r="P11" s="1145" t="s">
        <v>208</v>
      </c>
      <c r="Q11" s="1145"/>
      <c r="R11" s="1145"/>
      <c r="S11" s="1145"/>
      <c r="T11" s="1146"/>
      <c r="U11" s="1120"/>
      <c r="V11" s="1130"/>
      <c r="W11" s="1147" t="s">
        <v>612</v>
      </c>
      <c r="X11" s="1147"/>
      <c r="Y11" s="1147"/>
      <c r="Z11" s="1147"/>
      <c r="AA11" s="1147"/>
      <c r="AB11" s="1147"/>
      <c r="AC11" s="1130"/>
      <c r="AD11" s="1120"/>
      <c r="AE11" s="1147" t="s">
        <v>639</v>
      </c>
      <c r="AF11" s="1147"/>
      <c r="AG11" s="1130"/>
      <c r="AH11" s="1130"/>
      <c r="AI11" s="1147" t="s">
        <v>640</v>
      </c>
      <c r="AJ11" s="1147"/>
      <c r="AK11" s="1147"/>
      <c r="AL11" s="1147"/>
      <c r="AM11" s="1130"/>
      <c r="AO11" s="1143" t="s">
        <v>641</v>
      </c>
    </row>
    <row r="12" spans="33:38" ht="12.75">
      <c r="AG12" s="1148"/>
      <c r="AL12" s="1148" t="s">
        <v>642</v>
      </c>
    </row>
    <row r="13" spans="1:41" ht="38.25" customHeight="1">
      <c r="A13" s="1149" t="s">
        <v>643</v>
      </c>
      <c r="B13" s="1150"/>
      <c r="C13" s="1150"/>
      <c r="D13" s="1150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2"/>
      <c r="S13" s="1152"/>
      <c r="T13" s="1150" t="s">
        <v>644</v>
      </c>
      <c r="U13" s="1150"/>
      <c r="V13" s="1149" t="s">
        <v>645</v>
      </c>
      <c r="W13" s="1151"/>
      <c r="X13" s="1151"/>
      <c r="Y13" s="1151"/>
      <c r="Z13" s="1152"/>
      <c r="AA13" s="1149" t="s">
        <v>646</v>
      </c>
      <c r="AB13" s="1151"/>
      <c r="AC13" s="1151"/>
      <c r="AD13" s="1151"/>
      <c r="AE13" s="1152"/>
      <c r="AF13" s="1153" t="s">
        <v>647</v>
      </c>
      <c r="AG13" s="1154"/>
      <c r="AH13" s="1154"/>
      <c r="AI13" s="1154"/>
      <c r="AJ13" s="1155"/>
      <c r="AK13" s="1156" t="s">
        <v>1043</v>
      </c>
      <c r="AL13" s="1157"/>
      <c r="AM13" s="1157"/>
      <c r="AN13" s="1157"/>
      <c r="AO13" s="1158"/>
    </row>
    <row r="14" spans="1:41" ht="12.75">
      <c r="A14" s="1159"/>
      <c r="B14" s="1124"/>
      <c r="C14" s="1124"/>
      <c r="D14" s="1124"/>
      <c r="E14" s="1125"/>
      <c r="F14" s="1125"/>
      <c r="G14" s="1125"/>
      <c r="H14" s="1125"/>
      <c r="I14" s="1125"/>
      <c r="J14" s="1125"/>
      <c r="K14" s="1125"/>
      <c r="L14" s="1125"/>
      <c r="M14" s="1125"/>
      <c r="N14" s="1125"/>
      <c r="O14" s="1125"/>
      <c r="P14" s="1125"/>
      <c r="Q14" s="1125"/>
      <c r="R14" s="1124"/>
      <c r="S14" s="1160"/>
      <c r="T14" s="1121"/>
      <c r="U14" s="1128"/>
      <c r="V14" s="1149" t="s">
        <v>648</v>
      </c>
      <c r="W14" s="1151"/>
      <c r="X14" s="1151"/>
      <c r="Y14" s="1151"/>
      <c r="Z14" s="1151"/>
      <c r="AA14" s="1149"/>
      <c r="AB14" s="1151"/>
      <c r="AC14" s="1151"/>
      <c r="AD14" s="1151"/>
      <c r="AE14" s="1152"/>
      <c r="AF14" s="1161"/>
      <c r="AG14" s="1162"/>
      <c r="AH14" s="1162"/>
      <c r="AI14" s="1162"/>
      <c r="AJ14" s="1163"/>
      <c r="AK14" s="1164"/>
      <c r="AL14" s="1165"/>
      <c r="AM14" s="1165"/>
      <c r="AN14" s="1165"/>
      <c r="AO14" s="1166"/>
    </row>
    <row r="15" spans="1:41" ht="12.75">
      <c r="A15" s="1167">
        <v>1</v>
      </c>
      <c r="B15" s="1168"/>
      <c r="C15" s="1168"/>
      <c r="D15" s="1168"/>
      <c r="E15" s="1169"/>
      <c r="F15" s="1169"/>
      <c r="G15" s="1169"/>
      <c r="H15" s="1169"/>
      <c r="I15" s="1169"/>
      <c r="J15" s="1169"/>
      <c r="K15" s="1169"/>
      <c r="L15" s="1169"/>
      <c r="M15" s="1169"/>
      <c r="N15" s="1169"/>
      <c r="O15" s="1169"/>
      <c r="P15" s="1169"/>
      <c r="Q15" s="1169"/>
      <c r="R15" s="1168"/>
      <c r="S15" s="1168"/>
      <c r="T15" s="1169">
        <v>2</v>
      </c>
      <c r="U15" s="1169"/>
      <c r="V15" s="1170">
        <v>3</v>
      </c>
      <c r="W15" s="1169"/>
      <c r="X15" s="1169"/>
      <c r="Y15" s="1169"/>
      <c r="Z15" s="1169"/>
      <c r="AA15" s="1170">
        <v>4</v>
      </c>
      <c r="AB15" s="1169"/>
      <c r="AC15" s="1169"/>
      <c r="AD15" s="1169"/>
      <c r="AE15" s="1169"/>
      <c r="AF15" s="1170">
        <v>5</v>
      </c>
      <c r="AG15" s="1169"/>
      <c r="AH15" s="1169"/>
      <c r="AI15" s="1169"/>
      <c r="AJ15" s="1168"/>
      <c r="AK15" s="1171">
        <v>6</v>
      </c>
      <c r="AL15" s="1172"/>
      <c r="AM15" s="1172"/>
      <c r="AN15" s="1172"/>
      <c r="AO15" s="1173"/>
    </row>
    <row r="16" spans="1:41" ht="21.75" customHeight="1">
      <c r="A16" s="1174" t="s">
        <v>236</v>
      </c>
      <c r="B16" s="1175"/>
      <c r="C16" s="1175"/>
      <c r="D16" s="1175"/>
      <c r="E16" s="1176"/>
      <c r="F16" s="1177"/>
      <c r="G16" s="1177"/>
      <c r="H16" s="1177"/>
      <c r="I16" s="1177"/>
      <c r="J16" s="1177"/>
      <c r="K16" s="1177"/>
      <c r="L16" s="1177"/>
      <c r="M16" s="1177"/>
      <c r="N16" s="1177"/>
      <c r="O16" s="1177"/>
      <c r="P16" s="1177"/>
      <c r="Q16" s="1177"/>
      <c r="R16" s="1177"/>
      <c r="S16" s="1178"/>
      <c r="T16" s="1179" t="s">
        <v>650</v>
      </c>
      <c r="U16" s="1180"/>
      <c r="V16" s="1181"/>
      <c r="W16" s="1182"/>
      <c r="X16" s="1182"/>
      <c r="Y16" s="1182"/>
      <c r="Z16" s="1183"/>
      <c r="AA16" s="1181"/>
      <c r="AB16" s="1182"/>
      <c r="AC16" s="1182"/>
      <c r="AD16" s="1182"/>
      <c r="AE16" s="1183"/>
      <c r="AF16" s="1181"/>
      <c r="AG16" s="1182"/>
      <c r="AH16" s="1182"/>
      <c r="AI16" s="1182"/>
      <c r="AJ16" s="1183"/>
      <c r="AK16" s="1181"/>
      <c r="AL16" s="1182"/>
      <c r="AM16" s="1182"/>
      <c r="AN16" s="1182"/>
      <c r="AO16" s="1183"/>
    </row>
    <row r="17" spans="1:41" ht="21.75" customHeight="1">
      <c r="A17" s="1174" t="s">
        <v>237</v>
      </c>
      <c r="B17" s="1175"/>
      <c r="C17" s="1175"/>
      <c r="D17" s="1175"/>
      <c r="E17" s="1176"/>
      <c r="F17" s="1177"/>
      <c r="G17" s="1177"/>
      <c r="H17" s="1177"/>
      <c r="I17" s="1177"/>
      <c r="J17" s="1177"/>
      <c r="K17" s="1177"/>
      <c r="L17" s="1177"/>
      <c r="M17" s="1177"/>
      <c r="N17" s="1177"/>
      <c r="O17" s="1177"/>
      <c r="P17" s="1177"/>
      <c r="Q17" s="1177"/>
      <c r="R17" s="1177"/>
      <c r="S17" s="1178"/>
      <c r="T17" s="1179" t="s">
        <v>652</v>
      </c>
      <c r="U17" s="1184"/>
      <c r="V17" s="1181">
        <v>1750000</v>
      </c>
      <c r="W17" s="1182"/>
      <c r="X17" s="1182"/>
      <c r="Y17" s="1182"/>
      <c r="Z17" s="1183"/>
      <c r="AA17" s="1181">
        <v>1750000</v>
      </c>
      <c r="AB17" s="1182"/>
      <c r="AC17" s="1182"/>
      <c r="AD17" s="1182"/>
      <c r="AE17" s="1183"/>
      <c r="AF17" s="1181">
        <v>921084</v>
      </c>
      <c r="AG17" s="1182"/>
      <c r="AH17" s="1182"/>
      <c r="AI17" s="1182"/>
      <c r="AJ17" s="1183"/>
      <c r="AK17" s="1181">
        <v>22239</v>
      </c>
      <c r="AL17" s="1182"/>
      <c r="AM17" s="1182"/>
      <c r="AN17" s="1182"/>
      <c r="AO17" s="1183"/>
    </row>
    <row r="18" spans="1:41" ht="21.75" customHeight="1">
      <c r="A18" s="1174" t="s">
        <v>238</v>
      </c>
      <c r="B18" s="1175"/>
      <c r="C18" s="1175"/>
      <c r="D18" s="1175"/>
      <c r="E18" s="1176"/>
      <c r="F18" s="1177"/>
      <c r="G18" s="1177"/>
      <c r="H18" s="1177"/>
      <c r="I18" s="1177"/>
      <c r="J18" s="1177"/>
      <c r="K18" s="1177"/>
      <c r="L18" s="1177"/>
      <c r="M18" s="1177"/>
      <c r="N18" s="1177"/>
      <c r="O18" s="1177"/>
      <c r="P18" s="1177"/>
      <c r="Q18" s="1177"/>
      <c r="R18" s="1177"/>
      <c r="S18" s="1178"/>
      <c r="T18" s="1179" t="s">
        <v>654</v>
      </c>
      <c r="U18" s="1184"/>
      <c r="V18" s="1181">
        <v>45000</v>
      </c>
      <c r="W18" s="1182"/>
      <c r="X18" s="1182"/>
      <c r="Y18" s="1182"/>
      <c r="Z18" s="1183"/>
      <c r="AA18" s="1181">
        <v>45000</v>
      </c>
      <c r="AB18" s="1182"/>
      <c r="AC18" s="1182"/>
      <c r="AD18" s="1182"/>
      <c r="AE18" s="1183"/>
      <c r="AF18" s="1181">
        <v>27708</v>
      </c>
      <c r="AG18" s="1182"/>
      <c r="AH18" s="1182"/>
      <c r="AI18" s="1182"/>
      <c r="AJ18" s="1183"/>
      <c r="AK18" s="1181">
        <v>515</v>
      </c>
      <c r="AL18" s="1182"/>
      <c r="AM18" s="1182"/>
      <c r="AN18" s="1182"/>
      <c r="AO18" s="1183"/>
    </row>
    <row r="19" spans="1:41" ht="21.75" customHeight="1">
      <c r="A19" s="1174" t="s">
        <v>239</v>
      </c>
      <c r="B19" s="1175"/>
      <c r="C19" s="1175"/>
      <c r="D19" s="1175"/>
      <c r="E19" s="1176"/>
      <c r="F19" s="1177"/>
      <c r="G19" s="1177"/>
      <c r="H19" s="1177"/>
      <c r="I19" s="1177"/>
      <c r="J19" s="1177"/>
      <c r="K19" s="1177"/>
      <c r="L19" s="1177"/>
      <c r="M19" s="1177"/>
      <c r="N19" s="1177"/>
      <c r="O19" s="1177"/>
      <c r="P19" s="1177"/>
      <c r="Q19" s="1177"/>
      <c r="R19" s="1177"/>
      <c r="S19" s="1178"/>
      <c r="T19" s="1179" t="s">
        <v>656</v>
      </c>
      <c r="U19" s="1184"/>
      <c r="V19" s="1181"/>
      <c r="W19" s="1182"/>
      <c r="X19" s="1182"/>
      <c r="Y19" s="1182"/>
      <c r="Z19" s="1183"/>
      <c r="AA19" s="1181"/>
      <c r="AB19" s="1182"/>
      <c r="AC19" s="1182"/>
      <c r="AD19" s="1182"/>
      <c r="AE19" s="1183"/>
      <c r="AF19" s="1181"/>
      <c r="AG19" s="1182"/>
      <c r="AH19" s="1182"/>
      <c r="AI19" s="1182"/>
      <c r="AJ19" s="1183"/>
      <c r="AK19" s="1181"/>
      <c r="AL19" s="1182"/>
      <c r="AM19" s="1182"/>
      <c r="AN19" s="1182"/>
      <c r="AO19" s="1183"/>
    </row>
    <row r="20" spans="1:41" ht="21.75" customHeight="1">
      <c r="A20" s="1174" t="s">
        <v>240</v>
      </c>
      <c r="B20" s="1175"/>
      <c r="C20" s="1175"/>
      <c r="D20" s="1175"/>
      <c r="E20" s="1176"/>
      <c r="F20" s="1177"/>
      <c r="G20" s="1177"/>
      <c r="H20" s="1177"/>
      <c r="I20" s="1177"/>
      <c r="J20" s="1177"/>
      <c r="K20" s="1177"/>
      <c r="L20" s="1177"/>
      <c r="M20" s="1177"/>
      <c r="N20" s="1177"/>
      <c r="O20" s="1177"/>
      <c r="P20" s="1177"/>
      <c r="Q20" s="1177"/>
      <c r="R20" s="1177"/>
      <c r="S20" s="1178"/>
      <c r="T20" s="1179" t="s">
        <v>658</v>
      </c>
      <c r="U20" s="1184"/>
      <c r="V20" s="1181"/>
      <c r="W20" s="1182"/>
      <c r="X20" s="1182"/>
      <c r="Y20" s="1182"/>
      <c r="Z20" s="1183"/>
      <c r="AA20" s="1181"/>
      <c r="AB20" s="1182"/>
      <c r="AC20" s="1182"/>
      <c r="AD20" s="1182"/>
      <c r="AE20" s="1183"/>
      <c r="AF20" s="1181"/>
      <c r="AG20" s="1182"/>
      <c r="AH20" s="1182"/>
      <c r="AI20" s="1182"/>
      <c r="AJ20" s="1183"/>
      <c r="AK20" s="1181"/>
      <c r="AL20" s="1182"/>
      <c r="AM20" s="1182"/>
      <c r="AN20" s="1182"/>
      <c r="AO20" s="1183"/>
    </row>
    <row r="21" spans="1:41" ht="21.75" customHeight="1">
      <c r="A21" s="1185" t="s">
        <v>241</v>
      </c>
      <c r="B21" s="1175"/>
      <c r="C21" s="1175"/>
      <c r="D21" s="1175"/>
      <c r="E21" s="1176"/>
      <c r="F21" s="1186"/>
      <c r="G21" s="1177"/>
      <c r="H21" s="1177"/>
      <c r="I21" s="1177"/>
      <c r="J21" s="1177"/>
      <c r="K21" s="1177"/>
      <c r="L21" s="1177"/>
      <c r="M21" s="1177"/>
      <c r="N21" s="1177"/>
      <c r="O21" s="1177"/>
      <c r="P21" s="1177"/>
      <c r="Q21" s="1177"/>
      <c r="R21" s="1177"/>
      <c r="S21" s="1178"/>
      <c r="T21" s="1179" t="s">
        <v>660</v>
      </c>
      <c r="U21" s="1184"/>
      <c r="V21" s="1181"/>
      <c r="W21" s="1182"/>
      <c r="X21" s="1182"/>
      <c r="Y21" s="1182"/>
      <c r="Z21" s="1183"/>
      <c r="AA21" s="1181"/>
      <c r="AB21" s="1182"/>
      <c r="AC21" s="1182"/>
      <c r="AD21" s="1182"/>
      <c r="AE21" s="1183"/>
      <c r="AF21" s="1181"/>
      <c r="AG21" s="1182"/>
      <c r="AH21" s="1182"/>
      <c r="AI21" s="1182"/>
      <c r="AJ21" s="1183"/>
      <c r="AK21" s="1181"/>
      <c r="AL21" s="1182"/>
      <c r="AM21" s="1182"/>
      <c r="AN21" s="1182"/>
      <c r="AO21" s="1183"/>
    </row>
    <row r="22" spans="1:41" ht="21.75" customHeight="1">
      <c r="A22" s="1174" t="s">
        <v>242</v>
      </c>
      <c r="B22" s="1175"/>
      <c r="C22" s="1175"/>
      <c r="D22" s="1175"/>
      <c r="E22" s="1176"/>
      <c r="F22" s="1177"/>
      <c r="G22" s="1177"/>
      <c r="H22" s="1177"/>
      <c r="I22" s="1177"/>
      <c r="J22" s="1177"/>
      <c r="K22" s="1177"/>
      <c r="L22" s="1177"/>
      <c r="M22" s="1177"/>
      <c r="N22" s="1177"/>
      <c r="O22" s="1177"/>
      <c r="P22" s="1177"/>
      <c r="Q22" s="1177"/>
      <c r="R22" s="1177"/>
      <c r="S22" s="1178"/>
      <c r="T22" s="1179" t="s">
        <v>662</v>
      </c>
      <c r="U22" s="1184"/>
      <c r="V22" s="1181"/>
      <c r="W22" s="1182"/>
      <c r="X22" s="1182"/>
      <c r="Y22" s="1182"/>
      <c r="Z22" s="1183"/>
      <c r="AA22" s="1181"/>
      <c r="AB22" s="1182"/>
      <c r="AC22" s="1182"/>
      <c r="AD22" s="1182"/>
      <c r="AE22" s="1183"/>
      <c r="AF22" s="1181"/>
      <c r="AG22" s="1182"/>
      <c r="AH22" s="1182"/>
      <c r="AI22" s="1182"/>
      <c r="AJ22" s="1183"/>
      <c r="AK22" s="1181"/>
      <c r="AL22" s="1182"/>
      <c r="AM22" s="1182"/>
      <c r="AN22" s="1182"/>
      <c r="AO22" s="1183"/>
    </row>
    <row r="23" spans="1:41" ht="21.75" customHeight="1">
      <c r="A23" s="1174" t="s">
        <v>243</v>
      </c>
      <c r="B23" s="1175"/>
      <c r="C23" s="1175"/>
      <c r="D23" s="1175"/>
      <c r="E23" s="1176"/>
      <c r="F23" s="1177"/>
      <c r="G23" s="1177"/>
      <c r="H23" s="1177"/>
      <c r="I23" s="1177"/>
      <c r="J23" s="1177"/>
      <c r="K23" s="1177"/>
      <c r="L23" s="1177"/>
      <c r="M23" s="1177"/>
      <c r="N23" s="1177"/>
      <c r="O23" s="1177"/>
      <c r="P23" s="1177"/>
      <c r="Q23" s="1177"/>
      <c r="R23" s="1177"/>
      <c r="S23" s="1178"/>
      <c r="T23" s="1179" t="s">
        <v>665</v>
      </c>
      <c r="U23" s="1184"/>
      <c r="V23" s="1181">
        <v>5000000</v>
      </c>
      <c r="W23" s="1182"/>
      <c r="X23" s="1182"/>
      <c r="Y23" s="1182"/>
      <c r="Z23" s="1183"/>
      <c r="AA23" s="1181">
        <v>4910469</v>
      </c>
      <c r="AB23" s="1182"/>
      <c r="AC23" s="1182"/>
      <c r="AD23" s="1182"/>
      <c r="AE23" s="1183"/>
      <c r="AF23" s="1181">
        <v>2211458</v>
      </c>
      <c r="AG23" s="1182"/>
      <c r="AH23" s="1182"/>
      <c r="AI23" s="1182"/>
      <c r="AJ23" s="1183"/>
      <c r="AK23" s="1181"/>
      <c r="AL23" s="1182"/>
      <c r="AM23" s="1182"/>
      <c r="AN23" s="1182"/>
      <c r="AO23" s="1183"/>
    </row>
    <row r="24" spans="1:41" ht="28.5" customHeight="1" thickBot="1">
      <c r="A24" s="1187" t="s">
        <v>244</v>
      </c>
      <c r="B24" s="1188"/>
      <c r="C24" s="1188"/>
      <c r="D24" s="1188"/>
      <c r="E24" s="1188"/>
      <c r="F24" s="1188"/>
      <c r="G24" s="1188"/>
      <c r="H24" s="1188"/>
      <c r="I24" s="1188"/>
      <c r="J24" s="1188"/>
      <c r="K24" s="1188"/>
      <c r="L24" s="1188"/>
      <c r="M24" s="1188"/>
      <c r="N24" s="1188"/>
      <c r="O24" s="1188"/>
      <c r="P24" s="1188"/>
      <c r="Q24" s="1188"/>
      <c r="R24" s="1188"/>
      <c r="S24" s="1189"/>
      <c r="T24" s="1179" t="s">
        <v>668</v>
      </c>
      <c r="U24" s="1184"/>
      <c r="V24" s="1190"/>
      <c r="W24" s="1191"/>
      <c r="X24" s="1191"/>
      <c r="Y24" s="1191"/>
      <c r="Z24" s="1192"/>
      <c r="AA24" s="1190"/>
      <c r="AB24" s="1191"/>
      <c r="AC24" s="1191"/>
      <c r="AD24" s="1191"/>
      <c r="AE24" s="1192"/>
      <c r="AF24" s="1190"/>
      <c r="AG24" s="1191"/>
      <c r="AH24" s="1191"/>
      <c r="AI24" s="1191"/>
      <c r="AJ24" s="1192"/>
      <c r="AK24" s="1190"/>
      <c r="AL24" s="1191"/>
      <c r="AM24" s="1191"/>
      <c r="AN24" s="1191"/>
      <c r="AO24" s="1192"/>
    </row>
    <row r="25" spans="1:41" ht="21.75" customHeight="1" thickBot="1">
      <c r="A25" s="1193" t="s">
        <v>245</v>
      </c>
      <c r="B25" s="1175"/>
      <c r="C25" s="1194"/>
      <c r="D25" s="1175"/>
      <c r="E25" s="1176"/>
      <c r="F25" s="1177"/>
      <c r="G25" s="1177"/>
      <c r="H25" s="1177"/>
      <c r="I25" s="1177"/>
      <c r="J25" s="1177"/>
      <c r="K25" s="1177"/>
      <c r="L25" s="1177"/>
      <c r="M25" s="1177"/>
      <c r="N25" s="1177"/>
      <c r="O25" s="1177"/>
      <c r="P25" s="1177"/>
      <c r="Q25" s="1177"/>
      <c r="R25" s="1177"/>
      <c r="S25" s="1178"/>
      <c r="T25" s="1179" t="s">
        <v>670</v>
      </c>
      <c r="U25" s="1184"/>
      <c r="V25" s="1195">
        <v>6795000</v>
      </c>
      <c r="W25" s="1196"/>
      <c r="X25" s="1196"/>
      <c r="Y25" s="1196"/>
      <c r="Z25" s="1197"/>
      <c r="AA25" s="1195">
        <v>6705469</v>
      </c>
      <c r="AB25" s="1196"/>
      <c r="AC25" s="1196"/>
      <c r="AD25" s="1196"/>
      <c r="AE25" s="1197"/>
      <c r="AF25" s="1195">
        <v>3160250</v>
      </c>
      <c r="AG25" s="1196"/>
      <c r="AH25" s="1196"/>
      <c r="AI25" s="1196"/>
      <c r="AJ25" s="1197"/>
      <c r="AK25" s="1195">
        <v>22754</v>
      </c>
      <c r="AL25" s="1196"/>
      <c r="AM25" s="1196"/>
      <c r="AN25" s="1196"/>
      <c r="AO25" s="1197"/>
    </row>
    <row r="26" spans="1:41" ht="21.75" customHeight="1">
      <c r="A26" s="1174" t="s">
        <v>246</v>
      </c>
      <c r="B26" s="1175"/>
      <c r="C26" s="1194"/>
      <c r="D26" s="1175"/>
      <c r="E26" s="1176"/>
      <c r="F26" s="1177"/>
      <c r="G26" s="1177"/>
      <c r="H26" s="1177"/>
      <c r="I26" s="1177"/>
      <c r="J26" s="1177"/>
      <c r="K26" s="1177"/>
      <c r="L26" s="1177"/>
      <c r="M26" s="1177"/>
      <c r="N26" s="1177"/>
      <c r="O26" s="1177"/>
      <c r="P26" s="1177"/>
      <c r="Q26" s="1177"/>
      <c r="R26" s="1177"/>
      <c r="S26" s="1178"/>
      <c r="T26" s="1179" t="s">
        <v>672</v>
      </c>
      <c r="U26" s="1184"/>
      <c r="V26" s="1198">
        <v>39152</v>
      </c>
      <c r="W26" s="1199"/>
      <c r="X26" s="1199"/>
      <c r="Y26" s="1199"/>
      <c r="Z26" s="1200"/>
      <c r="AA26" s="1198">
        <v>39152</v>
      </c>
      <c r="AB26" s="1199"/>
      <c r="AC26" s="1199"/>
      <c r="AD26" s="1199"/>
      <c r="AE26" s="1200"/>
      <c r="AF26" s="1198">
        <v>35305</v>
      </c>
      <c r="AG26" s="1199"/>
      <c r="AH26" s="1199"/>
      <c r="AI26" s="1199"/>
      <c r="AJ26" s="1200"/>
      <c r="AK26" s="1198"/>
      <c r="AL26" s="1199"/>
      <c r="AM26" s="1199"/>
      <c r="AN26" s="1199"/>
      <c r="AO26" s="1200"/>
    </row>
    <row r="27" spans="1:41" ht="21.75" customHeight="1">
      <c r="A27" s="1174" t="s">
        <v>247</v>
      </c>
      <c r="B27" s="1175"/>
      <c r="C27" s="1194"/>
      <c r="D27" s="1175"/>
      <c r="E27" s="1176"/>
      <c r="F27" s="1177"/>
      <c r="G27" s="1177"/>
      <c r="H27" s="1177"/>
      <c r="I27" s="1177"/>
      <c r="J27" s="1177"/>
      <c r="K27" s="1177"/>
      <c r="L27" s="1177"/>
      <c r="M27" s="1177"/>
      <c r="N27" s="1177"/>
      <c r="O27" s="1177"/>
      <c r="P27" s="1177"/>
      <c r="Q27" s="1177"/>
      <c r="R27" s="1177"/>
      <c r="S27" s="1178"/>
      <c r="T27" s="1179" t="s">
        <v>674</v>
      </c>
      <c r="U27" s="1184"/>
      <c r="V27" s="1181">
        <v>607612</v>
      </c>
      <c r="W27" s="1182"/>
      <c r="X27" s="1182"/>
      <c r="Y27" s="1182"/>
      <c r="Z27" s="1183"/>
      <c r="AA27" s="1181">
        <v>607612</v>
      </c>
      <c r="AB27" s="1182"/>
      <c r="AC27" s="1182"/>
      <c r="AD27" s="1182"/>
      <c r="AE27" s="1183"/>
      <c r="AF27" s="1181">
        <v>297976</v>
      </c>
      <c r="AG27" s="1182"/>
      <c r="AH27" s="1182"/>
      <c r="AI27" s="1182"/>
      <c r="AJ27" s="1183"/>
      <c r="AK27" s="1176"/>
      <c r="AL27" s="1176"/>
      <c r="AM27" s="1176"/>
      <c r="AN27" s="1176"/>
      <c r="AO27" s="1201"/>
    </row>
    <row r="28" spans="1:41" ht="21.75" customHeight="1">
      <c r="A28" s="1202" t="s">
        <v>248</v>
      </c>
      <c r="B28" s="1203"/>
      <c r="C28" s="1204"/>
      <c r="D28" s="1203"/>
      <c r="E28" s="1120"/>
      <c r="F28" s="1205"/>
      <c r="G28" s="1205"/>
      <c r="H28" s="1205"/>
      <c r="I28" s="1205"/>
      <c r="J28" s="1205"/>
      <c r="K28" s="1205"/>
      <c r="L28" s="1205"/>
      <c r="M28" s="1205"/>
      <c r="N28" s="1205"/>
      <c r="O28" s="1205"/>
      <c r="P28" s="1205"/>
      <c r="Q28" s="1205"/>
      <c r="R28" s="1205"/>
      <c r="S28" s="1206"/>
      <c r="T28" s="1179" t="s">
        <v>676</v>
      </c>
      <c r="U28" s="1207"/>
      <c r="V28" s="1181"/>
      <c r="W28" s="1182"/>
      <c r="X28" s="1182"/>
      <c r="Y28" s="1182"/>
      <c r="Z28" s="1183"/>
      <c r="AA28" s="1181"/>
      <c r="AB28" s="1182"/>
      <c r="AC28" s="1182"/>
      <c r="AD28" s="1182"/>
      <c r="AE28" s="1183"/>
      <c r="AF28" s="1181"/>
      <c r="AG28" s="1182"/>
      <c r="AH28" s="1182"/>
      <c r="AI28" s="1182"/>
      <c r="AJ28" s="1183"/>
      <c r="AK28" s="1120"/>
      <c r="AL28" s="1120"/>
      <c r="AM28" s="1120"/>
      <c r="AN28" s="1120"/>
      <c r="AO28" s="1208"/>
    </row>
    <row r="29" spans="1:41" ht="21.75" customHeight="1">
      <c r="A29" s="1185" t="s">
        <v>249</v>
      </c>
      <c r="B29" s="1209"/>
      <c r="C29" s="1209"/>
      <c r="D29" s="1209"/>
      <c r="E29" s="1210"/>
      <c r="F29" s="1186"/>
      <c r="G29" s="1186"/>
      <c r="H29" s="1186"/>
      <c r="I29" s="1186"/>
      <c r="J29" s="1186"/>
      <c r="K29" s="1186"/>
      <c r="L29" s="1186"/>
      <c r="M29" s="1186"/>
      <c r="N29" s="1186"/>
      <c r="O29" s="1186"/>
      <c r="P29" s="1186"/>
      <c r="Q29" s="1186"/>
      <c r="R29" s="1186"/>
      <c r="S29" s="1211"/>
      <c r="T29" s="1179" t="s">
        <v>678</v>
      </c>
      <c r="U29" s="1168"/>
      <c r="V29" s="1181">
        <v>1135258</v>
      </c>
      <c r="W29" s="1182"/>
      <c r="X29" s="1182"/>
      <c r="Y29" s="1182"/>
      <c r="Z29" s="1183"/>
      <c r="AA29" s="1181">
        <v>1190462</v>
      </c>
      <c r="AB29" s="1182"/>
      <c r="AC29" s="1182"/>
      <c r="AD29" s="1182"/>
      <c r="AE29" s="1183"/>
      <c r="AF29" s="1181">
        <v>660706</v>
      </c>
      <c r="AG29" s="1182"/>
      <c r="AH29" s="1182"/>
      <c r="AI29" s="1182"/>
      <c r="AJ29" s="1183"/>
      <c r="AK29" s="1210"/>
      <c r="AL29" s="1210"/>
      <c r="AM29" s="1210"/>
      <c r="AN29" s="1210"/>
      <c r="AO29" s="1212"/>
    </row>
    <row r="30" spans="1:41" ht="21.75" customHeight="1">
      <c r="A30" s="1174" t="s">
        <v>250</v>
      </c>
      <c r="B30" s="1175"/>
      <c r="C30" s="1194"/>
      <c r="D30" s="1175"/>
      <c r="E30" s="1176"/>
      <c r="F30" s="1177"/>
      <c r="G30" s="1177"/>
      <c r="H30" s="1177"/>
      <c r="I30" s="1177"/>
      <c r="J30" s="1177"/>
      <c r="K30" s="1177"/>
      <c r="L30" s="1177"/>
      <c r="M30" s="1177"/>
      <c r="N30" s="1177"/>
      <c r="O30" s="1177"/>
      <c r="P30" s="1177"/>
      <c r="Q30" s="1177"/>
      <c r="R30" s="1177"/>
      <c r="S30" s="1178"/>
      <c r="T30" s="1179" t="s">
        <v>681</v>
      </c>
      <c r="U30" s="1184"/>
      <c r="V30" s="1181">
        <v>620000</v>
      </c>
      <c r="W30" s="1182"/>
      <c r="X30" s="1182"/>
      <c r="Y30" s="1182"/>
      <c r="Z30" s="1183"/>
      <c r="AA30" s="1181">
        <v>620000</v>
      </c>
      <c r="AB30" s="1182"/>
      <c r="AC30" s="1182"/>
      <c r="AD30" s="1182"/>
      <c r="AE30" s="1183"/>
      <c r="AF30" s="1181">
        <v>338441</v>
      </c>
      <c r="AG30" s="1182"/>
      <c r="AH30" s="1182"/>
      <c r="AI30" s="1182"/>
      <c r="AJ30" s="1183"/>
      <c r="AK30" s="1213">
        <v>159627</v>
      </c>
      <c r="AL30" s="1214"/>
      <c r="AM30" s="1214"/>
      <c r="AN30" s="1214"/>
      <c r="AO30" s="1215"/>
    </row>
    <row r="31" spans="1:41" ht="21.75" customHeight="1">
      <c r="A31" s="1216" t="s">
        <v>251</v>
      </c>
      <c r="B31" s="1217"/>
      <c r="C31" s="1217"/>
      <c r="D31" s="1217"/>
      <c r="E31" s="1217"/>
      <c r="F31" s="1217"/>
      <c r="G31" s="1217"/>
      <c r="H31" s="1217"/>
      <c r="I31" s="1217"/>
      <c r="J31" s="1217"/>
      <c r="K31" s="1217"/>
      <c r="L31" s="1217"/>
      <c r="M31" s="1217"/>
      <c r="N31" s="1217"/>
      <c r="O31" s="1217"/>
      <c r="P31" s="1217"/>
      <c r="Q31" s="1217"/>
      <c r="R31" s="1217"/>
      <c r="S31" s="1218"/>
      <c r="T31" s="1179" t="s">
        <v>684</v>
      </c>
      <c r="U31" s="1184"/>
      <c r="V31" s="1181"/>
      <c r="W31" s="1182"/>
      <c r="X31" s="1182"/>
      <c r="Y31" s="1182"/>
      <c r="Z31" s="1183"/>
      <c r="AA31" s="1181"/>
      <c r="AB31" s="1182"/>
      <c r="AC31" s="1182"/>
      <c r="AD31" s="1182"/>
      <c r="AE31" s="1183"/>
      <c r="AF31" s="1181"/>
      <c r="AG31" s="1182"/>
      <c r="AH31" s="1182"/>
      <c r="AI31" s="1182"/>
      <c r="AJ31" s="1183"/>
      <c r="AK31" s="1213"/>
      <c r="AL31" s="1214"/>
      <c r="AM31" s="1214"/>
      <c r="AN31" s="1214"/>
      <c r="AO31" s="1215"/>
    </row>
    <row r="32" spans="1:41" ht="21.75" customHeight="1">
      <c r="A32" s="1174" t="s">
        <v>252</v>
      </c>
      <c r="B32" s="1175"/>
      <c r="C32" s="1194"/>
      <c r="D32" s="1175"/>
      <c r="E32" s="1176"/>
      <c r="F32" s="1177"/>
      <c r="G32" s="1177"/>
      <c r="H32" s="1177"/>
      <c r="I32" s="1177"/>
      <c r="J32" s="1177"/>
      <c r="K32" s="1177"/>
      <c r="L32" s="1177"/>
      <c r="M32" s="1177"/>
      <c r="N32" s="1177"/>
      <c r="O32" s="1177"/>
      <c r="P32" s="1177"/>
      <c r="Q32" s="1177"/>
      <c r="R32" s="1177"/>
      <c r="S32" s="1178"/>
      <c r="T32" s="1179" t="s">
        <v>754</v>
      </c>
      <c r="U32" s="1184"/>
      <c r="V32" s="1181"/>
      <c r="W32" s="1182"/>
      <c r="X32" s="1182"/>
      <c r="Y32" s="1182"/>
      <c r="Z32" s="1183"/>
      <c r="AA32" s="1181"/>
      <c r="AB32" s="1182"/>
      <c r="AC32" s="1182"/>
      <c r="AD32" s="1182"/>
      <c r="AE32" s="1183"/>
      <c r="AF32" s="1181"/>
      <c r="AG32" s="1182"/>
      <c r="AH32" s="1182"/>
      <c r="AI32" s="1182"/>
      <c r="AJ32" s="1183"/>
      <c r="AK32" s="1213"/>
      <c r="AL32" s="1214"/>
      <c r="AM32" s="1214"/>
      <c r="AN32" s="1214"/>
      <c r="AO32" s="1215"/>
    </row>
    <row r="33" spans="1:41" ht="21.75" customHeight="1" thickBot="1">
      <c r="A33" s="1174" t="s">
        <v>253</v>
      </c>
      <c r="B33" s="1175"/>
      <c r="C33" s="1194"/>
      <c r="D33" s="1175"/>
      <c r="E33" s="1176"/>
      <c r="F33" s="1177"/>
      <c r="G33" s="1177"/>
      <c r="H33" s="1177"/>
      <c r="I33" s="1177"/>
      <c r="J33" s="1177"/>
      <c r="K33" s="1177"/>
      <c r="L33" s="1177"/>
      <c r="M33" s="1177"/>
      <c r="N33" s="1177"/>
      <c r="O33" s="1177"/>
      <c r="P33" s="1177"/>
      <c r="Q33" s="1177"/>
      <c r="R33" s="1177"/>
      <c r="S33" s="1178"/>
      <c r="T33" s="1179" t="s">
        <v>756</v>
      </c>
      <c r="U33" s="1184"/>
      <c r="V33" s="1219"/>
      <c r="W33" s="1220"/>
      <c r="X33" s="1220"/>
      <c r="Y33" s="1220"/>
      <c r="Z33" s="1221"/>
      <c r="AA33" s="1219"/>
      <c r="AB33" s="1220"/>
      <c r="AC33" s="1220"/>
      <c r="AD33" s="1220"/>
      <c r="AE33" s="1221"/>
      <c r="AF33" s="1219"/>
      <c r="AG33" s="1220"/>
      <c r="AH33" s="1220"/>
      <c r="AI33" s="1220"/>
      <c r="AJ33" s="1221"/>
      <c r="AK33" s="1222"/>
      <c r="AL33" s="1222"/>
      <c r="AM33" s="1222"/>
      <c r="AN33" s="1222"/>
      <c r="AO33" s="1223"/>
    </row>
    <row r="34" spans="1:41" ht="19.5" customHeight="1" thickBot="1">
      <c r="A34" s="1193" t="s">
        <v>254</v>
      </c>
      <c r="B34" s="1175"/>
      <c r="C34" s="1175"/>
      <c r="D34" s="1175"/>
      <c r="E34" s="1176"/>
      <c r="F34" s="1177"/>
      <c r="G34" s="1177"/>
      <c r="H34" s="1177"/>
      <c r="I34" s="1177"/>
      <c r="J34" s="1177"/>
      <c r="K34" s="1177"/>
      <c r="L34" s="1177"/>
      <c r="M34" s="1177"/>
      <c r="N34" s="1177"/>
      <c r="O34" s="1177"/>
      <c r="P34" s="1177"/>
      <c r="Q34" s="1177"/>
      <c r="R34" s="1177"/>
      <c r="S34" s="1178"/>
      <c r="T34" s="1179" t="s">
        <v>758</v>
      </c>
      <c r="U34" s="1184"/>
      <c r="V34" s="1195">
        <v>2362870</v>
      </c>
      <c r="W34" s="1196"/>
      <c r="X34" s="1196"/>
      <c r="Y34" s="1196"/>
      <c r="Z34" s="1197"/>
      <c r="AA34" s="1224">
        <v>2418074</v>
      </c>
      <c r="AB34" s="1196"/>
      <c r="AC34" s="1196"/>
      <c r="AD34" s="1196"/>
      <c r="AE34" s="1197"/>
      <c r="AF34" s="1224">
        <v>1297123</v>
      </c>
      <c r="AG34" s="1196"/>
      <c r="AH34" s="1196"/>
      <c r="AI34" s="1196"/>
      <c r="AJ34" s="1197"/>
      <c r="AK34" s="1224">
        <v>159627</v>
      </c>
      <c r="AL34" s="1196"/>
      <c r="AM34" s="1196"/>
      <c r="AN34" s="1196"/>
      <c r="AO34" s="1197"/>
    </row>
    <row r="35" spans="1:41" ht="21.75" customHeight="1">
      <c r="A35" s="1174" t="s">
        <v>255</v>
      </c>
      <c r="B35" s="1175"/>
      <c r="C35" s="1175"/>
      <c r="D35" s="1175"/>
      <c r="E35" s="1176"/>
      <c r="F35" s="1177"/>
      <c r="G35" s="1177"/>
      <c r="H35" s="1177"/>
      <c r="I35" s="1177"/>
      <c r="J35" s="1177"/>
      <c r="K35" s="1177"/>
      <c r="L35" s="1177"/>
      <c r="M35" s="1177"/>
      <c r="N35" s="1177"/>
      <c r="O35" s="1177"/>
      <c r="P35" s="1177"/>
      <c r="Q35" s="1177"/>
      <c r="R35" s="1177"/>
      <c r="S35" s="1178"/>
      <c r="T35" s="1179" t="s">
        <v>760</v>
      </c>
      <c r="U35" s="1184"/>
      <c r="V35" s="1225"/>
      <c r="W35" s="1226"/>
      <c r="X35" s="1226"/>
      <c r="Y35" s="1226"/>
      <c r="Z35" s="1227"/>
      <c r="AA35" s="1225"/>
      <c r="AB35" s="1226"/>
      <c r="AC35" s="1226"/>
      <c r="AD35" s="1226"/>
      <c r="AE35" s="1227"/>
      <c r="AF35" s="1225">
        <v>264</v>
      </c>
      <c r="AG35" s="1226"/>
      <c r="AH35" s="1226"/>
      <c r="AI35" s="1226"/>
      <c r="AJ35" s="1227"/>
      <c r="AK35" s="1225"/>
      <c r="AL35" s="1226"/>
      <c r="AM35" s="1226"/>
      <c r="AN35" s="1226"/>
      <c r="AO35" s="1227"/>
    </row>
    <row r="36" spans="1:41" ht="21.75" customHeight="1">
      <c r="A36" s="1174" t="s">
        <v>256</v>
      </c>
      <c r="B36" s="1175"/>
      <c r="C36" s="1175"/>
      <c r="D36" s="1175"/>
      <c r="E36" s="1176"/>
      <c r="F36" s="1177"/>
      <c r="G36" s="1177"/>
      <c r="H36" s="1177"/>
      <c r="I36" s="1177"/>
      <c r="J36" s="1177"/>
      <c r="K36" s="1177"/>
      <c r="L36" s="1177"/>
      <c r="M36" s="1177"/>
      <c r="N36" s="1177"/>
      <c r="O36" s="1177"/>
      <c r="P36" s="1177"/>
      <c r="Q36" s="1177"/>
      <c r="R36" s="1177"/>
      <c r="S36" s="1178"/>
      <c r="T36" s="1179" t="s">
        <v>762</v>
      </c>
      <c r="U36" s="1184"/>
      <c r="V36" s="1181"/>
      <c r="W36" s="1182"/>
      <c r="X36" s="1182"/>
      <c r="Y36" s="1182"/>
      <c r="Z36" s="1183"/>
      <c r="AA36" s="1181"/>
      <c r="AB36" s="1182"/>
      <c r="AC36" s="1182"/>
      <c r="AD36" s="1182"/>
      <c r="AE36" s="1183"/>
      <c r="AF36" s="1181"/>
      <c r="AG36" s="1182"/>
      <c r="AH36" s="1182"/>
      <c r="AI36" s="1182"/>
      <c r="AJ36" s="1183"/>
      <c r="AK36" s="1181"/>
      <c r="AL36" s="1182"/>
      <c r="AM36" s="1182"/>
      <c r="AN36" s="1182"/>
      <c r="AO36" s="1183"/>
    </row>
    <row r="37" spans="1:41" ht="21.75" customHeight="1">
      <c r="A37" s="1174" t="s">
        <v>257</v>
      </c>
      <c r="B37" s="1175"/>
      <c r="C37" s="1175"/>
      <c r="D37" s="1175"/>
      <c r="E37" s="1176"/>
      <c r="F37" s="1177"/>
      <c r="G37" s="1177"/>
      <c r="H37" s="1177"/>
      <c r="I37" s="1177"/>
      <c r="J37" s="1177"/>
      <c r="K37" s="1177"/>
      <c r="L37" s="1177"/>
      <c r="M37" s="1177"/>
      <c r="N37" s="1177"/>
      <c r="O37" s="1177"/>
      <c r="P37" s="1177"/>
      <c r="Q37" s="1177"/>
      <c r="R37" s="1177"/>
      <c r="S37" s="1178"/>
      <c r="T37" s="1179" t="s">
        <v>764</v>
      </c>
      <c r="U37" s="1184"/>
      <c r="V37" s="1181"/>
      <c r="W37" s="1182"/>
      <c r="X37" s="1182"/>
      <c r="Y37" s="1182"/>
      <c r="Z37" s="1183"/>
      <c r="AA37" s="1181"/>
      <c r="AB37" s="1182"/>
      <c r="AC37" s="1182"/>
      <c r="AD37" s="1182"/>
      <c r="AE37" s="1183"/>
      <c r="AF37" s="1181"/>
      <c r="AG37" s="1182"/>
      <c r="AH37" s="1182"/>
      <c r="AI37" s="1182"/>
      <c r="AJ37" s="1183"/>
      <c r="AK37" s="1181"/>
      <c r="AL37" s="1182"/>
      <c r="AM37" s="1182"/>
      <c r="AN37" s="1182"/>
      <c r="AO37" s="1183"/>
    </row>
    <row r="38" spans="1:41" ht="21.75" customHeight="1">
      <c r="A38" s="1174" t="s">
        <v>258</v>
      </c>
      <c r="B38" s="1175"/>
      <c r="C38" s="1175"/>
      <c r="D38" s="1175"/>
      <c r="E38" s="1176"/>
      <c r="F38" s="1177"/>
      <c r="G38" s="1177"/>
      <c r="H38" s="1177"/>
      <c r="I38" s="1177"/>
      <c r="J38" s="1177"/>
      <c r="K38" s="1177"/>
      <c r="L38" s="1177"/>
      <c r="M38" s="1177"/>
      <c r="N38" s="1177"/>
      <c r="O38" s="1177"/>
      <c r="P38" s="1177"/>
      <c r="Q38" s="1177"/>
      <c r="R38" s="1177"/>
      <c r="S38" s="1178"/>
      <c r="T38" s="1179" t="s">
        <v>766</v>
      </c>
      <c r="U38" s="1184"/>
      <c r="V38" s="1181"/>
      <c r="W38" s="1182"/>
      <c r="X38" s="1182"/>
      <c r="Y38" s="1182"/>
      <c r="Z38" s="1183"/>
      <c r="AA38" s="1181"/>
      <c r="AB38" s="1182"/>
      <c r="AC38" s="1182"/>
      <c r="AD38" s="1182"/>
      <c r="AE38" s="1183"/>
      <c r="AF38" s="1181"/>
      <c r="AG38" s="1182"/>
      <c r="AH38" s="1182"/>
      <c r="AI38" s="1182"/>
      <c r="AJ38" s="1183"/>
      <c r="AK38" s="1181"/>
      <c r="AL38" s="1182"/>
      <c r="AM38" s="1182"/>
      <c r="AN38" s="1182"/>
      <c r="AO38" s="1183"/>
    </row>
    <row r="39" spans="1:41" ht="21.75" customHeight="1">
      <c r="A39" s="1174" t="s">
        <v>259</v>
      </c>
      <c r="B39" s="1175"/>
      <c r="C39" s="1175"/>
      <c r="D39" s="1175"/>
      <c r="E39" s="1176"/>
      <c r="F39" s="1177"/>
      <c r="G39" s="1177"/>
      <c r="H39" s="1177"/>
      <c r="I39" s="1177"/>
      <c r="J39" s="1177"/>
      <c r="K39" s="1177"/>
      <c r="L39" s="1177"/>
      <c r="M39" s="1177"/>
      <c r="N39" s="1177"/>
      <c r="O39" s="1177"/>
      <c r="P39" s="1177"/>
      <c r="Q39" s="1177"/>
      <c r="R39" s="1177"/>
      <c r="S39" s="1178"/>
      <c r="T39" s="1179" t="s">
        <v>768</v>
      </c>
      <c r="U39" s="1184"/>
      <c r="V39" s="1181"/>
      <c r="W39" s="1182"/>
      <c r="X39" s="1182"/>
      <c r="Y39" s="1182"/>
      <c r="Z39" s="1183"/>
      <c r="AA39" s="1181"/>
      <c r="AB39" s="1182"/>
      <c r="AC39" s="1182"/>
      <c r="AD39" s="1182"/>
      <c r="AE39" s="1183"/>
      <c r="AF39" s="1181"/>
      <c r="AG39" s="1182"/>
      <c r="AH39" s="1182"/>
      <c r="AI39" s="1182"/>
      <c r="AJ39" s="1183"/>
      <c r="AK39" s="1181"/>
      <c r="AL39" s="1182"/>
      <c r="AM39" s="1182"/>
      <c r="AN39" s="1182"/>
      <c r="AO39" s="1183"/>
    </row>
    <row r="40" spans="1:41" ht="21.75" customHeight="1" thickBot="1">
      <c r="A40" s="1174" t="s">
        <v>260</v>
      </c>
      <c r="B40" s="1175"/>
      <c r="C40" s="1194"/>
      <c r="D40" s="1175"/>
      <c r="E40" s="1176"/>
      <c r="F40" s="1177"/>
      <c r="G40" s="1177"/>
      <c r="H40" s="1177"/>
      <c r="I40" s="1177"/>
      <c r="J40" s="1177"/>
      <c r="K40" s="1177"/>
      <c r="L40" s="1177"/>
      <c r="M40" s="1177"/>
      <c r="N40" s="1177"/>
      <c r="O40" s="1177"/>
      <c r="P40" s="1177"/>
      <c r="Q40" s="1177"/>
      <c r="R40" s="1177"/>
      <c r="S40" s="1178"/>
      <c r="T40" s="1179" t="s">
        <v>770</v>
      </c>
      <c r="U40" s="1184"/>
      <c r="V40" s="1190">
        <v>2097777</v>
      </c>
      <c r="W40" s="1191"/>
      <c r="X40" s="1191"/>
      <c r="Y40" s="1191"/>
      <c r="Z40" s="1192"/>
      <c r="AA40" s="1190">
        <v>2097777</v>
      </c>
      <c r="AB40" s="1191"/>
      <c r="AC40" s="1191"/>
      <c r="AD40" s="1191"/>
      <c r="AE40" s="1192"/>
      <c r="AF40" s="1190">
        <v>1126982</v>
      </c>
      <c r="AG40" s="1191"/>
      <c r="AH40" s="1191"/>
      <c r="AI40" s="1191"/>
      <c r="AJ40" s="1192"/>
      <c r="AK40" s="1190"/>
      <c r="AL40" s="1191"/>
      <c r="AM40" s="1191"/>
      <c r="AN40" s="1191"/>
      <c r="AO40" s="1192"/>
    </row>
    <row r="41" spans="1:41" ht="21.75" customHeight="1" thickBot="1">
      <c r="A41" s="1228" t="s">
        <v>261</v>
      </c>
      <c r="B41" s="1175"/>
      <c r="C41" s="1194"/>
      <c r="D41" s="1175"/>
      <c r="E41" s="1176"/>
      <c r="F41" s="1177"/>
      <c r="G41" s="1177"/>
      <c r="H41" s="1177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8"/>
      <c r="T41" s="1179" t="s">
        <v>772</v>
      </c>
      <c r="U41" s="1184"/>
      <c r="V41" s="1195">
        <v>11294799</v>
      </c>
      <c r="W41" s="1196"/>
      <c r="X41" s="1196"/>
      <c r="Y41" s="1196"/>
      <c r="Z41" s="1197"/>
      <c r="AA41" s="1195">
        <v>11260472</v>
      </c>
      <c r="AB41" s="1196"/>
      <c r="AC41" s="1196"/>
      <c r="AD41" s="1196"/>
      <c r="AE41" s="1197"/>
      <c r="AF41" s="1195">
        <v>5619924</v>
      </c>
      <c r="AG41" s="1196"/>
      <c r="AH41" s="1196"/>
      <c r="AI41" s="1196"/>
      <c r="AJ41" s="1197"/>
      <c r="AK41" s="1195">
        <v>182381</v>
      </c>
      <c r="AL41" s="1196"/>
      <c r="AM41" s="1196"/>
      <c r="AN41" s="1196"/>
      <c r="AO41" s="1197"/>
    </row>
    <row r="42" spans="1:41" ht="21.75" customHeight="1">
      <c r="A42" s="1194" t="s">
        <v>262</v>
      </c>
      <c r="B42" s="1175"/>
      <c r="C42" s="1194"/>
      <c r="D42" s="1175"/>
      <c r="E42" s="1176"/>
      <c r="F42" s="1177"/>
      <c r="G42" s="1177"/>
      <c r="H42" s="1177"/>
      <c r="I42" s="1177"/>
      <c r="J42" s="1177"/>
      <c r="K42" s="1177"/>
      <c r="L42" s="1177"/>
      <c r="M42" s="1177"/>
      <c r="N42" s="1177"/>
      <c r="O42" s="1177"/>
      <c r="P42" s="1177"/>
      <c r="Q42" s="1177"/>
      <c r="R42" s="1177"/>
      <c r="S42" s="1178"/>
      <c r="T42" s="1179" t="s">
        <v>774</v>
      </c>
      <c r="U42" s="1184"/>
      <c r="V42" s="1225">
        <v>74000</v>
      </c>
      <c r="W42" s="1226"/>
      <c r="X42" s="1226"/>
      <c r="Y42" s="1226"/>
      <c r="Z42" s="1227"/>
      <c r="AA42" s="1225">
        <v>124000</v>
      </c>
      <c r="AB42" s="1226"/>
      <c r="AC42" s="1226"/>
      <c r="AD42" s="1226"/>
      <c r="AE42" s="1227"/>
      <c r="AF42" s="1225">
        <v>163836</v>
      </c>
      <c r="AG42" s="1226"/>
      <c r="AH42" s="1226"/>
      <c r="AI42" s="1226"/>
      <c r="AJ42" s="1227"/>
      <c r="AK42" s="1176"/>
      <c r="AL42" s="1176"/>
      <c r="AM42" s="1176"/>
      <c r="AN42" s="1176"/>
      <c r="AO42" s="1201"/>
    </row>
    <row r="43" spans="1:41" ht="21.75" customHeight="1">
      <c r="A43" s="1194" t="s">
        <v>263</v>
      </c>
      <c r="B43" s="1175"/>
      <c r="C43" s="1194"/>
      <c r="D43" s="1175"/>
      <c r="E43" s="1176"/>
      <c r="F43" s="1177"/>
      <c r="G43" s="1177"/>
      <c r="H43" s="1177"/>
      <c r="I43" s="1177"/>
      <c r="J43" s="1177"/>
      <c r="K43" s="1177"/>
      <c r="L43" s="1177"/>
      <c r="M43" s="1177"/>
      <c r="N43" s="1177"/>
      <c r="O43" s="1177"/>
      <c r="P43" s="1177"/>
      <c r="Q43" s="1177"/>
      <c r="R43" s="1177"/>
      <c r="S43" s="1178"/>
      <c r="T43" s="1179" t="s">
        <v>776</v>
      </c>
      <c r="U43" s="1184"/>
      <c r="V43" s="1181"/>
      <c r="W43" s="1182"/>
      <c r="X43" s="1182"/>
      <c r="Y43" s="1182"/>
      <c r="Z43" s="1183"/>
      <c r="AA43" s="1181"/>
      <c r="AB43" s="1182"/>
      <c r="AC43" s="1182"/>
      <c r="AD43" s="1182"/>
      <c r="AE43" s="1183"/>
      <c r="AF43" s="1181"/>
      <c r="AG43" s="1182"/>
      <c r="AH43" s="1182"/>
      <c r="AI43" s="1182"/>
      <c r="AJ43" s="1183"/>
      <c r="AK43" s="1176"/>
      <c r="AL43" s="1176"/>
      <c r="AM43" s="1176"/>
      <c r="AN43" s="1176"/>
      <c r="AO43" s="1201"/>
    </row>
    <row r="44" spans="1:41" ht="21.75" customHeight="1">
      <c r="A44" s="1194" t="s">
        <v>264</v>
      </c>
      <c r="B44" s="1175"/>
      <c r="C44" s="1194"/>
      <c r="D44" s="1175"/>
      <c r="E44" s="1176"/>
      <c r="F44" s="1177"/>
      <c r="G44" s="1177"/>
      <c r="H44" s="1177"/>
      <c r="I44" s="1177"/>
      <c r="J44" s="1177"/>
      <c r="K44" s="1177"/>
      <c r="L44" s="1177"/>
      <c r="M44" s="1177"/>
      <c r="N44" s="1177"/>
      <c r="O44" s="1177"/>
      <c r="P44" s="1177"/>
      <c r="Q44" s="1177"/>
      <c r="R44" s="1177"/>
      <c r="S44" s="1178"/>
      <c r="T44" s="1179" t="s">
        <v>778</v>
      </c>
      <c r="U44" s="1229"/>
      <c r="V44" s="1181"/>
      <c r="W44" s="1182"/>
      <c r="X44" s="1182"/>
      <c r="Y44" s="1182"/>
      <c r="Z44" s="1183"/>
      <c r="AA44" s="1181"/>
      <c r="AB44" s="1182"/>
      <c r="AC44" s="1182"/>
      <c r="AD44" s="1182"/>
      <c r="AE44" s="1183"/>
      <c r="AF44" s="1181">
        <v>38</v>
      </c>
      <c r="AG44" s="1182"/>
      <c r="AH44" s="1182"/>
      <c r="AI44" s="1182"/>
      <c r="AJ44" s="1183"/>
      <c r="AK44" s="1176"/>
      <c r="AL44" s="1176"/>
      <c r="AM44" s="1176"/>
      <c r="AN44" s="1176"/>
      <c r="AO44" s="1201"/>
    </row>
    <row r="45" spans="1:41" ht="21.75" customHeight="1">
      <c r="A45" s="1194" t="s">
        <v>265</v>
      </c>
      <c r="B45" s="1175"/>
      <c r="C45" s="1194"/>
      <c r="D45" s="1175"/>
      <c r="E45" s="1176"/>
      <c r="F45" s="1177"/>
      <c r="G45" s="1177"/>
      <c r="H45" s="1177"/>
      <c r="I45" s="1177"/>
      <c r="J45" s="1177"/>
      <c r="K45" s="1177"/>
      <c r="L45" s="1177"/>
      <c r="M45" s="1177"/>
      <c r="N45" s="1177"/>
      <c r="O45" s="1177"/>
      <c r="P45" s="1177"/>
      <c r="Q45" s="1177"/>
      <c r="R45" s="1177"/>
      <c r="S45" s="1178"/>
      <c r="T45" s="1179" t="s">
        <v>780</v>
      </c>
      <c r="U45" s="1229"/>
      <c r="V45" s="1181"/>
      <c r="W45" s="1182"/>
      <c r="X45" s="1182"/>
      <c r="Y45" s="1182"/>
      <c r="Z45" s="1183"/>
      <c r="AA45" s="1181">
        <v>32688</v>
      </c>
      <c r="AB45" s="1182"/>
      <c r="AC45" s="1182"/>
      <c r="AD45" s="1182"/>
      <c r="AE45" s="1183"/>
      <c r="AF45" s="1181">
        <v>32931</v>
      </c>
      <c r="AG45" s="1182"/>
      <c r="AH45" s="1182"/>
      <c r="AI45" s="1182"/>
      <c r="AJ45" s="1183"/>
      <c r="AK45" s="1176"/>
      <c r="AL45" s="1176"/>
      <c r="AM45" s="1176"/>
      <c r="AN45" s="1176"/>
      <c r="AO45" s="1201"/>
    </row>
    <row r="46" spans="1:41" ht="21.75" customHeight="1">
      <c r="A46" s="1194" t="s">
        <v>266</v>
      </c>
      <c r="B46" s="1175"/>
      <c r="C46" s="1194"/>
      <c r="D46" s="1175"/>
      <c r="E46" s="1176"/>
      <c r="F46" s="1177"/>
      <c r="G46" s="1177"/>
      <c r="H46" s="1177"/>
      <c r="I46" s="1177"/>
      <c r="J46" s="1177"/>
      <c r="K46" s="1177"/>
      <c r="L46" s="1177"/>
      <c r="M46" s="1177"/>
      <c r="N46" s="1177"/>
      <c r="O46" s="1177"/>
      <c r="P46" s="1177"/>
      <c r="Q46" s="1177"/>
      <c r="R46" s="1177"/>
      <c r="S46" s="1178"/>
      <c r="T46" s="1179" t="s">
        <v>782</v>
      </c>
      <c r="U46" s="1184"/>
      <c r="V46" s="1181"/>
      <c r="W46" s="1182"/>
      <c r="X46" s="1182"/>
      <c r="Y46" s="1182"/>
      <c r="Z46" s="1183"/>
      <c r="AA46" s="1181"/>
      <c r="AB46" s="1182"/>
      <c r="AC46" s="1182"/>
      <c r="AD46" s="1182"/>
      <c r="AE46" s="1183"/>
      <c r="AF46" s="1181"/>
      <c r="AG46" s="1182"/>
      <c r="AH46" s="1182"/>
      <c r="AI46" s="1182"/>
      <c r="AJ46" s="1183"/>
      <c r="AK46" s="1176"/>
      <c r="AL46" s="1176"/>
      <c r="AM46" s="1176"/>
      <c r="AN46" s="1176"/>
      <c r="AO46" s="1201"/>
    </row>
    <row r="47" spans="1:41" ht="21.75" customHeight="1">
      <c r="A47" s="1174" t="s">
        <v>267</v>
      </c>
      <c r="B47" s="1175"/>
      <c r="C47" s="1194"/>
      <c r="D47" s="1175"/>
      <c r="E47" s="1176"/>
      <c r="F47" s="1177"/>
      <c r="G47" s="1177"/>
      <c r="H47" s="1177"/>
      <c r="I47" s="1177"/>
      <c r="J47" s="1177"/>
      <c r="K47" s="1177"/>
      <c r="L47" s="1177"/>
      <c r="M47" s="1177"/>
      <c r="N47" s="1177"/>
      <c r="O47" s="1177"/>
      <c r="P47" s="1177"/>
      <c r="Q47" s="1177"/>
      <c r="R47" s="1177"/>
      <c r="S47" s="1178"/>
      <c r="T47" s="1179" t="s">
        <v>784</v>
      </c>
      <c r="U47" s="1184"/>
      <c r="V47" s="1181"/>
      <c r="W47" s="1182"/>
      <c r="X47" s="1182"/>
      <c r="Y47" s="1182"/>
      <c r="Z47" s="1183"/>
      <c r="AA47" s="1181"/>
      <c r="AB47" s="1182"/>
      <c r="AC47" s="1182"/>
      <c r="AD47" s="1182"/>
      <c r="AE47" s="1183"/>
      <c r="AF47" s="1181"/>
      <c r="AG47" s="1182"/>
      <c r="AH47" s="1182"/>
      <c r="AI47" s="1182"/>
      <c r="AJ47" s="1183"/>
      <c r="AK47" s="1176"/>
      <c r="AL47" s="1176"/>
      <c r="AM47" s="1176"/>
      <c r="AN47" s="1176"/>
      <c r="AO47" s="1201"/>
    </row>
    <row r="48" spans="1:41" ht="21.75" customHeight="1">
      <c r="A48" s="1174" t="s">
        <v>268</v>
      </c>
      <c r="B48" s="1175"/>
      <c r="C48" s="1194"/>
      <c r="D48" s="1175"/>
      <c r="E48" s="1176"/>
      <c r="F48" s="1177"/>
      <c r="G48" s="1177"/>
      <c r="H48" s="1177"/>
      <c r="I48" s="1177"/>
      <c r="J48" s="1177"/>
      <c r="K48" s="1177"/>
      <c r="L48" s="1177"/>
      <c r="M48" s="1177"/>
      <c r="N48" s="1177"/>
      <c r="O48" s="1177"/>
      <c r="P48" s="1177"/>
      <c r="Q48" s="1177"/>
      <c r="R48" s="1177"/>
      <c r="S48" s="1178"/>
      <c r="T48" s="1179" t="s">
        <v>786</v>
      </c>
      <c r="U48" s="1184"/>
      <c r="V48" s="1181"/>
      <c r="W48" s="1182"/>
      <c r="X48" s="1182"/>
      <c r="Y48" s="1182"/>
      <c r="Z48" s="1183"/>
      <c r="AA48" s="1181"/>
      <c r="AB48" s="1182"/>
      <c r="AC48" s="1182"/>
      <c r="AD48" s="1182"/>
      <c r="AE48" s="1183"/>
      <c r="AF48" s="1181"/>
      <c r="AG48" s="1182"/>
      <c r="AH48" s="1182"/>
      <c r="AI48" s="1182"/>
      <c r="AJ48" s="1183"/>
      <c r="AK48" s="1176"/>
      <c r="AL48" s="1176"/>
      <c r="AM48" s="1176"/>
      <c r="AN48" s="1176"/>
      <c r="AO48" s="1201"/>
    </row>
    <row r="49" spans="1:41" ht="27.75" customHeight="1" thickBot="1">
      <c r="A49" s="1230" t="s">
        <v>269</v>
      </c>
      <c r="B49" s="1231"/>
      <c r="C49" s="1231"/>
      <c r="D49" s="1231"/>
      <c r="E49" s="1231"/>
      <c r="F49" s="1231"/>
      <c r="G49" s="1231"/>
      <c r="H49" s="1231"/>
      <c r="I49" s="1231"/>
      <c r="J49" s="1231"/>
      <c r="K49" s="1231"/>
      <c r="L49" s="1231"/>
      <c r="M49" s="1231"/>
      <c r="N49" s="1231"/>
      <c r="O49" s="1231"/>
      <c r="P49" s="1231"/>
      <c r="Q49" s="1231"/>
      <c r="R49" s="1231"/>
      <c r="S49" s="1232"/>
      <c r="T49" s="1179" t="s">
        <v>788</v>
      </c>
      <c r="U49" s="1184"/>
      <c r="V49" s="1190"/>
      <c r="W49" s="1191"/>
      <c r="X49" s="1191"/>
      <c r="Y49" s="1191"/>
      <c r="Z49" s="1192"/>
      <c r="AA49" s="1190"/>
      <c r="AB49" s="1191"/>
      <c r="AC49" s="1191"/>
      <c r="AD49" s="1191"/>
      <c r="AE49" s="1192"/>
      <c r="AF49" s="1190"/>
      <c r="AG49" s="1191"/>
      <c r="AH49" s="1191"/>
      <c r="AI49" s="1191"/>
      <c r="AJ49" s="1192"/>
      <c r="AK49" s="1120"/>
      <c r="AL49" s="1120"/>
      <c r="AM49" s="1120"/>
      <c r="AN49" s="1120"/>
      <c r="AO49" s="1208"/>
    </row>
    <row r="50" spans="1:41" ht="21.75" customHeight="1" thickBot="1">
      <c r="A50" s="1193" t="s">
        <v>270</v>
      </c>
      <c r="B50" s="1175"/>
      <c r="C50" s="1194"/>
      <c r="D50" s="1175"/>
      <c r="E50" s="1176"/>
      <c r="F50" s="1177"/>
      <c r="G50" s="1177"/>
      <c r="H50" s="1177"/>
      <c r="I50" s="1177"/>
      <c r="J50" s="1177"/>
      <c r="K50" s="1177"/>
      <c r="L50" s="1177"/>
      <c r="M50" s="1177"/>
      <c r="N50" s="1177"/>
      <c r="O50" s="1177"/>
      <c r="P50" s="1177"/>
      <c r="Q50" s="1177"/>
      <c r="R50" s="1177"/>
      <c r="S50" s="1178"/>
      <c r="T50" s="1179" t="s">
        <v>919</v>
      </c>
      <c r="U50" s="1184"/>
      <c r="V50" s="1195">
        <v>74000</v>
      </c>
      <c r="W50" s="1196"/>
      <c r="X50" s="1196"/>
      <c r="Y50" s="1196"/>
      <c r="Z50" s="1197"/>
      <c r="AA50" s="1195">
        <v>156688</v>
      </c>
      <c r="AB50" s="1196"/>
      <c r="AC50" s="1196"/>
      <c r="AD50" s="1196"/>
      <c r="AE50" s="1197"/>
      <c r="AF50" s="1195">
        <v>196805</v>
      </c>
      <c r="AG50" s="1196"/>
      <c r="AH50" s="1196"/>
      <c r="AI50" s="1196"/>
      <c r="AJ50" s="1197"/>
      <c r="AK50" s="1233"/>
      <c r="AL50" s="1234"/>
      <c r="AM50" s="1234"/>
      <c r="AN50" s="1234"/>
      <c r="AO50" s="1235"/>
    </row>
    <row r="51" spans="1:41" ht="29.25" customHeight="1">
      <c r="A51" s="1236" t="s">
        <v>271</v>
      </c>
      <c r="B51" s="1237"/>
      <c r="C51" s="1237"/>
      <c r="D51" s="1237"/>
      <c r="E51" s="1237"/>
      <c r="F51" s="1237"/>
      <c r="G51" s="1237"/>
      <c r="H51" s="1237"/>
      <c r="I51" s="1237"/>
      <c r="J51" s="1237"/>
      <c r="K51" s="1237"/>
      <c r="L51" s="1237"/>
      <c r="M51" s="1237"/>
      <c r="N51" s="1237"/>
      <c r="O51" s="1237"/>
      <c r="P51" s="1237"/>
      <c r="Q51" s="1237"/>
      <c r="R51" s="1237"/>
      <c r="S51" s="1238"/>
      <c r="T51" s="1239" t="s">
        <v>792</v>
      </c>
      <c r="U51" s="1240"/>
      <c r="V51" s="1241">
        <v>114805</v>
      </c>
      <c r="W51" s="1242"/>
      <c r="X51" s="1242"/>
      <c r="Y51" s="1242"/>
      <c r="Z51" s="1243"/>
      <c r="AA51" s="1244">
        <v>141469</v>
      </c>
      <c r="AB51" s="1245"/>
      <c r="AC51" s="1245"/>
      <c r="AD51" s="1245"/>
      <c r="AE51" s="1246"/>
      <c r="AF51" s="1244">
        <v>78516</v>
      </c>
      <c r="AG51" s="1245"/>
      <c r="AH51" s="1245"/>
      <c r="AI51" s="1245"/>
      <c r="AJ51" s="1246"/>
      <c r="AK51" s="1120"/>
      <c r="AL51" s="1120"/>
      <c r="AM51" s="1120"/>
      <c r="AN51" s="1120"/>
      <c r="AO51" s="1208"/>
    </row>
    <row r="52" spans="1:41" ht="25.5" customHeight="1" thickBot="1">
      <c r="A52" s="1247" t="s">
        <v>272</v>
      </c>
      <c r="B52" s="1175"/>
      <c r="C52" s="1194"/>
      <c r="D52" s="1175"/>
      <c r="E52" s="1176"/>
      <c r="F52" s="1177"/>
      <c r="G52" s="1177"/>
      <c r="H52" s="1177"/>
      <c r="I52" s="1177"/>
      <c r="J52" s="1177"/>
      <c r="K52" s="1177"/>
      <c r="L52" s="1177"/>
      <c r="M52" s="1177"/>
      <c r="N52" s="1177"/>
      <c r="O52" s="1177"/>
      <c r="P52" s="1177"/>
      <c r="Q52" s="1177"/>
      <c r="R52" s="1177"/>
      <c r="S52" s="1178"/>
      <c r="T52" s="1179">
        <v>37</v>
      </c>
      <c r="U52" s="1184"/>
      <c r="V52" s="1248">
        <v>2713650</v>
      </c>
      <c r="W52" s="1249"/>
      <c r="X52" s="1249"/>
      <c r="Y52" s="1249"/>
      <c r="Z52" s="1250"/>
      <c r="AA52" s="1248">
        <v>2718911</v>
      </c>
      <c r="AB52" s="1249"/>
      <c r="AC52" s="1249"/>
      <c r="AD52" s="1249"/>
      <c r="AE52" s="1250"/>
      <c r="AF52" s="1248">
        <v>1488599</v>
      </c>
      <c r="AG52" s="1249"/>
      <c r="AH52" s="1249"/>
      <c r="AI52" s="1249"/>
      <c r="AJ52" s="1250"/>
      <c r="AK52" s="1222"/>
      <c r="AL52" s="1222"/>
      <c r="AM52" s="1222"/>
      <c r="AN52" s="1222"/>
      <c r="AO52" s="1223"/>
    </row>
    <row r="53" spans="1:41" ht="21.75" customHeight="1" thickBot="1">
      <c r="A53" s="1193" t="s">
        <v>273</v>
      </c>
      <c r="B53" s="1175"/>
      <c r="C53" s="1194"/>
      <c r="D53" s="1175"/>
      <c r="E53" s="1176"/>
      <c r="F53" s="1177"/>
      <c r="G53" s="1177"/>
      <c r="H53" s="1177"/>
      <c r="I53" s="1177"/>
      <c r="J53" s="1177"/>
      <c r="K53" s="1177"/>
      <c r="L53" s="1177"/>
      <c r="M53" s="1177"/>
      <c r="N53" s="1177"/>
      <c r="O53" s="1177"/>
      <c r="P53" s="1177"/>
      <c r="Q53" s="1177"/>
      <c r="R53" s="1177"/>
      <c r="S53" s="1178"/>
      <c r="T53" s="1179">
        <v>38</v>
      </c>
      <c r="U53" s="1180"/>
      <c r="V53" s="1195">
        <v>2828455</v>
      </c>
      <c r="W53" s="1196"/>
      <c r="X53" s="1196"/>
      <c r="Y53" s="1196"/>
      <c r="Z53" s="1197"/>
      <c r="AA53" s="1224">
        <v>2860380</v>
      </c>
      <c r="AB53" s="1196"/>
      <c r="AC53" s="1196"/>
      <c r="AD53" s="1196"/>
      <c r="AE53" s="1197"/>
      <c r="AF53" s="1224">
        <v>1567115</v>
      </c>
      <c r="AG53" s="1196"/>
      <c r="AH53" s="1196"/>
      <c r="AI53" s="1196"/>
      <c r="AJ53" s="1197"/>
      <c r="AK53" s="1251"/>
      <c r="AL53" s="1252"/>
      <c r="AM53" s="1252"/>
      <c r="AN53" s="1252"/>
      <c r="AO53" s="1253"/>
    </row>
    <row r="54" spans="1:41" ht="21.75" customHeight="1">
      <c r="A54" s="1254" t="s">
        <v>274</v>
      </c>
      <c r="B54" s="1203"/>
      <c r="C54" s="1204"/>
      <c r="D54" s="1203"/>
      <c r="E54" s="1120"/>
      <c r="F54" s="1205"/>
      <c r="G54" s="1205"/>
      <c r="H54" s="1205"/>
      <c r="I54" s="1205"/>
      <c r="J54" s="1205"/>
      <c r="K54" s="1205"/>
      <c r="L54" s="1205"/>
      <c r="M54" s="1205"/>
      <c r="N54" s="1205"/>
      <c r="O54" s="1205"/>
      <c r="P54" s="1205"/>
      <c r="Q54" s="1205"/>
      <c r="R54" s="1205"/>
      <c r="S54" s="1206"/>
      <c r="T54" s="1179">
        <v>39</v>
      </c>
      <c r="U54" s="1207"/>
      <c r="V54" s="1255">
        <v>33229</v>
      </c>
      <c r="W54" s="1256"/>
      <c r="X54" s="1256"/>
      <c r="Y54" s="1256"/>
      <c r="Z54" s="1257"/>
      <c r="AA54" s="1255">
        <v>148642</v>
      </c>
      <c r="AB54" s="1256"/>
      <c r="AC54" s="1256"/>
      <c r="AD54" s="1256"/>
      <c r="AE54" s="1257"/>
      <c r="AF54" s="1255">
        <v>78509</v>
      </c>
      <c r="AG54" s="1256"/>
      <c r="AH54" s="1256"/>
      <c r="AI54" s="1256"/>
      <c r="AJ54" s="1257"/>
      <c r="AK54" s="1255"/>
      <c r="AL54" s="1256"/>
      <c r="AM54" s="1256"/>
      <c r="AN54" s="1256"/>
      <c r="AO54" s="1257"/>
    </row>
    <row r="55" spans="1:41" ht="25.5" customHeight="1">
      <c r="A55" s="1187" t="s">
        <v>275</v>
      </c>
      <c r="B55" s="1258"/>
      <c r="C55" s="1258"/>
      <c r="D55" s="1258"/>
      <c r="E55" s="1258"/>
      <c r="F55" s="1258"/>
      <c r="G55" s="1258"/>
      <c r="H55" s="1258"/>
      <c r="I55" s="1258"/>
      <c r="J55" s="1258"/>
      <c r="K55" s="1258"/>
      <c r="L55" s="1258"/>
      <c r="M55" s="1258"/>
      <c r="N55" s="1258"/>
      <c r="O55" s="1258"/>
      <c r="P55" s="1258"/>
      <c r="Q55" s="1258"/>
      <c r="R55" s="1258"/>
      <c r="S55" s="1259"/>
      <c r="T55" s="1179">
        <v>40</v>
      </c>
      <c r="U55" s="1168"/>
      <c r="V55" s="1260" t="s">
        <v>613</v>
      </c>
      <c r="W55" s="1261"/>
      <c r="X55" s="1261"/>
      <c r="Y55" s="1261"/>
      <c r="Z55" s="1262"/>
      <c r="AA55" s="1263"/>
      <c r="AB55" s="1264"/>
      <c r="AC55" s="1264"/>
      <c r="AD55" s="1264"/>
      <c r="AE55" s="1265"/>
      <c r="AF55" s="1263"/>
      <c r="AG55" s="1264"/>
      <c r="AH55" s="1264"/>
      <c r="AI55" s="1264"/>
      <c r="AJ55" s="1265"/>
      <c r="AK55" s="1266"/>
      <c r="AL55" s="1266"/>
      <c r="AM55" s="1266"/>
      <c r="AN55" s="1266"/>
      <c r="AO55" s="1267"/>
    </row>
    <row r="56" spans="1:41" s="1136" customFormat="1" ht="18" customHeight="1">
      <c r="A56" s="1268" t="s">
        <v>276</v>
      </c>
      <c r="B56" s="1269"/>
      <c r="C56" s="1270"/>
      <c r="D56" s="1270"/>
      <c r="E56" s="1270"/>
      <c r="F56" s="1269"/>
      <c r="G56" s="1269"/>
      <c r="H56" s="1269"/>
      <c r="I56" s="1269"/>
      <c r="J56" s="1269"/>
      <c r="K56" s="1269"/>
      <c r="L56" s="1269"/>
      <c r="M56" s="1269"/>
      <c r="N56" s="1269"/>
      <c r="O56" s="1269"/>
      <c r="P56" s="1269"/>
      <c r="Q56" s="1269"/>
      <c r="R56" s="1269"/>
      <c r="S56" s="1271"/>
      <c r="T56" s="1239" t="s">
        <v>802</v>
      </c>
      <c r="U56" s="1240"/>
      <c r="V56" s="1272"/>
      <c r="W56" s="1272"/>
      <c r="X56" s="1272"/>
      <c r="Y56" s="1272"/>
      <c r="Z56" s="1273"/>
      <c r="AA56" s="1274"/>
      <c r="AB56" s="1275"/>
      <c r="AC56" s="1275"/>
      <c r="AD56" s="1275"/>
      <c r="AE56" s="1276"/>
      <c r="AF56" s="1274"/>
      <c r="AG56" s="1275"/>
      <c r="AH56" s="1275"/>
      <c r="AI56" s="1275"/>
      <c r="AJ56" s="1276"/>
      <c r="AK56" s="1277"/>
      <c r="AL56" s="1278"/>
      <c r="AM56" s="1278"/>
      <c r="AN56" s="1278"/>
      <c r="AO56" s="1279"/>
    </row>
    <row r="57" spans="1:41" s="1136" customFormat="1" ht="15" customHeight="1">
      <c r="A57" s="1254" t="s">
        <v>277</v>
      </c>
      <c r="B57" s="1280"/>
      <c r="C57" s="1281"/>
      <c r="D57" s="1281"/>
      <c r="E57" s="1281"/>
      <c r="F57" s="1280"/>
      <c r="G57" s="1280"/>
      <c r="H57" s="1280"/>
      <c r="I57" s="1280"/>
      <c r="J57" s="1280"/>
      <c r="K57" s="1280"/>
      <c r="L57" s="1280"/>
      <c r="M57" s="1280"/>
      <c r="N57" s="1280"/>
      <c r="O57" s="1280"/>
      <c r="P57" s="1280"/>
      <c r="Q57" s="1280"/>
      <c r="R57" s="1280"/>
      <c r="S57" s="1282"/>
      <c r="T57" s="1283"/>
      <c r="U57" s="1284"/>
      <c r="V57" s="1272"/>
      <c r="W57" s="1285"/>
      <c r="X57" s="1285"/>
      <c r="Y57" s="1285"/>
      <c r="Z57" s="1273"/>
      <c r="AA57" s="1286"/>
      <c r="AB57" s="1287"/>
      <c r="AC57" s="1287"/>
      <c r="AD57" s="1287"/>
      <c r="AE57" s="1288"/>
      <c r="AF57" s="1286"/>
      <c r="AG57" s="1287"/>
      <c r="AH57" s="1287"/>
      <c r="AI57" s="1287"/>
      <c r="AJ57" s="1288"/>
      <c r="AK57" s="1289"/>
      <c r="AL57" s="1272"/>
      <c r="AM57" s="1272"/>
      <c r="AN57" s="1272"/>
      <c r="AO57" s="1273"/>
    </row>
    <row r="58" spans="1:41" s="1136" customFormat="1" ht="15" customHeight="1">
      <c r="A58" s="1254" t="s">
        <v>278</v>
      </c>
      <c r="B58" s="1280"/>
      <c r="C58" s="1281"/>
      <c r="D58" s="1281"/>
      <c r="E58" s="1281"/>
      <c r="F58" s="1280"/>
      <c r="G58" s="1280"/>
      <c r="H58" s="1280"/>
      <c r="I58" s="1280"/>
      <c r="J58" s="1280"/>
      <c r="K58" s="1280"/>
      <c r="L58" s="1280"/>
      <c r="M58" s="1280"/>
      <c r="N58" s="1280"/>
      <c r="O58" s="1280"/>
      <c r="P58" s="1280"/>
      <c r="Q58" s="1280"/>
      <c r="R58" s="1280"/>
      <c r="S58" s="1282"/>
      <c r="T58" s="1283"/>
      <c r="U58" s="1284"/>
      <c r="V58" s="1272"/>
      <c r="W58" s="1272"/>
      <c r="X58" s="1272"/>
      <c r="Y58" s="1272"/>
      <c r="Z58" s="1273"/>
      <c r="AA58" s="1286"/>
      <c r="AB58" s="1287"/>
      <c r="AC58" s="1287"/>
      <c r="AD58" s="1287"/>
      <c r="AE58" s="1288"/>
      <c r="AF58" s="1286"/>
      <c r="AG58" s="1287"/>
      <c r="AH58" s="1287"/>
      <c r="AI58" s="1287"/>
      <c r="AJ58" s="1288"/>
      <c r="AK58" s="1289"/>
      <c r="AL58" s="1272"/>
      <c r="AM58" s="1272"/>
      <c r="AN58" s="1272"/>
      <c r="AO58" s="1273"/>
    </row>
    <row r="59" spans="1:41" s="1136" customFormat="1" ht="15" customHeight="1">
      <c r="A59" s="1174" t="s">
        <v>279</v>
      </c>
      <c r="B59" s="1290"/>
      <c r="C59" s="1291"/>
      <c r="D59" s="1291"/>
      <c r="E59" s="1291"/>
      <c r="F59" s="1290"/>
      <c r="G59" s="1290"/>
      <c r="H59" s="1290"/>
      <c r="I59" s="1290"/>
      <c r="J59" s="1290"/>
      <c r="K59" s="1290"/>
      <c r="L59" s="1290"/>
      <c r="M59" s="1290"/>
      <c r="N59" s="1290"/>
      <c r="O59" s="1290"/>
      <c r="P59" s="1290"/>
      <c r="Q59" s="1290"/>
      <c r="R59" s="1290"/>
      <c r="S59" s="1292"/>
      <c r="T59" s="1293"/>
      <c r="U59" s="1294"/>
      <c r="V59" s="1272"/>
      <c r="W59" s="1272"/>
      <c r="X59" s="1272"/>
      <c r="Y59" s="1272"/>
      <c r="Z59" s="1273"/>
      <c r="AA59" s="1295"/>
      <c r="AB59" s="1296"/>
      <c r="AC59" s="1296"/>
      <c r="AD59" s="1296"/>
      <c r="AE59" s="1297"/>
      <c r="AF59" s="1295"/>
      <c r="AG59" s="1296"/>
      <c r="AH59" s="1296"/>
      <c r="AI59" s="1296"/>
      <c r="AJ59" s="1297"/>
      <c r="AK59" s="1289"/>
      <c r="AL59" s="1272"/>
      <c r="AM59" s="1272"/>
      <c r="AN59" s="1272"/>
      <c r="AO59" s="1273"/>
    </row>
    <row r="60" spans="1:41" s="1136" customFormat="1" ht="21.75" customHeight="1" thickBot="1">
      <c r="A60" s="1174" t="s">
        <v>280</v>
      </c>
      <c r="B60" s="1298"/>
      <c r="C60" s="1299"/>
      <c r="D60" s="1299"/>
      <c r="E60" s="1299"/>
      <c r="F60" s="1300"/>
      <c r="G60" s="1300"/>
      <c r="H60" s="1300"/>
      <c r="I60" s="1300"/>
      <c r="J60" s="1300"/>
      <c r="K60" s="1300"/>
      <c r="L60" s="1300"/>
      <c r="M60" s="1300"/>
      <c r="N60" s="1300"/>
      <c r="O60" s="1300"/>
      <c r="P60" s="1300"/>
      <c r="Q60" s="1300"/>
      <c r="R60" s="1300"/>
      <c r="S60" s="1301"/>
      <c r="T60" s="1302">
        <v>42</v>
      </c>
      <c r="U60" s="1184"/>
      <c r="V60" s="1303" t="s">
        <v>613</v>
      </c>
      <c r="W60" s="1303"/>
      <c r="X60" s="1303"/>
      <c r="Y60" s="1303"/>
      <c r="Z60" s="1304"/>
      <c r="AA60" s="1219"/>
      <c r="AB60" s="1220"/>
      <c r="AC60" s="1220"/>
      <c r="AD60" s="1220"/>
      <c r="AE60" s="1221"/>
      <c r="AF60" s="1219"/>
      <c r="AG60" s="1220"/>
      <c r="AH60" s="1220"/>
      <c r="AI60" s="1220"/>
      <c r="AJ60" s="1221"/>
      <c r="AK60" s="1305"/>
      <c r="AL60" s="1305"/>
      <c r="AM60" s="1305"/>
      <c r="AN60" s="1305"/>
      <c r="AO60" s="1306"/>
    </row>
    <row r="61" spans="1:41" s="1136" customFormat="1" ht="24.75" customHeight="1">
      <c r="A61" s="1307" t="s">
        <v>281</v>
      </c>
      <c r="B61" s="1308"/>
      <c r="C61" s="1308"/>
      <c r="D61" s="1308"/>
      <c r="E61" s="1308"/>
      <c r="F61" s="1308"/>
      <c r="G61" s="1308"/>
      <c r="H61" s="1308"/>
      <c r="I61" s="1308"/>
      <c r="J61" s="1308"/>
      <c r="K61" s="1308"/>
      <c r="L61" s="1308"/>
      <c r="M61" s="1308"/>
      <c r="N61" s="1308"/>
      <c r="O61" s="1308"/>
      <c r="P61" s="1308"/>
      <c r="Q61" s="1308"/>
      <c r="R61" s="1308"/>
      <c r="S61" s="1309"/>
      <c r="T61" s="1239" t="s">
        <v>806</v>
      </c>
      <c r="U61" s="1310"/>
      <c r="V61" s="1311">
        <v>0</v>
      </c>
      <c r="W61" s="1312"/>
      <c r="X61" s="1312"/>
      <c r="Y61" s="1312"/>
      <c r="Z61" s="1313"/>
      <c r="AA61" s="1311"/>
      <c r="AB61" s="1312"/>
      <c r="AC61" s="1312"/>
      <c r="AD61" s="1312"/>
      <c r="AE61" s="1313"/>
      <c r="AF61" s="1311"/>
      <c r="AG61" s="1312"/>
      <c r="AH61" s="1312"/>
      <c r="AI61" s="1312"/>
      <c r="AJ61" s="1313"/>
      <c r="AK61" s="1311"/>
      <c r="AL61" s="1312"/>
      <c r="AM61" s="1312"/>
      <c r="AN61" s="1312"/>
      <c r="AO61" s="1313"/>
    </row>
    <row r="62" spans="1:41" s="1136" customFormat="1" ht="12.75" customHeight="1">
      <c r="A62" s="1314" t="s">
        <v>282</v>
      </c>
      <c r="B62" s="1298"/>
      <c r="C62" s="1299"/>
      <c r="D62" s="1299"/>
      <c r="E62" s="1299"/>
      <c r="F62" s="1300"/>
      <c r="G62" s="1300"/>
      <c r="H62" s="1300"/>
      <c r="I62" s="1300"/>
      <c r="J62" s="1300"/>
      <c r="K62" s="1300"/>
      <c r="L62" s="1300"/>
      <c r="M62" s="1300"/>
      <c r="N62" s="1300"/>
      <c r="O62" s="1300"/>
      <c r="P62" s="1300"/>
      <c r="Q62" s="1300"/>
      <c r="R62" s="1300"/>
      <c r="S62" s="1301"/>
      <c r="T62" s="1293"/>
      <c r="U62" s="1315"/>
      <c r="V62" s="1316"/>
      <c r="W62" s="1317"/>
      <c r="X62" s="1317"/>
      <c r="Y62" s="1317"/>
      <c r="Z62" s="1318"/>
      <c r="AA62" s="1316"/>
      <c r="AB62" s="1317"/>
      <c r="AC62" s="1317"/>
      <c r="AD62" s="1317"/>
      <c r="AE62" s="1318"/>
      <c r="AF62" s="1316"/>
      <c r="AG62" s="1317"/>
      <c r="AH62" s="1317"/>
      <c r="AI62" s="1317"/>
      <c r="AJ62" s="1318"/>
      <c r="AK62" s="1316"/>
      <c r="AL62" s="1317"/>
      <c r="AM62" s="1317"/>
      <c r="AN62" s="1317"/>
      <c r="AO62" s="1318"/>
    </row>
    <row r="63" spans="1:41" s="1136" customFormat="1" ht="21.75" customHeight="1">
      <c r="A63" s="1174" t="s">
        <v>283</v>
      </c>
      <c r="B63" s="1298"/>
      <c r="C63" s="1299"/>
      <c r="D63" s="1299"/>
      <c r="E63" s="1299"/>
      <c r="F63" s="1300"/>
      <c r="G63" s="1300"/>
      <c r="H63" s="1300"/>
      <c r="I63" s="1300"/>
      <c r="J63" s="1300"/>
      <c r="K63" s="1300"/>
      <c r="L63" s="1300"/>
      <c r="M63" s="1300"/>
      <c r="N63" s="1300"/>
      <c r="O63" s="1300"/>
      <c r="P63" s="1300"/>
      <c r="Q63" s="1300"/>
      <c r="R63" s="1300"/>
      <c r="S63" s="1301"/>
      <c r="T63" s="1302">
        <v>44</v>
      </c>
      <c r="U63" s="1184"/>
      <c r="V63" s="1213"/>
      <c r="W63" s="1214"/>
      <c r="X63" s="1214"/>
      <c r="Y63" s="1214"/>
      <c r="Z63" s="1215"/>
      <c r="AA63" s="1213"/>
      <c r="AB63" s="1214"/>
      <c r="AC63" s="1214"/>
      <c r="AD63" s="1214"/>
      <c r="AE63" s="1215"/>
      <c r="AF63" s="1213"/>
      <c r="AG63" s="1214"/>
      <c r="AH63" s="1214"/>
      <c r="AI63" s="1214"/>
      <c r="AJ63" s="1215"/>
      <c r="AK63" s="1222"/>
      <c r="AL63" s="1222"/>
      <c r="AM63" s="1222"/>
      <c r="AN63" s="1222"/>
      <c r="AO63" s="1223"/>
    </row>
    <row r="64" spans="1:41" s="1136" customFormat="1" ht="21.75" customHeight="1">
      <c r="A64" s="1174" t="s">
        <v>284</v>
      </c>
      <c r="B64" s="1298"/>
      <c r="C64" s="1299"/>
      <c r="D64" s="1299"/>
      <c r="E64" s="1299"/>
      <c r="F64" s="1300"/>
      <c r="G64" s="1300"/>
      <c r="H64" s="1300"/>
      <c r="I64" s="1300"/>
      <c r="J64" s="1300"/>
      <c r="K64" s="1300"/>
      <c r="L64" s="1300"/>
      <c r="M64" s="1300"/>
      <c r="N64" s="1300"/>
      <c r="O64" s="1300"/>
      <c r="P64" s="1300"/>
      <c r="Q64" s="1300"/>
      <c r="R64" s="1300"/>
      <c r="S64" s="1301"/>
      <c r="T64" s="1302">
        <v>45</v>
      </c>
      <c r="U64" s="1184"/>
      <c r="V64" s="1213">
        <v>46986</v>
      </c>
      <c r="W64" s="1214"/>
      <c r="X64" s="1214"/>
      <c r="Y64" s="1214"/>
      <c r="Z64" s="1215"/>
      <c r="AA64" s="1213">
        <v>46986</v>
      </c>
      <c r="AB64" s="1214"/>
      <c r="AC64" s="1214"/>
      <c r="AD64" s="1214"/>
      <c r="AE64" s="1215"/>
      <c r="AF64" s="1213">
        <v>26077</v>
      </c>
      <c r="AG64" s="1214"/>
      <c r="AH64" s="1214"/>
      <c r="AI64" s="1214"/>
      <c r="AJ64" s="1215"/>
      <c r="AK64" s="1222"/>
      <c r="AL64" s="1222"/>
      <c r="AM64" s="1222"/>
      <c r="AN64" s="1222"/>
      <c r="AO64" s="1223"/>
    </row>
    <row r="65" spans="1:41" s="1136" customFormat="1" ht="10.5" customHeight="1">
      <c r="A65" s="1319" t="s">
        <v>285</v>
      </c>
      <c r="B65" s="1308"/>
      <c r="C65" s="1308"/>
      <c r="D65" s="1308"/>
      <c r="E65" s="1308"/>
      <c r="F65" s="1308"/>
      <c r="G65" s="1308"/>
      <c r="H65" s="1308"/>
      <c r="I65" s="1308"/>
      <c r="J65" s="1308"/>
      <c r="K65" s="1308"/>
      <c r="L65" s="1308"/>
      <c r="M65" s="1308"/>
      <c r="N65" s="1308"/>
      <c r="O65" s="1308"/>
      <c r="P65" s="1308"/>
      <c r="Q65" s="1308"/>
      <c r="R65" s="1308"/>
      <c r="S65" s="1309"/>
      <c r="T65" s="1239">
        <v>46</v>
      </c>
      <c r="U65" s="1240"/>
      <c r="V65" s="1320">
        <v>198092</v>
      </c>
      <c r="W65" s="1321"/>
      <c r="X65" s="1321"/>
      <c r="Y65" s="1321"/>
      <c r="Z65" s="1322"/>
      <c r="AA65" s="1320">
        <v>232092</v>
      </c>
      <c r="AB65" s="1321"/>
      <c r="AC65" s="1321"/>
      <c r="AD65" s="1321"/>
      <c r="AE65" s="1322"/>
      <c r="AF65" s="1320">
        <f>139780-666</f>
        <v>139114</v>
      </c>
      <c r="AG65" s="1321"/>
      <c r="AH65" s="1321"/>
      <c r="AI65" s="1321"/>
      <c r="AJ65" s="1322"/>
      <c r="AK65" s="1323"/>
      <c r="AL65" s="1323"/>
      <c r="AM65" s="1323"/>
      <c r="AN65" s="1323"/>
      <c r="AO65" s="1324"/>
    </row>
    <row r="66" spans="1:41" s="1136" customFormat="1" ht="11.25" customHeight="1">
      <c r="A66" s="1325"/>
      <c r="B66" s="1326"/>
      <c r="C66" s="1326"/>
      <c r="D66" s="1326"/>
      <c r="E66" s="1326"/>
      <c r="F66" s="1326"/>
      <c r="G66" s="1326"/>
      <c r="H66" s="1326"/>
      <c r="I66" s="1326"/>
      <c r="J66" s="1326"/>
      <c r="K66" s="1326"/>
      <c r="L66" s="1326"/>
      <c r="M66" s="1326"/>
      <c r="N66" s="1326"/>
      <c r="O66" s="1326"/>
      <c r="P66" s="1326"/>
      <c r="Q66" s="1326"/>
      <c r="R66" s="1326"/>
      <c r="S66" s="1327"/>
      <c r="T66" s="1293"/>
      <c r="U66" s="1294"/>
      <c r="V66" s="1286"/>
      <c r="W66" s="1287"/>
      <c r="X66" s="1287"/>
      <c r="Y66" s="1287"/>
      <c r="Z66" s="1288"/>
      <c r="AA66" s="1328"/>
      <c r="AB66" s="1329"/>
      <c r="AC66" s="1329"/>
      <c r="AD66" s="1329"/>
      <c r="AE66" s="1330"/>
      <c r="AF66" s="1328"/>
      <c r="AG66" s="1329"/>
      <c r="AH66" s="1329"/>
      <c r="AI66" s="1329"/>
      <c r="AJ66" s="1330"/>
      <c r="AK66" s="1222"/>
      <c r="AL66" s="1222"/>
      <c r="AM66" s="1222"/>
      <c r="AN66" s="1222"/>
      <c r="AO66" s="1223"/>
    </row>
    <row r="67" spans="1:41" s="1136" customFormat="1" ht="21.75" customHeight="1" thickBot="1">
      <c r="A67" s="1193" t="s">
        <v>286</v>
      </c>
      <c r="B67" s="1298"/>
      <c r="C67" s="1299"/>
      <c r="D67" s="1299"/>
      <c r="E67" s="1299"/>
      <c r="F67" s="1300"/>
      <c r="G67" s="1300"/>
      <c r="H67" s="1300"/>
      <c r="I67" s="1300"/>
      <c r="J67" s="1300"/>
      <c r="K67" s="1300"/>
      <c r="L67" s="1300"/>
      <c r="M67" s="1300"/>
      <c r="N67" s="1300"/>
      <c r="O67" s="1300"/>
      <c r="P67" s="1300"/>
      <c r="Q67" s="1300"/>
      <c r="R67" s="1300"/>
      <c r="S67" s="1301"/>
      <c r="T67" s="1302">
        <v>47</v>
      </c>
      <c r="U67" s="1180"/>
      <c r="V67" s="1331">
        <v>245078</v>
      </c>
      <c r="W67" s="1332"/>
      <c r="X67" s="1332"/>
      <c r="Y67" s="1332"/>
      <c r="Z67" s="1333"/>
      <c r="AA67" s="1331">
        <v>279078</v>
      </c>
      <c r="AB67" s="1332"/>
      <c r="AC67" s="1332"/>
      <c r="AD67" s="1332"/>
      <c r="AE67" s="1333"/>
      <c r="AF67" s="1331">
        <f>165857-666</f>
        <v>165191</v>
      </c>
      <c r="AG67" s="1332"/>
      <c r="AH67" s="1332"/>
      <c r="AI67" s="1332"/>
      <c r="AJ67" s="1333"/>
      <c r="AK67" s="1334"/>
      <c r="AL67" s="1335"/>
      <c r="AM67" s="1335"/>
      <c r="AN67" s="1335"/>
      <c r="AO67" s="1336"/>
    </row>
    <row r="68" spans="1:41" s="1136" customFormat="1" ht="21.75" customHeight="1">
      <c r="A68" s="1174" t="s">
        <v>287</v>
      </c>
      <c r="B68" s="1175"/>
      <c r="C68" s="1194"/>
      <c r="D68" s="1175"/>
      <c r="E68" s="1176"/>
      <c r="F68" s="1177"/>
      <c r="G68" s="1177"/>
      <c r="H68" s="1177"/>
      <c r="I68" s="1177"/>
      <c r="J68" s="1177"/>
      <c r="K68" s="1177"/>
      <c r="L68" s="1177"/>
      <c r="M68" s="1177"/>
      <c r="N68" s="1177"/>
      <c r="O68" s="1177"/>
      <c r="P68" s="1177"/>
      <c r="Q68" s="1177"/>
      <c r="R68" s="1177"/>
      <c r="S68" s="1178"/>
      <c r="T68" s="1302">
        <v>48</v>
      </c>
      <c r="U68" s="1184"/>
      <c r="V68" s="1198">
        <v>481278</v>
      </c>
      <c r="W68" s="1199"/>
      <c r="X68" s="1199"/>
      <c r="Y68" s="1199"/>
      <c r="Z68" s="1200"/>
      <c r="AA68" s="1198">
        <v>481278</v>
      </c>
      <c r="AB68" s="1199"/>
      <c r="AC68" s="1199"/>
      <c r="AD68" s="1199"/>
      <c r="AE68" s="1200"/>
      <c r="AF68" s="1198">
        <v>325653</v>
      </c>
      <c r="AG68" s="1199"/>
      <c r="AH68" s="1199"/>
      <c r="AI68" s="1199"/>
      <c r="AJ68" s="1200"/>
      <c r="AK68" s="1222"/>
      <c r="AL68" s="1222"/>
      <c r="AM68" s="1222"/>
      <c r="AN68" s="1222"/>
      <c r="AO68" s="1223"/>
    </row>
    <row r="69" spans="1:41" s="1136" customFormat="1" ht="21.75" customHeight="1">
      <c r="A69" s="1174" t="s">
        <v>288</v>
      </c>
      <c r="B69" s="1175"/>
      <c r="C69" s="1194"/>
      <c r="D69" s="1175"/>
      <c r="E69" s="1176"/>
      <c r="F69" s="1177"/>
      <c r="G69" s="1177"/>
      <c r="H69" s="1177"/>
      <c r="I69" s="1177"/>
      <c r="J69" s="1177"/>
      <c r="K69" s="1177"/>
      <c r="L69" s="1177"/>
      <c r="M69" s="1177"/>
      <c r="N69" s="1177"/>
      <c r="O69" s="1177"/>
      <c r="P69" s="1177"/>
      <c r="Q69" s="1177"/>
      <c r="R69" s="1177"/>
      <c r="S69" s="1178"/>
      <c r="T69" s="1302">
        <v>49</v>
      </c>
      <c r="U69" s="1207"/>
      <c r="V69" s="1213"/>
      <c r="W69" s="1214"/>
      <c r="X69" s="1214"/>
      <c r="Y69" s="1214"/>
      <c r="Z69" s="1215"/>
      <c r="AA69" s="1213"/>
      <c r="AB69" s="1214"/>
      <c r="AC69" s="1214"/>
      <c r="AD69" s="1214"/>
      <c r="AE69" s="1215"/>
      <c r="AF69" s="1213"/>
      <c r="AG69" s="1214"/>
      <c r="AH69" s="1214"/>
      <c r="AI69" s="1214"/>
      <c r="AJ69" s="1215"/>
      <c r="AK69" s="1337"/>
      <c r="AL69" s="1337"/>
      <c r="AM69" s="1337"/>
      <c r="AN69" s="1337"/>
      <c r="AO69" s="1338"/>
    </row>
    <row r="70" spans="1:41" ht="27.75" customHeight="1">
      <c r="A70" s="1339" t="s">
        <v>289</v>
      </c>
      <c r="B70" s="1340"/>
      <c r="C70" s="1340"/>
      <c r="D70" s="1340"/>
      <c r="E70" s="1340"/>
      <c r="F70" s="1340"/>
      <c r="G70" s="1340"/>
      <c r="H70" s="1340"/>
      <c r="I70" s="1340"/>
      <c r="J70" s="1340"/>
      <c r="K70" s="1340"/>
      <c r="L70" s="1340"/>
      <c r="M70" s="1340"/>
      <c r="N70" s="1340"/>
      <c r="O70" s="1340"/>
      <c r="P70" s="1340"/>
      <c r="Q70" s="1340"/>
      <c r="R70" s="1340"/>
      <c r="S70" s="1341"/>
      <c r="T70" s="1302">
        <v>50</v>
      </c>
      <c r="U70" s="1168"/>
      <c r="V70" s="1213"/>
      <c r="W70" s="1214"/>
      <c r="X70" s="1214"/>
      <c r="Y70" s="1214"/>
      <c r="Z70" s="1215"/>
      <c r="AA70" s="1213"/>
      <c r="AB70" s="1214"/>
      <c r="AC70" s="1214"/>
      <c r="AD70" s="1214"/>
      <c r="AE70" s="1215"/>
      <c r="AF70" s="1213"/>
      <c r="AG70" s="1214"/>
      <c r="AH70" s="1214"/>
      <c r="AI70" s="1214"/>
      <c r="AJ70" s="1215"/>
      <c r="AK70" s="1342"/>
      <c r="AL70" s="1342"/>
      <c r="AM70" s="1342"/>
      <c r="AN70" s="1342"/>
      <c r="AO70" s="1343"/>
    </row>
    <row r="71" spans="1:41" ht="21.75" customHeight="1">
      <c r="A71" s="1174" t="s">
        <v>290</v>
      </c>
      <c r="B71" s="1291"/>
      <c r="C71" s="1291"/>
      <c r="D71" s="1291"/>
      <c r="E71" s="1290"/>
      <c r="F71" s="1290"/>
      <c r="G71" s="1290"/>
      <c r="H71" s="1290"/>
      <c r="I71" s="1290"/>
      <c r="J71" s="1290"/>
      <c r="K71" s="1290"/>
      <c r="L71" s="1290"/>
      <c r="M71" s="1290"/>
      <c r="N71" s="1290"/>
      <c r="O71" s="1290"/>
      <c r="P71" s="1290"/>
      <c r="Q71" s="1290"/>
      <c r="R71" s="1290"/>
      <c r="S71" s="1292"/>
      <c r="T71" s="1302">
        <v>51</v>
      </c>
      <c r="U71" s="1344"/>
      <c r="V71" s="1345" t="s">
        <v>613</v>
      </c>
      <c r="W71" s="1346"/>
      <c r="X71" s="1346"/>
      <c r="Y71" s="1346"/>
      <c r="Z71" s="1347"/>
      <c r="AA71" s="1213"/>
      <c r="AB71" s="1214"/>
      <c r="AC71" s="1214"/>
      <c r="AD71" s="1214"/>
      <c r="AE71" s="1215"/>
      <c r="AF71" s="1213"/>
      <c r="AG71" s="1214"/>
      <c r="AH71" s="1214"/>
      <c r="AI71" s="1214"/>
      <c r="AJ71" s="1215"/>
      <c r="AK71" s="1222"/>
      <c r="AL71" s="1222"/>
      <c r="AM71" s="1222"/>
      <c r="AN71" s="1222"/>
      <c r="AO71" s="1223"/>
    </row>
    <row r="72" spans="1:41" ht="21.75" customHeight="1">
      <c r="A72" s="1348" t="s">
        <v>291</v>
      </c>
      <c r="B72" s="1349"/>
      <c r="C72" s="1349"/>
      <c r="D72" s="1349"/>
      <c r="E72" s="1349"/>
      <c r="F72" s="1349"/>
      <c r="G72" s="1349"/>
      <c r="H72" s="1349"/>
      <c r="I72" s="1349"/>
      <c r="J72" s="1349"/>
      <c r="K72" s="1349"/>
      <c r="L72" s="1349"/>
      <c r="M72" s="1349"/>
      <c r="N72" s="1349"/>
      <c r="O72" s="1349"/>
      <c r="P72" s="1349"/>
      <c r="Q72" s="1349"/>
      <c r="R72" s="1349"/>
      <c r="S72" s="1350"/>
      <c r="T72" s="1351">
        <v>52</v>
      </c>
      <c r="U72" s="1352"/>
      <c r="V72" s="1345"/>
      <c r="W72" s="1346"/>
      <c r="X72" s="1346"/>
      <c r="Y72" s="1346"/>
      <c r="Z72" s="1347"/>
      <c r="AA72" s="1213"/>
      <c r="AB72" s="1214"/>
      <c r="AC72" s="1214"/>
      <c r="AD72" s="1214"/>
      <c r="AE72" s="1215"/>
      <c r="AF72" s="1213"/>
      <c r="AG72" s="1214"/>
      <c r="AH72" s="1214"/>
      <c r="AI72" s="1214"/>
      <c r="AJ72" s="1215"/>
      <c r="AK72" s="1222"/>
      <c r="AL72" s="1222"/>
      <c r="AM72" s="1222"/>
      <c r="AN72" s="1222"/>
      <c r="AO72" s="1223"/>
    </row>
    <row r="73" spans="1:41" ht="28.5" customHeight="1">
      <c r="A73" s="1353" t="s">
        <v>292</v>
      </c>
      <c r="B73" s="1354"/>
      <c r="C73" s="1354"/>
      <c r="D73" s="1354"/>
      <c r="E73" s="1354"/>
      <c r="F73" s="1354"/>
      <c r="G73" s="1354"/>
      <c r="H73" s="1354"/>
      <c r="I73" s="1354"/>
      <c r="J73" s="1354"/>
      <c r="K73" s="1354"/>
      <c r="L73" s="1354"/>
      <c r="M73" s="1354"/>
      <c r="N73" s="1354"/>
      <c r="O73" s="1354"/>
      <c r="P73" s="1354"/>
      <c r="Q73" s="1354"/>
      <c r="R73" s="1354"/>
      <c r="S73" s="1355"/>
      <c r="T73" s="1351">
        <v>53</v>
      </c>
      <c r="U73" s="1352"/>
      <c r="V73" s="1345" t="s">
        <v>293</v>
      </c>
      <c r="W73" s="1346"/>
      <c r="X73" s="1346"/>
      <c r="Y73" s="1346"/>
      <c r="Z73" s="1347"/>
      <c r="AA73" s="1213"/>
      <c r="AB73" s="1214"/>
      <c r="AC73" s="1214"/>
      <c r="AD73" s="1214"/>
      <c r="AE73" s="1215"/>
      <c r="AF73" s="1213"/>
      <c r="AG73" s="1214"/>
      <c r="AH73" s="1214"/>
      <c r="AI73" s="1214"/>
      <c r="AJ73" s="1215"/>
      <c r="AK73" s="1213"/>
      <c r="AL73" s="1214"/>
      <c r="AM73" s="1214"/>
      <c r="AN73" s="1214"/>
      <c r="AO73" s="1215"/>
    </row>
    <row r="74" spans="1:41" ht="21.75" customHeight="1" thickBot="1">
      <c r="A74" s="1356" t="s">
        <v>294</v>
      </c>
      <c r="B74" s="1357"/>
      <c r="C74" s="1358"/>
      <c r="D74" s="1357"/>
      <c r="E74" s="1222"/>
      <c r="F74" s="1359"/>
      <c r="G74" s="1359"/>
      <c r="H74" s="1359"/>
      <c r="I74" s="1359"/>
      <c r="J74" s="1359"/>
      <c r="K74" s="1359"/>
      <c r="L74" s="1359"/>
      <c r="M74" s="1359"/>
      <c r="N74" s="1359"/>
      <c r="O74" s="1359"/>
      <c r="P74" s="1359"/>
      <c r="Q74" s="1359"/>
      <c r="R74" s="1359"/>
      <c r="S74" s="1360"/>
      <c r="T74" s="1361">
        <v>54</v>
      </c>
      <c r="U74" s="1362"/>
      <c r="V74" s="1363" t="s">
        <v>293</v>
      </c>
      <c r="W74" s="1363"/>
      <c r="X74" s="1363"/>
      <c r="Y74" s="1363"/>
      <c r="Z74" s="1364"/>
      <c r="AA74" s="1365"/>
      <c r="AB74" s="1366"/>
      <c r="AC74" s="1366"/>
      <c r="AD74" s="1366"/>
      <c r="AE74" s="1367"/>
      <c r="AF74" s="1365"/>
      <c r="AG74" s="1366"/>
      <c r="AH74" s="1366"/>
      <c r="AI74" s="1366"/>
      <c r="AJ74" s="1367"/>
      <c r="AK74" s="1222"/>
      <c r="AL74" s="1222"/>
      <c r="AM74" s="1222"/>
      <c r="AN74" s="1222"/>
      <c r="AO74" s="1223"/>
    </row>
    <row r="75" spans="1:41" ht="29.25" customHeight="1" thickBot="1">
      <c r="A75" s="1368" t="s">
        <v>295</v>
      </c>
      <c r="B75" s="1369"/>
      <c r="C75" s="1369"/>
      <c r="D75" s="1369"/>
      <c r="E75" s="1369"/>
      <c r="F75" s="1369"/>
      <c r="G75" s="1369"/>
      <c r="H75" s="1369"/>
      <c r="I75" s="1369"/>
      <c r="J75" s="1369"/>
      <c r="K75" s="1369"/>
      <c r="L75" s="1369"/>
      <c r="M75" s="1369"/>
      <c r="N75" s="1369"/>
      <c r="O75" s="1369"/>
      <c r="P75" s="1369"/>
      <c r="Q75" s="1369"/>
      <c r="R75" s="1369"/>
      <c r="S75" s="1370"/>
      <c r="T75" s="1302">
        <v>55</v>
      </c>
      <c r="U75" s="1371"/>
      <c r="V75" s="1195">
        <v>3588040</v>
      </c>
      <c r="W75" s="1196"/>
      <c r="X75" s="1196"/>
      <c r="Y75" s="1196"/>
      <c r="Z75" s="1197"/>
      <c r="AA75" s="1195">
        <v>3769378</v>
      </c>
      <c r="AB75" s="1196"/>
      <c r="AC75" s="1196"/>
      <c r="AD75" s="1196"/>
      <c r="AE75" s="1197"/>
      <c r="AF75" s="1195">
        <f>2137134-666</f>
        <v>2136468</v>
      </c>
      <c r="AG75" s="1196"/>
      <c r="AH75" s="1196"/>
      <c r="AI75" s="1196"/>
      <c r="AJ75" s="1197"/>
      <c r="AK75" s="1372"/>
      <c r="AL75" s="1252"/>
      <c r="AM75" s="1252"/>
      <c r="AN75" s="1252"/>
      <c r="AO75" s="1253"/>
    </row>
    <row r="76" spans="16:22" ht="21.75" customHeight="1">
      <c r="P76" s="1119" t="s">
        <v>613</v>
      </c>
      <c r="T76" s="1373"/>
      <c r="U76" s="1121"/>
      <c r="V76" s="1120"/>
    </row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spans="1:4" ht="21.75" customHeight="1">
      <c r="A144" s="1374"/>
      <c r="B144" s="1374"/>
      <c r="C144" s="1374"/>
      <c r="D144" s="1374"/>
    </row>
    <row r="145" spans="1:4" ht="21.75" customHeight="1">
      <c r="A145" s="1374"/>
      <c r="B145" s="1374"/>
      <c r="C145" s="1374"/>
      <c r="D145" s="1374"/>
    </row>
    <row r="146" spans="1:4" ht="21.75" customHeight="1">
      <c r="A146" s="1374"/>
      <c r="B146" s="1374"/>
      <c r="C146" s="1374"/>
      <c r="D146" s="1374"/>
    </row>
    <row r="147" spans="1:4" ht="21.75" customHeight="1">
      <c r="A147" s="1374"/>
      <c r="B147" s="1374"/>
      <c r="C147" s="1374"/>
      <c r="D147" s="1374"/>
    </row>
    <row r="148" spans="1:4" ht="21.75" customHeight="1">
      <c r="A148" s="1374"/>
      <c r="B148" s="1374"/>
      <c r="C148" s="1374"/>
      <c r="D148" s="1374"/>
    </row>
    <row r="149" spans="1:4" ht="21.75" customHeight="1">
      <c r="A149" s="1374"/>
      <c r="B149" s="1374"/>
      <c r="C149" s="1374"/>
      <c r="D149" s="1374"/>
    </row>
    <row r="150" spans="1:4" ht="21.75" customHeight="1">
      <c r="A150" s="1374"/>
      <c r="B150" s="1374"/>
      <c r="C150" s="1374"/>
      <c r="D150" s="1374"/>
    </row>
    <row r="151" spans="1:4" ht="21.75" customHeight="1">
      <c r="A151" s="1374"/>
      <c r="B151" s="1374"/>
      <c r="C151" s="1374"/>
      <c r="D151" s="1374"/>
    </row>
    <row r="152" spans="1:4" ht="21.75" customHeight="1">
      <c r="A152" s="1374"/>
      <c r="B152" s="1374"/>
      <c r="C152" s="1374"/>
      <c r="D152" s="1374"/>
    </row>
    <row r="153" spans="1:4" ht="21.75" customHeight="1">
      <c r="A153" s="1374"/>
      <c r="B153" s="1374"/>
      <c r="C153" s="1374"/>
      <c r="D153" s="1374"/>
    </row>
    <row r="154" spans="1:4" ht="21.75" customHeight="1">
      <c r="A154" s="1374"/>
      <c r="B154" s="1374"/>
      <c r="C154" s="1374"/>
      <c r="D154" s="1374"/>
    </row>
    <row r="155" spans="1:4" ht="21.75" customHeight="1">
      <c r="A155" s="1374"/>
      <c r="B155" s="1374"/>
      <c r="C155" s="1374"/>
      <c r="D155" s="1374"/>
    </row>
    <row r="156" spans="1:4" ht="21.75" customHeight="1">
      <c r="A156" s="1374"/>
      <c r="B156" s="1374"/>
      <c r="C156" s="1374"/>
      <c r="D156" s="1374"/>
    </row>
    <row r="157" spans="1:4" ht="21.75" customHeight="1">
      <c r="A157" s="1374"/>
      <c r="B157" s="1374"/>
      <c r="C157" s="1374"/>
      <c r="D157" s="1374"/>
    </row>
    <row r="158" spans="1:4" ht="21.75" customHeight="1">
      <c r="A158" s="1374"/>
      <c r="B158" s="1374"/>
      <c r="C158" s="1374"/>
      <c r="D158" s="1374"/>
    </row>
    <row r="159" spans="1:4" ht="21.75" customHeight="1">
      <c r="A159" s="1374"/>
      <c r="B159" s="1374"/>
      <c r="C159" s="1374"/>
      <c r="D159" s="1374"/>
    </row>
    <row r="160" spans="1:4" ht="21.75" customHeight="1">
      <c r="A160" s="1374"/>
      <c r="B160" s="1374"/>
      <c r="C160" s="1374"/>
      <c r="D160" s="1374"/>
    </row>
    <row r="161" spans="1:4" ht="21.75" customHeight="1">
      <c r="A161" s="1374"/>
      <c r="B161" s="1374"/>
      <c r="C161" s="1374"/>
      <c r="D161" s="1374"/>
    </row>
    <row r="162" spans="1:4" ht="21.75" customHeight="1">
      <c r="A162" s="1374"/>
      <c r="B162" s="1374"/>
      <c r="C162" s="1374"/>
      <c r="D162" s="1374"/>
    </row>
    <row r="163" spans="1:4" ht="21.75" customHeight="1">
      <c r="A163" s="1374"/>
      <c r="B163" s="1374"/>
      <c r="C163" s="1374"/>
      <c r="D163" s="1374"/>
    </row>
    <row r="164" spans="1:4" ht="21.75" customHeight="1">
      <c r="A164" s="1374"/>
      <c r="B164" s="1374"/>
      <c r="C164" s="1374"/>
      <c r="D164" s="1374"/>
    </row>
    <row r="165" spans="1:4" ht="21.75" customHeight="1">
      <c r="A165" s="1374"/>
      <c r="B165" s="1374"/>
      <c r="C165" s="1374"/>
      <c r="D165" s="1374"/>
    </row>
    <row r="166" spans="1:4" ht="21.75" customHeight="1">
      <c r="A166" s="1374"/>
      <c r="B166" s="1374"/>
      <c r="C166" s="1374"/>
      <c r="D166" s="1374"/>
    </row>
    <row r="167" spans="1:4" ht="21.75" customHeight="1">
      <c r="A167" s="1374"/>
      <c r="B167" s="1374"/>
      <c r="C167" s="1374"/>
      <c r="D167" s="1374"/>
    </row>
    <row r="168" spans="1:4" ht="21.75" customHeight="1">
      <c r="A168" s="1374"/>
      <c r="B168" s="1374"/>
      <c r="C168" s="1374"/>
      <c r="D168" s="1374"/>
    </row>
    <row r="169" spans="1:4" ht="21.75" customHeight="1">
      <c r="A169" s="1374"/>
      <c r="B169" s="1374"/>
      <c r="C169" s="1374"/>
      <c r="D169" s="1374"/>
    </row>
    <row r="170" spans="1:4" ht="21.75" customHeight="1">
      <c r="A170" s="1374"/>
      <c r="B170" s="1374"/>
      <c r="C170" s="1374"/>
      <c r="D170" s="1374"/>
    </row>
    <row r="171" spans="1:4" ht="21.75" customHeight="1">
      <c r="A171" s="1374"/>
      <c r="B171" s="1374"/>
      <c r="C171" s="1374"/>
      <c r="D171" s="1374"/>
    </row>
    <row r="172" spans="1:4" ht="21.75" customHeight="1">
      <c r="A172" s="1374"/>
      <c r="B172" s="1374"/>
      <c r="C172" s="1374"/>
      <c r="D172" s="1374"/>
    </row>
    <row r="173" spans="1:4" ht="21.75" customHeight="1">
      <c r="A173" s="1374"/>
      <c r="B173" s="1374"/>
      <c r="C173" s="1374"/>
      <c r="D173" s="1374"/>
    </row>
    <row r="174" spans="1:4" ht="21.75" customHeight="1">
      <c r="A174" s="1374"/>
      <c r="B174" s="1374"/>
      <c r="C174" s="1374"/>
      <c r="D174" s="1374"/>
    </row>
    <row r="175" spans="1:4" ht="21.75" customHeight="1">
      <c r="A175" s="1374"/>
      <c r="B175" s="1374"/>
      <c r="C175" s="1374"/>
      <c r="D175" s="1374"/>
    </row>
    <row r="176" spans="1:4" ht="21.75" customHeight="1">
      <c r="A176" s="1374"/>
      <c r="B176" s="1374"/>
      <c r="C176" s="1374"/>
      <c r="D176" s="1374"/>
    </row>
    <row r="177" spans="1:4" ht="21.75" customHeight="1">
      <c r="A177" s="1374"/>
      <c r="B177" s="1374"/>
      <c r="C177" s="1374"/>
      <c r="D177" s="1374"/>
    </row>
    <row r="178" spans="1:4" ht="21.75" customHeight="1">
      <c r="A178" s="1374"/>
      <c r="B178" s="1374"/>
      <c r="C178" s="1374"/>
      <c r="D178" s="1374"/>
    </row>
    <row r="179" spans="1:4" ht="21.75" customHeight="1">
      <c r="A179" s="1374"/>
      <c r="B179" s="1374"/>
      <c r="C179" s="1374"/>
      <c r="D179" s="1374"/>
    </row>
    <row r="180" spans="1:4" ht="21.75" customHeight="1">
      <c r="A180" s="1374"/>
      <c r="B180" s="1374"/>
      <c r="C180" s="1374"/>
      <c r="D180" s="1374"/>
    </row>
    <row r="181" spans="1:4" ht="21.75" customHeight="1">
      <c r="A181" s="1374"/>
      <c r="B181" s="1374"/>
      <c r="C181" s="1374"/>
      <c r="D181" s="1374"/>
    </row>
    <row r="182" spans="1:4" ht="21.75" customHeight="1">
      <c r="A182" s="1374"/>
      <c r="B182" s="1374"/>
      <c r="C182" s="1374"/>
      <c r="D182" s="1374"/>
    </row>
    <row r="183" spans="1:4" ht="21.75" customHeight="1">
      <c r="A183" s="1374"/>
      <c r="B183" s="1374"/>
      <c r="C183" s="1374"/>
      <c r="D183" s="1374"/>
    </row>
    <row r="184" spans="1:4" ht="21.75" customHeight="1">
      <c r="A184" s="1374"/>
      <c r="B184" s="1374"/>
      <c r="C184" s="1374"/>
      <c r="D184" s="1374"/>
    </row>
    <row r="185" spans="1:4" ht="21.75" customHeight="1">
      <c r="A185" s="1374"/>
      <c r="B185" s="1374"/>
      <c r="C185" s="1374"/>
      <c r="D185" s="1374"/>
    </row>
    <row r="186" spans="1:4" ht="21.75" customHeight="1">
      <c r="A186" s="1374"/>
      <c r="B186" s="1374"/>
      <c r="C186" s="1374"/>
      <c r="D186" s="1374"/>
    </row>
    <row r="187" spans="1:4" ht="21.75" customHeight="1">
      <c r="A187" s="1374"/>
      <c r="B187" s="1374"/>
      <c r="C187" s="1374"/>
      <c r="D187" s="1374"/>
    </row>
    <row r="188" spans="1:4" ht="21.75" customHeight="1">
      <c r="A188" s="1374"/>
      <c r="B188" s="1374"/>
      <c r="C188" s="1374"/>
      <c r="D188" s="1374"/>
    </row>
    <row r="189" spans="1:4" ht="21.75" customHeight="1">
      <c r="A189" s="1374"/>
      <c r="B189" s="1374"/>
      <c r="C189" s="1374"/>
      <c r="D189" s="1374"/>
    </row>
    <row r="190" spans="1:4" ht="21.75" customHeight="1">
      <c r="A190" s="1374"/>
      <c r="B190" s="1374"/>
      <c r="C190" s="1374"/>
      <c r="D190" s="1374"/>
    </row>
    <row r="191" spans="1:4" ht="21.75" customHeight="1">
      <c r="A191" s="1374"/>
      <c r="B191" s="1374"/>
      <c r="C191" s="1374"/>
      <c r="D191" s="1374"/>
    </row>
    <row r="192" spans="1:4" ht="21.75" customHeight="1">
      <c r="A192" s="1374"/>
      <c r="B192" s="1374"/>
      <c r="C192" s="1374"/>
      <c r="D192" s="1374"/>
    </row>
    <row r="193" spans="1:4" ht="21.75" customHeight="1">
      <c r="A193" s="1374"/>
      <c r="B193" s="1374"/>
      <c r="C193" s="1374"/>
      <c r="D193" s="1374"/>
    </row>
    <row r="194" spans="1:4" ht="21.75" customHeight="1">
      <c r="A194" s="1374"/>
      <c r="B194" s="1374"/>
      <c r="C194" s="1374"/>
      <c r="D194" s="1374"/>
    </row>
    <row r="195" spans="1:4" ht="21.75" customHeight="1">
      <c r="A195" s="1374"/>
      <c r="B195" s="1374"/>
      <c r="C195" s="1374"/>
      <c r="D195" s="1374"/>
    </row>
    <row r="196" spans="1:4" ht="21.75" customHeight="1">
      <c r="A196" s="1374"/>
      <c r="B196" s="1374"/>
      <c r="C196" s="1374"/>
      <c r="D196" s="1374"/>
    </row>
    <row r="197" spans="1:4" ht="21.75" customHeight="1">
      <c r="A197" s="1374"/>
      <c r="B197" s="1374"/>
      <c r="C197" s="1374"/>
      <c r="D197" s="1374"/>
    </row>
    <row r="198" spans="1:4" ht="21.75" customHeight="1">
      <c r="A198" s="1374"/>
      <c r="B198" s="1374"/>
      <c r="C198" s="1374"/>
      <c r="D198" s="1374"/>
    </row>
    <row r="199" spans="1:4" ht="21.75" customHeight="1">
      <c r="A199" s="1374"/>
      <c r="B199" s="1374"/>
      <c r="C199" s="1374"/>
      <c r="D199" s="1374"/>
    </row>
    <row r="200" spans="1:4" ht="21.75" customHeight="1">
      <c r="A200" s="1374"/>
      <c r="B200" s="1374"/>
      <c r="C200" s="1374"/>
      <c r="D200" s="1374"/>
    </row>
    <row r="201" spans="1:4" ht="21.75" customHeight="1">
      <c r="A201" s="1374"/>
      <c r="B201" s="1374"/>
      <c r="C201" s="1374"/>
      <c r="D201" s="1374"/>
    </row>
    <row r="202" spans="1:4" ht="21.75" customHeight="1">
      <c r="A202" s="1374"/>
      <c r="B202" s="1374"/>
      <c r="C202" s="1374"/>
      <c r="D202" s="1374"/>
    </row>
    <row r="203" spans="1:4" ht="21.75" customHeight="1">
      <c r="A203" s="1374"/>
      <c r="B203" s="1374"/>
      <c r="C203" s="1374"/>
      <c r="D203" s="1374"/>
    </row>
    <row r="204" spans="1:4" ht="21.75" customHeight="1">
      <c r="A204" s="1374"/>
      <c r="B204" s="1374"/>
      <c r="C204" s="1374"/>
      <c r="D204" s="1374"/>
    </row>
    <row r="205" spans="1:4" ht="21.75" customHeight="1">
      <c r="A205" s="1374"/>
      <c r="B205" s="1374"/>
      <c r="C205" s="1374"/>
      <c r="D205" s="1374"/>
    </row>
    <row r="206" spans="1:4" ht="21.75" customHeight="1">
      <c r="A206" s="1374"/>
      <c r="B206" s="1374"/>
      <c r="C206" s="1374"/>
      <c r="D206" s="1374"/>
    </row>
    <row r="207" spans="1:4" ht="21.75" customHeight="1">
      <c r="A207" s="1374"/>
      <c r="B207" s="1374"/>
      <c r="C207" s="1374"/>
      <c r="D207" s="1374"/>
    </row>
    <row r="208" spans="1:4" ht="21.75" customHeight="1">
      <c r="A208" s="1374"/>
      <c r="B208" s="1374"/>
      <c r="C208" s="1374"/>
      <c r="D208" s="1374"/>
    </row>
    <row r="209" spans="1:4" ht="21.75" customHeight="1">
      <c r="A209" s="1374"/>
      <c r="B209" s="1374"/>
      <c r="C209" s="1374"/>
      <c r="D209" s="1374"/>
    </row>
    <row r="210" spans="1:4" ht="21.75" customHeight="1">
      <c r="A210" s="1374"/>
      <c r="B210" s="1374"/>
      <c r="C210" s="1374"/>
      <c r="D210" s="1374"/>
    </row>
    <row r="211" spans="1:4" ht="21.75" customHeight="1">
      <c r="A211" s="1374"/>
      <c r="B211" s="1374"/>
      <c r="C211" s="1374"/>
      <c r="D211" s="1374"/>
    </row>
    <row r="212" spans="1:4" ht="21.75" customHeight="1">
      <c r="A212" s="1374"/>
      <c r="B212" s="1374"/>
      <c r="C212" s="1374"/>
      <c r="D212" s="1374"/>
    </row>
    <row r="213" spans="1:4" ht="21.75" customHeight="1">
      <c r="A213" s="1374"/>
      <c r="B213" s="1374"/>
      <c r="C213" s="1374"/>
      <c r="D213" s="1374"/>
    </row>
    <row r="214" spans="1:4" ht="21.75" customHeight="1">
      <c r="A214" s="1374"/>
      <c r="B214" s="1374"/>
      <c r="C214" s="1374"/>
      <c r="D214" s="1374"/>
    </row>
    <row r="215" spans="1:4" ht="21.75" customHeight="1">
      <c r="A215" s="1374"/>
      <c r="B215" s="1374"/>
      <c r="C215" s="1374"/>
      <c r="D215" s="1374"/>
    </row>
    <row r="216" spans="1:4" ht="21.75" customHeight="1">
      <c r="A216" s="1374"/>
      <c r="B216" s="1374"/>
      <c r="C216" s="1374"/>
      <c r="D216" s="1374"/>
    </row>
    <row r="217" spans="1:4" ht="21.75" customHeight="1">
      <c r="A217" s="1374"/>
      <c r="B217" s="1374"/>
      <c r="C217" s="1374"/>
      <c r="D217" s="1374"/>
    </row>
    <row r="218" spans="1:4" ht="21.75" customHeight="1">
      <c r="A218" s="1374"/>
      <c r="B218" s="1374"/>
      <c r="C218" s="1374"/>
      <c r="D218" s="1374"/>
    </row>
    <row r="219" spans="1:4" ht="21.75" customHeight="1">
      <c r="A219" s="1374"/>
      <c r="B219" s="1374"/>
      <c r="C219" s="1374"/>
      <c r="D219" s="1374"/>
    </row>
    <row r="220" spans="1:4" ht="21.75" customHeight="1">
      <c r="A220" s="1374"/>
      <c r="B220" s="1374"/>
      <c r="C220" s="1374"/>
      <c r="D220" s="1374"/>
    </row>
    <row r="221" spans="1:4" ht="21.75" customHeight="1">
      <c r="A221" s="1374"/>
      <c r="B221" s="1374"/>
      <c r="C221" s="1374"/>
      <c r="D221" s="1374"/>
    </row>
    <row r="222" spans="1:4" ht="12.75">
      <c r="A222" s="1374"/>
      <c r="B222" s="1374"/>
      <c r="C222" s="1374"/>
      <c r="D222" s="1374"/>
    </row>
    <row r="223" spans="1:4" ht="12.75">
      <c r="A223" s="1374"/>
      <c r="B223" s="1374"/>
      <c r="C223" s="1374"/>
      <c r="D223" s="1374"/>
    </row>
    <row r="224" spans="1:4" ht="12.75">
      <c r="A224" s="1374"/>
      <c r="B224" s="1374"/>
      <c r="C224" s="1374"/>
      <c r="D224" s="1374"/>
    </row>
    <row r="225" spans="1:4" ht="12.75">
      <c r="A225" s="1374"/>
      <c r="B225" s="1374"/>
      <c r="C225" s="1374"/>
      <c r="D225" s="1374"/>
    </row>
    <row r="226" spans="1:4" ht="12.75">
      <c r="A226" s="1374"/>
      <c r="B226" s="1374"/>
      <c r="C226" s="1374"/>
      <c r="D226" s="1374"/>
    </row>
  </sheetData>
  <mergeCells count="216">
    <mergeCell ref="AK73:AO73"/>
    <mergeCell ref="AA74:AE74"/>
    <mergeCell ref="AF74:AJ74"/>
    <mergeCell ref="V75:Z75"/>
    <mergeCell ref="AA75:AE75"/>
    <mergeCell ref="AF75:AJ75"/>
    <mergeCell ref="AK75:AO75"/>
    <mergeCell ref="V73:Z73"/>
    <mergeCell ref="AA72:AE72"/>
    <mergeCell ref="AF72:AJ72"/>
    <mergeCell ref="AA73:AE73"/>
    <mergeCell ref="AF73:AJ73"/>
    <mergeCell ref="V70:Z70"/>
    <mergeCell ref="AA70:AE70"/>
    <mergeCell ref="AF70:AJ70"/>
    <mergeCell ref="AA71:AE71"/>
    <mergeCell ref="AF71:AJ71"/>
    <mergeCell ref="V71:Z71"/>
    <mergeCell ref="V68:Z68"/>
    <mergeCell ref="AA68:AE68"/>
    <mergeCell ref="AF68:AJ68"/>
    <mergeCell ref="V69:Z69"/>
    <mergeCell ref="AA69:AE69"/>
    <mergeCell ref="AF69:AJ69"/>
    <mergeCell ref="V67:Z67"/>
    <mergeCell ref="AA67:AE67"/>
    <mergeCell ref="AF67:AJ67"/>
    <mergeCell ref="AK67:AO67"/>
    <mergeCell ref="V64:Z64"/>
    <mergeCell ref="AA64:AE64"/>
    <mergeCell ref="AF64:AJ64"/>
    <mergeCell ref="V65:Z66"/>
    <mergeCell ref="AA65:AE66"/>
    <mergeCell ref="AF65:AJ66"/>
    <mergeCell ref="AK61:AO62"/>
    <mergeCell ref="V63:Z63"/>
    <mergeCell ref="AA63:AE63"/>
    <mergeCell ref="AF63:AJ63"/>
    <mergeCell ref="AA60:AE60"/>
    <mergeCell ref="V61:Z62"/>
    <mergeCell ref="AA61:AE62"/>
    <mergeCell ref="AF61:AJ62"/>
    <mergeCell ref="AF60:AJ60"/>
    <mergeCell ref="AA55:AE55"/>
    <mergeCell ref="AF55:AJ55"/>
    <mergeCell ref="AA57:AE58"/>
    <mergeCell ref="AF57:AJ58"/>
    <mergeCell ref="V54:Z54"/>
    <mergeCell ref="AA54:AE54"/>
    <mergeCell ref="AF54:AJ54"/>
    <mergeCell ref="AK54:AO54"/>
    <mergeCell ref="AK53:AO53"/>
    <mergeCell ref="V51:Z51"/>
    <mergeCell ref="V52:Z52"/>
    <mergeCell ref="AA51:AE51"/>
    <mergeCell ref="AF51:AJ51"/>
    <mergeCell ref="AA52:AE52"/>
    <mergeCell ref="AF52:AJ52"/>
    <mergeCell ref="V53:Z53"/>
    <mergeCell ref="AA53:AE53"/>
    <mergeCell ref="AF53:AJ53"/>
    <mergeCell ref="V50:Z50"/>
    <mergeCell ref="AA50:AE50"/>
    <mergeCell ref="AF50:AJ50"/>
    <mergeCell ref="AK50:AO50"/>
    <mergeCell ref="AF47:AJ47"/>
    <mergeCell ref="AF48:AJ48"/>
    <mergeCell ref="V49:Z49"/>
    <mergeCell ref="AA49:AE49"/>
    <mergeCell ref="AF49:AJ49"/>
    <mergeCell ref="V47:Z47"/>
    <mergeCell ref="V48:Z48"/>
    <mergeCell ref="AA47:AE47"/>
    <mergeCell ref="AA48:AE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AF41:AJ41"/>
    <mergeCell ref="AK41:AO41"/>
    <mergeCell ref="V42:Z42"/>
    <mergeCell ref="AA42:AE42"/>
    <mergeCell ref="AF42:AJ42"/>
    <mergeCell ref="V41:Z41"/>
    <mergeCell ref="AA41:AE41"/>
    <mergeCell ref="AK37:AO37"/>
    <mergeCell ref="AK38:AO38"/>
    <mergeCell ref="AK39:AO39"/>
    <mergeCell ref="AK40:AO40"/>
    <mergeCell ref="AF37:AJ37"/>
    <mergeCell ref="AF38:AJ38"/>
    <mergeCell ref="AF39:AJ39"/>
    <mergeCell ref="AF40:AJ40"/>
    <mergeCell ref="AA37:AE37"/>
    <mergeCell ref="AA38:AE38"/>
    <mergeCell ref="AA39:AE39"/>
    <mergeCell ref="AA40:AE40"/>
    <mergeCell ref="V37:Z37"/>
    <mergeCell ref="V38:Z38"/>
    <mergeCell ref="V39:Z39"/>
    <mergeCell ref="V40:Z40"/>
    <mergeCell ref="V36:Z36"/>
    <mergeCell ref="AA36:AE36"/>
    <mergeCell ref="AF36:AJ36"/>
    <mergeCell ref="AK36:AO36"/>
    <mergeCell ref="AF34:AJ34"/>
    <mergeCell ref="AK34:AO34"/>
    <mergeCell ref="V35:Z35"/>
    <mergeCell ref="AA35:AE35"/>
    <mergeCell ref="AF35:AJ35"/>
    <mergeCell ref="AK35:AO35"/>
    <mergeCell ref="AF32:AJ32"/>
    <mergeCell ref="AF33:AJ33"/>
    <mergeCell ref="AK30:AO30"/>
    <mergeCell ref="AK31:AO31"/>
    <mergeCell ref="AK32:AO32"/>
    <mergeCell ref="AF28:AJ28"/>
    <mergeCell ref="AF29:AJ29"/>
    <mergeCell ref="AF30:AJ30"/>
    <mergeCell ref="AF31:AJ31"/>
    <mergeCell ref="V32:Z32"/>
    <mergeCell ref="V33:Z33"/>
    <mergeCell ref="V34:Z34"/>
    <mergeCell ref="AA28:AE28"/>
    <mergeCell ref="AA29:AE29"/>
    <mergeCell ref="AA30:AE30"/>
    <mergeCell ref="AA31:AE31"/>
    <mergeCell ref="AA32:AE32"/>
    <mergeCell ref="AA33:AE33"/>
    <mergeCell ref="AA34:AE34"/>
    <mergeCell ref="V28:Z28"/>
    <mergeCell ref="V29:Z29"/>
    <mergeCell ref="V30:Z30"/>
    <mergeCell ref="V31:Z31"/>
    <mergeCell ref="V26:Z26"/>
    <mergeCell ref="AA26:AE26"/>
    <mergeCell ref="AF26:AJ26"/>
    <mergeCell ref="V27:Z27"/>
    <mergeCell ref="AA27:AE27"/>
    <mergeCell ref="AF27:AJ27"/>
    <mergeCell ref="AK24:AO24"/>
    <mergeCell ref="AK16:AO16"/>
    <mergeCell ref="AK17:AO17"/>
    <mergeCell ref="AK18:AO18"/>
    <mergeCell ref="AK19:AO19"/>
    <mergeCell ref="AK20:AO20"/>
    <mergeCell ref="AK21:AO21"/>
    <mergeCell ref="AK22:AO22"/>
    <mergeCell ref="AK23:AO23"/>
    <mergeCell ref="AA25:AE25"/>
    <mergeCell ref="AF21:AJ21"/>
    <mergeCell ref="AF22:AJ22"/>
    <mergeCell ref="AF23:AJ23"/>
    <mergeCell ref="AF24:AJ24"/>
    <mergeCell ref="V24:Z24"/>
    <mergeCell ref="V25:Z25"/>
    <mergeCell ref="AA17:AE17"/>
    <mergeCell ref="AA18:AE18"/>
    <mergeCell ref="AA19:AE19"/>
    <mergeCell ref="AA20:AE20"/>
    <mergeCell ref="AA21:AE21"/>
    <mergeCell ref="AA22:AE22"/>
    <mergeCell ref="AA23:AE23"/>
    <mergeCell ref="AA24:AE24"/>
    <mergeCell ref="V17:Z17"/>
    <mergeCell ref="V18:Z18"/>
    <mergeCell ref="V19:Z19"/>
    <mergeCell ref="V20:Z20"/>
    <mergeCell ref="AB7:AO7"/>
    <mergeCell ref="V16:Z16"/>
    <mergeCell ref="AA16:AE16"/>
    <mergeCell ref="AF16:AJ16"/>
    <mergeCell ref="A75:S75"/>
    <mergeCell ref="A72:S72"/>
    <mergeCell ref="T72:U72"/>
    <mergeCell ref="A73:S73"/>
    <mergeCell ref="T73:U73"/>
    <mergeCell ref="T74:U74"/>
    <mergeCell ref="V72:Z72"/>
    <mergeCell ref="AK13:AO14"/>
    <mergeCell ref="AK26:AO26"/>
    <mergeCell ref="AK15:AO15"/>
    <mergeCell ref="AF13:AJ14"/>
    <mergeCell ref="AF25:AJ25"/>
    <mergeCell ref="AK25:AO25"/>
    <mergeCell ref="AF17:AJ17"/>
    <mergeCell ref="AF18:AJ18"/>
    <mergeCell ref="AF19:AJ19"/>
    <mergeCell ref="AF20:AJ20"/>
    <mergeCell ref="T65:U66"/>
    <mergeCell ref="A24:S24"/>
    <mergeCell ref="A49:S49"/>
    <mergeCell ref="A51:S51"/>
    <mergeCell ref="A61:S61"/>
    <mergeCell ref="A31:S31"/>
    <mergeCell ref="V21:Z21"/>
    <mergeCell ref="V22:Z22"/>
    <mergeCell ref="V23:Z23"/>
    <mergeCell ref="A70:S70"/>
    <mergeCell ref="A3:AO3"/>
    <mergeCell ref="W11:AB11"/>
    <mergeCell ref="AE11:AF11"/>
    <mergeCell ref="AI11:AL11"/>
    <mergeCell ref="A65:S66"/>
    <mergeCell ref="A55:S55"/>
    <mergeCell ref="T51:U51"/>
    <mergeCell ref="T56:U59"/>
    <mergeCell ref="T61:U62"/>
  </mergeCells>
  <printOptions horizontalCentered="1"/>
  <pageMargins left="0.16" right="0.09" top="0.3937007874015748" bottom="0.24" header="0.31496062992125984" footer="0.15"/>
  <pageSetup fitToHeight="0" horizontalDpi="360" verticalDpi="360" orientation="portrait" paperSize="9" scale="79" r:id="rId2"/>
  <rowBreaks count="1" manualBreakCount="1">
    <brk id="50" max="41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26"/>
  <sheetViews>
    <sheetView showGridLines="0" view="pageBreakPreview" zoomScaleSheetLayoutView="100" workbookViewId="0" topLeftCell="A52">
      <selection activeCell="AL55" sqref="AL55"/>
    </sheetView>
  </sheetViews>
  <sheetFormatPr defaultColWidth="9.140625" defaultRowHeight="12.75"/>
  <cols>
    <col min="1" max="6" width="3.28125" style="1375" customWidth="1"/>
    <col min="7" max="7" width="3.8515625" style="1375" customWidth="1"/>
    <col min="8" max="11" width="3.28125" style="1375" customWidth="1"/>
    <col min="12" max="12" width="3.8515625" style="1375" customWidth="1"/>
    <col min="13" max="14" width="3.28125" style="1375" customWidth="1"/>
    <col min="15" max="15" width="3.8515625" style="1375" customWidth="1"/>
    <col min="16" max="18" width="3.28125" style="1375" customWidth="1"/>
    <col min="19" max="19" width="3.421875" style="1375" customWidth="1"/>
    <col min="20" max="20" width="1.7109375" style="1375" customWidth="1"/>
    <col min="21" max="37" width="3.28125" style="1375" customWidth="1"/>
    <col min="38" max="16384" width="9.140625" style="1375" customWidth="1"/>
  </cols>
  <sheetData>
    <row r="1" spans="35:36" ht="12.75">
      <c r="AI1" s="1376"/>
      <c r="AJ1" s="1377"/>
    </row>
    <row r="2" spans="1:36" ht="18">
      <c r="A2" s="1378" t="s">
        <v>296</v>
      </c>
      <c r="B2" s="1379"/>
      <c r="C2" s="1379"/>
      <c r="D2" s="1379"/>
      <c r="E2" s="1379"/>
      <c r="F2" s="1379"/>
      <c r="G2" s="1379"/>
      <c r="H2" s="1379"/>
      <c r="I2" s="1379"/>
      <c r="J2" s="1379"/>
      <c r="K2" s="1379"/>
      <c r="L2" s="1379"/>
      <c r="M2" s="1379"/>
      <c r="N2" s="1379"/>
      <c r="O2" s="1379"/>
      <c r="P2" s="1379"/>
      <c r="Q2" s="1379"/>
      <c r="R2" s="1379"/>
      <c r="S2" s="1379"/>
      <c r="T2" s="1379"/>
      <c r="U2" s="1379"/>
      <c r="V2" s="1379"/>
      <c r="W2" s="1379"/>
      <c r="X2" s="1379"/>
      <c r="Y2" s="1379"/>
      <c r="Z2" s="1379"/>
      <c r="AA2" s="1379"/>
      <c r="AB2" s="1379"/>
      <c r="AC2" s="1379"/>
      <c r="AD2" s="1379"/>
      <c r="AE2" s="1379"/>
      <c r="AF2" s="1379"/>
      <c r="AG2" s="1379"/>
      <c r="AH2" s="1379"/>
      <c r="AI2" s="1379"/>
      <c r="AJ2" s="1379"/>
    </row>
    <row r="3" spans="1:36" ht="18">
      <c r="A3" s="1378"/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79"/>
      <c r="P3" s="1379"/>
      <c r="Q3" s="1379"/>
      <c r="R3" s="1379"/>
      <c r="S3" s="1379"/>
      <c r="T3" s="1379"/>
      <c r="U3" s="1379"/>
      <c r="V3" s="1379"/>
      <c r="W3" s="1379"/>
      <c r="X3" s="1379"/>
      <c r="Y3" s="1379"/>
      <c r="Z3" s="1379"/>
      <c r="AA3" s="1379"/>
      <c r="AB3" s="1379"/>
      <c r="AC3" s="1379"/>
      <c r="AD3" s="1379"/>
      <c r="AE3" s="1379"/>
      <c r="AF3" s="1379"/>
      <c r="AG3" s="1379"/>
      <c r="AH3" s="1379"/>
      <c r="AI3" s="1379"/>
      <c r="AJ3" s="1379"/>
    </row>
    <row r="4" spans="35:36" ht="12.75">
      <c r="AI4" s="1376"/>
      <c r="AJ4" s="1376"/>
    </row>
    <row r="5" spans="28:36" ht="12.75">
      <c r="AB5" s="1380" t="s">
        <v>1041</v>
      </c>
      <c r="AC5" s="1380"/>
      <c r="AD5" s="1380"/>
      <c r="AE5" s="1380"/>
      <c r="AF5" s="1380"/>
      <c r="AG5" s="1380"/>
      <c r="AH5" s="1380"/>
      <c r="AI5" s="1380"/>
      <c r="AJ5" s="1380"/>
    </row>
    <row r="6" spans="28:36" ht="12.75">
      <c r="AB6" s="1381" t="s">
        <v>636</v>
      </c>
      <c r="AC6" s="1381"/>
      <c r="AD6" s="1381"/>
      <c r="AE6" s="1381"/>
      <c r="AF6" s="1381"/>
      <c r="AG6" s="1381"/>
      <c r="AH6" s="1381"/>
      <c r="AI6" s="1381"/>
      <c r="AJ6" s="1381"/>
    </row>
    <row r="7" ht="13.5" thickBot="1"/>
    <row r="8" spans="1:36" ht="15.75" customHeight="1" thickBot="1">
      <c r="A8" s="1382">
        <v>5</v>
      </c>
      <c r="B8" s="1383">
        <v>1</v>
      </c>
      <c r="C8" s="1383">
        <v>3</v>
      </c>
      <c r="D8" s="1383">
        <v>0</v>
      </c>
      <c r="E8" s="1383">
        <v>0</v>
      </c>
      <c r="F8" s="1384">
        <v>9</v>
      </c>
      <c r="G8" s="1385"/>
      <c r="H8" s="1382">
        <v>1</v>
      </c>
      <c r="I8" s="1383">
        <v>2</v>
      </c>
      <c r="J8" s="1383">
        <v>5</v>
      </c>
      <c r="K8" s="1384">
        <v>4</v>
      </c>
      <c r="L8" s="1385"/>
      <c r="M8" s="1382">
        <v>0</v>
      </c>
      <c r="N8" s="1384">
        <v>1</v>
      </c>
      <c r="O8" s="1386"/>
      <c r="P8" s="1382">
        <v>2</v>
      </c>
      <c r="Q8" s="1383">
        <v>8</v>
      </c>
      <c r="R8" s="1383">
        <v>0</v>
      </c>
      <c r="S8" s="1384">
        <v>0</v>
      </c>
      <c r="T8" s="1385"/>
      <c r="U8" s="1382">
        <v>7</v>
      </c>
      <c r="V8" s="1383">
        <v>5</v>
      </c>
      <c r="W8" s="1383">
        <v>1</v>
      </c>
      <c r="X8" s="1383">
        <v>1</v>
      </c>
      <c r="Y8" s="1383">
        <v>1</v>
      </c>
      <c r="Z8" s="1384">
        <v>5</v>
      </c>
      <c r="AB8" s="1387">
        <v>1</v>
      </c>
      <c r="AC8" s="1388">
        <v>7</v>
      </c>
      <c r="AE8" s="1389">
        <v>2</v>
      </c>
      <c r="AF8" s="1390">
        <v>0</v>
      </c>
      <c r="AG8" s="1390">
        <v>0</v>
      </c>
      <c r="AH8" s="1391">
        <v>6</v>
      </c>
      <c r="AJ8" s="1392">
        <v>1</v>
      </c>
    </row>
    <row r="9" spans="1:37" ht="18" customHeight="1">
      <c r="A9" s="1393" t="s">
        <v>608</v>
      </c>
      <c r="B9" s="1393"/>
      <c r="C9" s="1393"/>
      <c r="D9" s="1393"/>
      <c r="E9" s="1393"/>
      <c r="F9" s="1393"/>
      <c r="G9" s="1394"/>
      <c r="H9" s="1393" t="s">
        <v>609</v>
      </c>
      <c r="I9" s="1393"/>
      <c r="J9" s="1393"/>
      <c r="K9" s="1393"/>
      <c r="L9" s="1394"/>
      <c r="M9" s="1395" t="s">
        <v>610</v>
      </c>
      <c r="N9" s="1395"/>
      <c r="O9" s="1394"/>
      <c r="P9" s="1395" t="s">
        <v>208</v>
      </c>
      <c r="Q9" s="1395"/>
      <c r="R9" s="1395"/>
      <c r="S9" s="1395"/>
      <c r="T9" s="1394"/>
      <c r="U9" s="1393" t="s">
        <v>612</v>
      </c>
      <c r="V9" s="1393"/>
      <c r="W9" s="1393"/>
      <c r="X9" s="1393"/>
      <c r="Y9" s="1393"/>
      <c r="Z9" s="1393"/>
      <c r="AB9" s="1393" t="s">
        <v>639</v>
      </c>
      <c r="AC9" s="1393"/>
      <c r="AE9" s="1393" t="s">
        <v>640</v>
      </c>
      <c r="AF9" s="1393"/>
      <c r="AG9" s="1393"/>
      <c r="AH9" s="1393"/>
      <c r="AJ9" s="1393" t="s">
        <v>641</v>
      </c>
      <c r="AK9" s="1394"/>
    </row>
    <row r="10" spans="1:36" ht="12.75">
      <c r="A10" s="1393"/>
      <c r="B10" s="1393"/>
      <c r="C10" s="1393"/>
      <c r="D10" s="1393"/>
      <c r="E10" s="1393"/>
      <c r="F10" s="1393"/>
      <c r="G10" s="1394"/>
      <c r="H10" s="1393"/>
      <c r="I10" s="1393"/>
      <c r="J10" s="1393"/>
      <c r="K10" s="1393"/>
      <c r="L10" s="1394"/>
      <c r="M10" s="1395"/>
      <c r="N10" s="1393"/>
      <c r="O10" s="1393"/>
      <c r="P10" s="1394"/>
      <c r="Q10" s="1395"/>
      <c r="R10" s="1395"/>
      <c r="S10" s="1395"/>
      <c r="T10" s="1395"/>
      <c r="V10" s="1393"/>
      <c r="W10" s="1393"/>
      <c r="X10" s="1393"/>
      <c r="Y10" s="1393"/>
      <c r="Z10" s="1393"/>
      <c r="AB10" s="1393"/>
      <c r="AC10" s="1393"/>
      <c r="AE10" s="1393"/>
      <c r="AF10" s="1393"/>
      <c r="AG10" s="1393"/>
      <c r="AH10" s="1393"/>
      <c r="AJ10" s="1393"/>
    </row>
    <row r="11" ht="12.75">
      <c r="AG11" s="1396" t="s">
        <v>642</v>
      </c>
    </row>
    <row r="12" spans="1:36" ht="38.25" customHeight="1">
      <c r="A12" s="1397" t="s">
        <v>643</v>
      </c>
      <c r="B12" s="1398"/>
      <c r="C12" s="1398"/>
      <c r="D12" s="1398"/>
      <c r="E12" s="1398"/>
      <c r="F12" s="1398"/>
      <c r="G12" s="1398"/>
      <c r="H12" s="1398"/>
      <c r="I12" s="1398"/>
      <c r="J12" s="1398"/>
      <c r="K12" s="1398"/>
      <c r="L12" s="1398"/>
      <c r="M12" s="1398"/>
      <c r="N12" s="1398"/>
      <c r="O12" s="1398"/>
      <c r="P12" s="1398"/>
      <c r="Q12" s="1398"/>
      <c r="R12" s="1399"/>
      <c r="S12" s="1399"/>
      <c r="T12" s="1400" t="s">
        <v>644</v>
      </c>
      <c r="U12" s="1400"/>
      <c r="V12" s="1397" t="s">
        <v>645</v>
      </c>
      <c r="W12" s="1398"/>
      <c r="X12" s="1398"/>
      <c r="Y12" s="1398"/>
      <c r="Z12" s="1399"/>
      <c r="AA12" s="1397" t="s">
        <v>646</v>
      </c>
      <c r="AB12" s="1398"/>
      <c r="AC12" s="1398"/>
      <c r="AD12" s="1398"/>
      <c r="AE12" s="1399"/>
      <c r="AF12" s="1398" t="s">
        <v>647</v>
      </c>
      <c r="AG12" s="1398"/>
      <c r="AH12" s="1398"/>
      <c r="AI12" s="1398"/>
      <c r="AJ12" s="1399"/>
    </row>
    <row r="13" spans="1:36" ht="12.75">
      <c r="A13" s="1401"/>
      <c r="B13" s="1377"/>
      <c r="C13" s="1377"/>
      <c r="D13" s="1377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7"/>
      <c r="S13" s="1402"/>
      <c r="T13" s="1379"/>
      <c r="U13" s="1379"/>
      <c r="V13" s="1397" t="s">
        <v>648</v>
      </c>
      <c r="W13" s="1398"/>
      <c r="X13" s="1398"/>
      <c r="Y13" s="1398"/>
      <c r="Z13" s="1398"/>
      <c r="AA13" s="1397"/>
      <c r="AB13" s="1398"/>
      <c r="AC13" s="1398"/>
      <c r="AD13" s="1398"/>
      <c r="AE13" s="1399"/>
      <c r="AF13" s="1403"/>
      <c r="AG13" s="1404"/>
      <c r="AH13" s="1404"/>
      <c r="AI13" s="1404"/>
      <c r="AJ13" s="1405"/>
    </row>
    <row r="14" spans="1:36" ht="12.75">
      <c r="A14" s="1406">
        <v>1</v>
      </c>
      <c r="B14" s="1407"/>
      <c r="C14" s="1407"/>
      <c r="D14" s="1407"/>
      <c r="E14" s="1408"/>
      <c r="F14" s="1408"/>
      <c r="G14" s="1408"/>
      <c r="H14" s="1408"/>
      <c r="I14" s="1408"/>
      <c r="J14" s="1408"/>
      <c r="K14" s="1408"/>
      <c r="L14" s="1408"/>
      <c r="M14" s="1408"/>
      <c r="N14" s="1408"/>
      <c r="O14" s="1408"/>
      <c r="P14" s="1408"/>
      <c r="Q14" s="1408"/>
      <c r="R14" s="1407"/>
      <c r="S14" s="1407"/>
      <c r="T14" s="1408">
        <v>2</v>
      </c>
      <c r="U14" s="1408"/>
      <c r="V14" s="1409">
        <v>3</v>
      </c>
      <c r="W14" s="1408"/>
      <c r="X14" s="1408"/>
      <c r="Y14" s="1408"/>
      <c r="Z14" s="1408"/>
      <c r="AA14" s="1409">
        <v>4</v>
      </c>
      <c r="AB14" s="1408"/>
      <c r="AC14" s="1408"/>
      <c r="AD14" s="1408"/>
      <c r="AE14" s="1408"/>
      <c r="AF14" s="1409">
        <v>5</v>
      </c>
      <c r="AG14" s="1408"/>
      <c r="AH14" s="1408"/>
      <c r="AI14" s="1408"/>
      <c r="AJ14" s="1407"/>
    </row>
    <row r="15" spans="1:36" ht="21.75" customHeight="1">
      <c r="A15" s="1410" t="s">
        <v>297</v>
      </c>
      <c r="B15" s="1411"/>
      <c r="C15" s="1411"/>
      <c r="D15" s="1411"/>
      <c r="E15" s="1411"/>
      <c r="F15" s="1411"/>
      <c r="G15" s="1411"/>
      <c r="H15" s="1411"/>
      <c r="I15" s="1411"/>
      <c r="J15" s="1411"/>
      <c r="K15" s="1411"/>
      <c r="L15" s="1411"/>
      <c r="M15" s="1411"/>
      <c r="N15" s="1411"/>
      <c r="O15" s="1411"/>
      <c r="P15" s="1411"/>
      <c r="Q15" s="1411"/>
      <c r="R15" s="1411"/>
      <c r="S15" s="1412"/>
      <c r="T15" s="1413" t="s">
        <v>650</v>
      </c>
      <c r="U15" s="1414"/>
      <c r="V15" s="1415"/>
      <c r="W15" s="1416"/>
      <c r="X15" s="1416"/>
      <c r="Y15" s="1416"/>
      <c r="Z15" s="1417"/>
      <c r="AA15" s="1415"/>
      <c r="AB15" s="1416"/>
      <c r="AC15" s="1416"/>
      <c r="AD15" s="1416"/>
      <c r="AE15" s="1417"/>
      <c r="AF15" s="1415"/>
      <c r="AG15" s="1416"/>
      <c r="AH15" s="1416"/>
      <c r="AI15" s="1416"/>
      <c r="AJ15" s="1417"/>
    </row>
    <row r="16" spans="1:36" ht="21.75" customHeight="1">
      <c r="A16" s="1410" t="s">
        <v>298</v>
      </c>
      <c r="B16" s="1411"/>
      <c r="C16" s="1411"/>
      <c r="D16" s="1411"/>
      <c r="E16" s="1411"/>
      <c r="F16" s="1411"/>
      <c r="G16" s="1411"/>
      <c r="H16" s="1411"/>
      <c r="I16" s="1411"/>
      <c r="J16" s="1411"/>
      <c r="K16" s="1411"/>
      <c r="L16" s="1411"/>
      <c r="M16" s="1411"/>
      <c r="N16" s="1411"/>
      <c r="O16" s="1411"/>
      <c r="P16" s="1411"/>
      <c r="Q16" s="1411"/>
      <c r="R16" s="1411"/>
      <c r="S16" s="1412"/>
      <c r="T16" s="1413" t="s">
        <v>652</v>
      </c>
      <c r="U16" s="1414"/>
      <c r="V16" s="1415"/>
      <c r="W16" s="1416"/>
      <c r="X16" s="1416"/>
      <c r="Y16" s="1416"/>
      <c r="Z16" s="1417"/>
      <c r="AA16" s="1415"/>
      <c r="AB16" s="1416"/>
      <c r="AC16" s="1416"/>
      <c r="AD16" s="1416"/>
      <c r="AE16" s="1417"/>
      <c r="AF16" s="1415"/>
      <c r="AG16" s="1416"/>
      <c r="AH16" s="1416"/>
      <c r="AI16" s="1416"/>
      <c r="AJ16" s="1417"/>
    </row>
    <row r="17" spans="1:36" ht="21.75" customHeight="1">
      <c r="A17" s="1410" t="s">
        <v>299</v>
      </c>
      <c r="B17" s="1411"/>
      <c r="C17" s="1411"/>
      <c r="D17" s="1411"/>
      <c r="E17" s="1411"/>
      <c r="F17" s="1411"/>
      <c r="G17" s="1411"/>
      <c r="H17" s="1411"/>
      <c r="I17" s="1411"/>
      <c r="J17" s="1411"/>
      <c r="K17" s="1411"/>
      <c r="L17" s="1411"/>
      <c r="M17" s="1411"/>
      <c r="N17" s="1411"/>
      <c r="O17" s="1411"/>
      <c r="P17" s="1411"/>
      <c r="Q17" s="1411"/>
      <c r="R17" s="1411"/>
      <c r="S17" s="1412"/>
      <c r="T17" s="1413" t="s">
        <v>654</v>
      </c>
      <c r="U17" s="1414"/>
      <c r="V17" s="1415">
        <v>29145</v>
      </c>
      <c r="W17" s="1416"/>
      <c r="X17" s="1416"/>
      <c r="Y17" s="1416"/>
      <c r="Z17" s="1417"/>
      <c r="AA17" s="1415">
        <v>29401</v>
      </c>
      <c r="AB17" s="1416"/>
      <c r="AC17" s="1416"/>
      <c r="AD17" s="1416"/>
      <c r="AE17" s="1417"/>
      <c r="AF17" s="1415">
        <v>14730</v>
      </c>
      <c r="AG17" s="1416"/>
      <c r="AH17" s="1416"/>
      <c r="AI17" s="1416"/>
      <c r="AJ17" s="1417"/>
    </row>
    <row r="18" spans="1:36" ht="21.75" customHeight="1">
      <c r="A18" s="1418" t="s">
        <v>300</v>
      </c>
      <c r="B18" s="1411"/>
      <c r="C18" s="1411"/>
      <c r="D18" s="1411"/>
      <c r="E18" s="1411"/>
      <c r="F18" s="1411"/>
      <c r="G18" s="1411"/>
      <c r="H18" s="1411"/>
      <c r="I18" s="1411"/>
      <c r="J18" s="1411"/>
      <c r="K18" s="1411"/>
      <c r="L18" s="1411"/>
      <c r="M18" s="1411"/>
      <c r="N18" s="1411"/>
      <c r="O18" s="1411"/>
      <c r="P18" s="1411"/>
      <c r="Q18" s="1411"/>
      <c r="R18" s="1411"/>
      <c r="S18" s="1412"/>
      <c r="T18" s="1419" t="s">
        <v>656</v>
      </c>
      <c r="U18" s="1420"/>
      <c r="V18" s="1421">
        <v>29145</v>
      </c>
      <c r="W18" s="1422"/>
      <c r="X18" s="1422"/>
      <c r="Y18" s="1422"/>
      <c r="Z18" s="1423"/>
      <c r="AA18" s="1421">
        <v>29401</v>
      </c>
      <c r="AB18" s="1422"/>
      <c r="AC18" s="1422"/>
      <c r="AD18" s="1422"/>
      <c r="AE18" s="1423"/>
      <c r="AF18" s="1421">
        <v>14730</v>
      </c>
      <c r="AG18" s="1422"/>
      <c r="AH18" s="1422"/>
      <c r="AI18" s="1422"/>
      <c r="AJ18" s="1423"/>
    </row>
    <row r="19" spans="1:36" ht="21.75" customHeight="1">
      <c r="A19" s="1418" t="s">
        <v>301</v>
      </c>
      <c r="B19" s="1424"/>
      <c r="C19" s="1424"/>
      <c r="D19" s="1424"/>
      <c r="E19" s="1424"/>
      <c r="F19" s="1424"/>
      <c r="G19" s="1424"/>
      <c r="H19" s="1424"/>
      <c r="I19" s="1424"/>
      <c r="J19" s="1424"/>
      <c r="K19" s="1424"/>
      <c r="L19" s="1424"/>
      <c r="M19" s="1424"/>
      <c r="N19" s="1424"/>
      <c r="O19" s="1424"/>
      <c r="P19" s="1424"/>
      <c r="Q19" s="1424"/>
      <c r="R19" s="1424"/>
      <c r="S19" s="1425"/>
      <c r="T19" s="1419" t="s">
        <v>658</v>
      </c>
      <c r="U19" s="1420"/>
      <c r="V19" s="1415">
        <v>7346</v>
      </c>
      <c r="W19" s="1416"/>
      <c r="X19" s="1416"/>
      <c r="Y19" s="1416"/>
      <c r="Z19" s="1417"/>
      <c r="AA19" s="1415">
        <v>7408</v>
      </c>
      <c r="AB19" s="1416"/>
      <c r="AC19" s="1416"/>
      <c r="AD19" s="1416"/>
      <c r="AE19" s="1417"/>
      <c r="AF19" s="1415">
        <v>3598</v>
      </c>
      <c r="AG19" s="1416"/>
      <c r="AH19" s="1416"/>
      <c r="AI19" s="1416"/>
      <c r="AJ19" s="1417"/>
    </row>
    <row r="20" spans="1:36" ht="21.75" customHeight="1">
      <c r="A20" s="1410" t="s">
        <v>302</v>
      </c>
      <c r="B20" s="1411"/>
      <c r="C20" s="1411"/>
      <c r="D20" s="1411"/>
      <c r="E20" s="1411"/>
      <c r="F20" s="1411"/>
      <c r="G20" s="1411"/>
      <c r="H20" s="1411"/>
      <c r="I20" s="1411"/>
      <c r="J20" s="1411"/>
      <c r="K20" s="1411"/>
      <c r="L20" s="1411"/>
      <c r="M20" s="1411"/>
      <c r="N20" s="1411"/>
      <c r="O20" s="1411"/>
      <c r="P20" s="1411"/>
      <c r="Q20" s="1411"/>
      <c r="R20" s="1411"/>
      <c r="S20" s="1412"/>
      <c r="T20" s="1413" t="s">
        <v>660</v>
      </c>
      <c r="U20" s="1414"/>
      <c r="V20" s="1415">
        <v>16108</v>
      </c>
      <c r="W20" s="1416"/>
      <c r="X20" s="1416"/>
      <c r="Y20" s="1416"/>
      <c r="Z20" s="1417"/>
      <c r="AA20" s="1415">
        <v>24195</v>
      </c>
      <c r="AB20" s="1416"/>
      <c r="AC20" s="1416"/>
      <c r="AD20" s="1416"/>
      <c r="AE20" s="1417"/>
      <c r="AF20" s="1415">
        <v>10666</v>
      </c>
      <c r="AG20" s="1416"/>
      <c r="AH20" s="1416"/>
      <c r="AI20" s="1416"/>
      <c r="AJ20" s="1417"/>
    </row>
    <row r="21" spans="1:36" ht="21.75" customHeight="1">
      <c r="A21" s="1410" t="s">
        <v>303</v>
      </c>
      <c r="B21" s="1411"/>
      <c r="C21" s="1411"/>
      <c r="D21" s="1411"/>
      <c r="E21" s="1411"/>
      <c r="F21" s="1411"/>
      <c r="G21" s="1411"/>
      <c r="H21" s="1411"/>
      <c r="I21" s="1411"/>
      <c r="J21" s="1411"/>
      <c r="K21" s="1411"/>
      <c r="L21" s="1411"/>
      <c r="M21" s="1411"/>
      <c r="N21" s="1411"/>
      <c r="O21" s="1411"/>
      <c r="P21" s="1411"/>
      <c r="Q21" s="1411"/>
      <c r="R21" s="1411"/>
      <c r="S21" s="1412"/>
      <c r="T21" s="1413" t="s">
        <v>662</v>
      </c>
      <c r="U21" s="1414"/>
      <c r="V21" s="1415">
        <v>21</v>
      </c>
      <c r="W21" s="1416"/>
      <c r="X21" s="1416"/>
      <c r="Y21" s="1416"/>
      <c r="Z21" s="1417"/>
      <c r="AA21" s="1415">
        <v>21</v>
      </c>
      <c r="AB21" s="1416"/>
      <c r="AC21" s="1416"/>
      <c r="AD21" s="1416"/>
      <c r="AE21" s="1417"/>
      <c r="AF21" s="1415">
        <v>102</v>
      </c>
      <c r="AG21" s="1416"/>
      <c r="AH21" s="1416"/>
      <c r="AI21" s="1416"/>
      <c r="AJ21" s="1417"/>
    </row>
    <row r="22" spans="1:36" ht="21.75" customHeight="1">
      <c r="A22" s="1418" t="s">
        <v>304</v>
      </c>
      <c r="B22" s="1411"/>
      <c r="C22" s="1411"/>
      <c r="D22" s="1411"/>
      <c r="E22" s="1411"/>
      <c r="F22" s="1411"/>
      <c r="G22" s="1411"/>
      <c r="H22" s="1411"/>
      <c r="I22" s="1411"/>
      <c r="J22" s="1411"/>
      <c r="K22" s="1411"/>
      <c r="L22" s="1411"/>
      <c r="M22" s="1411"/>
      <c r="N22" s="1411"/>
      <c r="O22" s="1411"/>
      <c r="P22" s="1411"/>
      <c r="Q22" s="1411"/>
      <c r="R22" s="1411"/>
      <c r="S22" s="1412"/>
      <c r="T22" s="1419" t="s">
        <v>665</v>
      </c>
      <c r="U22" s="1420"/>
      <c r="V22" s="1421">
        <v>16129</v>
      </c>
      <c r="W22" s="1422"/>
      <c r="X22" s="1422"/>
      <c r="Y22" s="1422"/>
      <c r="Z22" s="1423"/>
      <c r="AA22" s="1421">
        <v>24216</v>
      </c>
      <c r="AB22" s="1422"/>
      <c r="AC22" s="1422"/>
      <c r="AD22" s="1422"/>
      <c r="AE22" s="1423"/>
      <c r="AF22" s="1421">
        <v>10768</v>
      </c>
      <c r="AG22" s="1422"/>
      <c r="AH22" s="1422"/>
      <c r="AI22" s="1422"/>
      <c r="AJ22" s="1423"/>
    </row>
    <row r="23" spans="1:36" ht="21.75" customHeight="1">
      <c r="A23" s="1426" t="s">
        <v>305</v>
      </c>
      <c r="B23" s="1427"/>
      <c r="C23" s="1427"/>
      <c r="D23" s="1427"/>
      <c r="E23" s="1427"/>
      <c r="F23" s="1427"/>
      <c r="G23" s="1427"/>
      <c r="H23" s="1427"/>
      <c r="I23" s="1427"/>
      <c r="J23" s="1427"/>
      <c r="K23" s="1427"/>
      <c r="L23" s="1427"/>
      <c r="M23" s="1427"/>
      <c r="N23" s="1427"/>
      <c r="O23" s="1427"/>
      <c r="P23" s="1427"/>
      <c r="Q23" s="1427"/>
      <c r="R23" s="1427"/>
      <c r="S23" s="1428"/>
      <c r="T23" s="1413" t="s">
        <v>668</v>
      </c>
      <c r="U23" s="1429"/>
      <c r="V23" s="1415"/>
      <c r="W23" s="1416"/>
      <c r="X23" s="1416"/>
      <c r="Y23" s="1416"/>
      <c r="Z23" s="1417"/>
      <c r="AA23" s="1415"/>
      <c r="AB23" s="1416"/>
      <c r="AC23" s="1416"/>
      <c r="AD23" s="1416"/>
      <c r="AE23" s="1417"/>
      <c r="AF23" s="1415"/>
      <c r="AG23" s="1416"/>
      <c r="AH23" s="1416"/>
      <c r="AI23" s="1416"/>
      <c r="AJ23" s="1417"/>
    </row>
    <row r="24" spans="1:36" ht="21.75" customHeight="1">
      <c r="A24" s="1430" t="s">
        <v>306</v>
      </c>
      <c r="B24" s="1431"/>
      <c r="C24" s="1431"/>
      <c r="D24" s="1431"/>
      <c r="E24" s="1431"/>
      <c r="F24" s="1431"/>
      <c r="G24" s="1431"/>
      <c r="H24" s="1431"/>
      <c r="I24" s="1431"/>
      <c r="J24" s="1431"/>
      <c r="K24" s="1431"/>
      <c r="L24" s="1431"/>
      <c r="M24" s="1431"/>
      <c r="N24" s="1431"/>
      <c r="O24" s="1431"/>
      <c r="P24" s="1431"/>
      <c r="Q24" s="1431"/>
      <c r="R24" s="1431"/>
      <c r="S24" s="1432"/>
      <c r="T24" s="1413">
        <v>10</v>
      </c>
      <c r="U24" s="1429"/>
      <c r="V24" s="1415"/>
      <c r="W24" s="1416"/>
      <c r="X24" s="1416"/>
      <c r="Y24" s="1416"/>
      <c r="Z24" s="1417"/>
      <c r="AA24" s="1415"/>
      <c r="AB24" s="1416"/>
      <c r="AC24" s="1416"/>
      <c r="AD24" s="1416"/>
      <c r="AE24" s="1417"/>
      <c r="AF24" s="1415"/>
      <c r="AG24" s="1416"/>
      <c r="AH24" s="1416"/>
      <c r="AI24" s="1416"/>
      <c r="AJ24" s="1417"/>
    </row>
    <row r="25" spans="1:36" ht="21.75" customHeight="1">
      <c r="A25" s="1418" t="s">
        <v>307</v>
      </c>
      <c r="B25" s="1433"/>
      <c r="C25" s="1433"/>
      <c r="D25" s="1433"/>
      <c r="E25" s="1433"/>
      <c r="F25" s="1433"/>
      <c r="G25" s="1433"/>
      <c r="H25" s="1433"/>
      <c r="I25" s="1433"/>
      <c r="J25" s="1433"/>
      <c r="K25" s="1433"/>
      <c r="L25" s="1433"/>
      <c r="M25" s="1433"/>
      <c r="N25" s="1433"/>
      <c r="O25" s="1433"/>
      <c r="P25" s="1433"/>
      <c r="Q25" s="1433"/>
      <c r="R25" s="1433"/>
      <c r="S25" s="1434"/>
      <c r="T25" s="1419">
        <v>11</v>
      </c>
      <c r="U25" s="1420"/>
      <c r="V25" s="1421">
        <v>52620</v>
      </c>
      <c r="W25" s="1422"/>
      <c r="X25" s="1422"/>
      <c r="Y25" s="1422"/>
      <c r="Z25" s="1423"/>
      <c r="AA25" s="1421">
        <v>61025</v>
      </c>
      <c r="AB25" s="1422"/>
      <c r="AC25" s="1422"/>
      <c r="AD25" s="1422"/>
      <c r="AE25" s="1423"/>
      <c r="AF25" s="1421">
        <v>29096</v>
      </c>
      <c r="AG25" s="1422"/>
      <c r="AH25" s="1422"/>
      <c r="AI25" s="1422"/>
      <c r="AJ25" s="1423"/>
    </row>
    <row r="26" spans="1:36" ht="21.75" customHeight="1">
      <c r="A26" s="1410" t="s">
        <v>869</v>
      </c>
      <c r="B26" s="1411"/>
      <c r="C26" s="1411"/>
      <c r="D26" s="1411"/>
      <c r="E26" s="1411"/>
      <c r="F26" s="1411"/>
      <c r="G26" s="1411"/>
      <c r="H26" s="1411"/>
      <c r="I26" s="1411"/>
      <c r="J26" s="1411"/>
      <c r="K26" s="1411"/>
      <c r="L26" s="1411"/>
      <c r="M26" s="1411"/>
      <c r="N26" s="1411"/>
      <c r="O26" s="1411"/>
      <c r="P26" s="1411"/>
      <c r="Q26" s="1411"/>
      <c r="R26" s="1411"/>
      <c r="S26" s="1412"/>
      <c r="T26" s="1413">
        <v>12</v>
      </c>
      <c r="U26" s="1414"/>
      <c r="V26" s="1415">
        <v>670</v>
      </c>
      <c r="W26" s="1416"/>
      <c r="X26" s="1416"/>
      <c r="Y26" s="1416"/>
      <c r="Z26" s="1417"/>
      <c r="AA26" s="1415">
        <v>1190</v>
      </c>
      <c r="AB26" s="1416"/>
      <c r="AC26" s="1416"/>
      <c r="AD26" s="1416"/>
      <c r="AE26" s="1417"/>
      <c r="AF26" s="1415">
        <v>2170</v>
      </c>
      <c r="AG26" s="1416"/>
      <c r="AH26" s="1416"/>
      <c r="AI26" s="1416"/>
      <c r="AJ26" s="1417"/>
    </row>
    <row r="27" spans="1:36" ht="21.75" customHeight="1">
      <c r="A27" s="1410" t="s">
        <v>308</v>
      </c>
      <c r="B27" s="1411"/>
      <c r="C27" s="1411"/>
      <c r="D27" s="1411"/>
      <c r="E27" s="1411"/>
      <c r="F27" s="1411"/>
      <c r="G27" s="1411"/>
      <c r="H27" s="1411"/>
      <c r="I27" s="1411"/>
      <c r="J27" s="1411"/>
      <c r="K27" s="1411"/>
      <c r="L27" s="1411"/>
      <c r="M27" s="1411"/>
      <c r="N27" s="1411"/>
      <c r="O27" s="1411"/>
      <c r="P27" s="1411"/>
      <c r="Q27" s="1411"/>
      <c r="R27" s="1411"/>
      <c r="S27" s="1412"/>
      <c r="T27" s="1413">
        <v>13</v>
      </c>
      <c r="U27" s="1414"/>
      <c r="V27" s="1415"/>
      <c r="W27" s="1416"/>
      <c r="X27" s="1416"/>
      <c r="Y27" s="1416"/>
      <c r="Z27" s="1417"/>
      <c r="AA27" s="1415"/>
      <c r="AB27" s="1416"/>
      <c r="AC27" s="1416"/>
      <c r="AD27" s="1416"/>
      <c r="AE27" s="1417"/>
      <c r="AF27" s="1415"/>
      <c r="AG27" s="1416"/>
      <c r="AH27" s="1416"/>
      <c r="AI27" s="1416"/>
      <c r="AJ27" s="1417"/>
    </row>
    <row r="28" spans="1:36" ht="21.75" customHeight="1">
      <c r="A28" s="1410" t="s">
        <v>309</v>
      </c>
      <c r="B28" s="1411"/>
      <c r="C28" s="1411"/>
      <c r="D28" s="1411"/>
      <c r="E28" s="1411"/>
      <c r="F28" s="1411"/>
      <c r="G28" s="1411"/>
      <c r="H28" s="1411"/>
      <c r="I28" s="1411"/>
      <c r="J28" s="1411"/>
      <c r="K28" s="1411"/>
      <c r="L28" s="1411"/>
      <c r="M28" s="1411"/>
      <c r="N28" s="1411"/>
      <c r="O28" s="1411"/>
      <c r="P28" s="1411"/>
      <c r="Q28" s="1411"/>
      <c r="R28" s="1411"/>
      <c r="S28" s="1412"/>
      <c r="T28" s="1413">
        <v>14</v>
      </c>
      <c r="U28" s="1414"/>
      <c r="V28" s="1415"/>
      <c r="W28" s="1416"/>
      <c r="X28" s="1416"/>
      <c r="Y28" s="1416"/>
      <c r="Z28" s="1417"/>
      <c r="AA28" s="1415"/>
      <c r="AB28" s="1416"/>
      <c r="AC28" s="1416"/>
      <c r="AD28" s="1416"/>
      <c r="AE28" s="1417"/>
      <c r="AF28" s="1415"/>
      <c r="AG28" s="1416"/>
      <c r="AH28" s="1416"/>
      <c r="AI28" s="1416"/>
      <c r="AJ28" s="1417"/>
    </row>
    <row r="29" spans="1:36" ht="21.75" customHeight="1">
      <c r="A29" s="1418" t="s">
        <v>310</v>
      </c>
      <c r="B29" s="1411"/>
      <c r="C29" s="1411"/>
      <c r="D29" s="1411"/>
      <c r="E29" s="1411"/>
      <c r="F29" s="1411"/>
      <c r="G29" s="1411"/>
      <c r="H29" s="1411"/>
      <c r="I29" s="1411"/>
      <c r="J29" s="1411"/>
      <c r="K29" s="1411"/>
      <c r="L29" s="1411"/>
      <c r="M29" s="1411"/>
      <c r="N29" s="1411"/>
      <c r="O29" s="1411"/>
      <c r="P29" s="1411"/>
      <c r="Q29" s="1411"/>
      <c r="R29" s="1411"/>
      <c r="S29" s="1412"/>
      <c r="T29" s="1419">
        <v>15</v>
      </c>
      <c r="U29" s="1420"/>
      <c r="V29" s="1421">
        <v>670</v>
      </c>
      <c r="W29" s="1422"/>
      <c r="X29" s="1422"/>
      <c r="Y29" s="1422"/>
      <c r="Z29" s="1423"/>
      <c r="AA29" s="1421">
        <v>1190</v>
      </c>
      <c r="AB29" s="1422"/>
      <c r="AC29" s="1422"/>
      <c r="AD29" s="1422"/>
      <c r="AE29" s="1423"/>
      <c r="AF29" s="1421">
        <v>2170</v>
      </c>
      <c r="AG29" s="1422"/>
      <c r="AH29" s="1422"/>
      <c r="AI29" s="1422"/>
      <c r="AJ29" s="1423"/>
    </row>
    <row r="30" spans="1:36" ht="21.75" customHeight="1">
      <c r="A30" s="1418" t="s">
        <v>311</v>
      </c>
      <c r="B30" s="1411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1412"/>
      <c r="T30" s="1419">
        <v>16</v>
      </c>
      <c r="U30" s="1420"/>
      <c r="V30" s="1421">
        <v>53290</v>
      </c>
      <c r="W30" s="1422"/>
      <c r="X30" s="1422"/>
      <c r="Y30" s="1422"/>
      <c r="Z30" s="1423"/>
      <c r="AA30" s="1421">
        <v>62215</v>
      </c>
      <c r="AB30" s="1422"/>
      <c r="AC30" s="1422"/>
      <c r="AD30" s="1422"/>
      <c r="AE30" s="1423"/>
      <c r="AF30" s="1421">
        <v>31266</v>
      </c>
      <c r="AG30" s="1422"/>
      <c r="AH30" s="1422"/>
      <c r="AI30" s="1422"/>
      <c r="AJ30" s="1423"/>
    </row>
    <row r="31" spans="1:36" ht="21.75" customHeight="1">
      <c r="A31" s="1410" t="s">
        <v>312</v>
      </c>
      <c r="B31" s="1411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1412"/>
      <c r="T31" s="1413">
        <v>17</v>
      </c>
      <c r="U31" s="1414"/>
      <c r="V31" s="1415"/>
      <c r="W31" s="1416"/>
      <c r="X31" s="1416"/>
      <c r="Y31" s="1416"/>
      <c r="Z31" s="1417"/>
      <c r="AA31" s="1415"/>
      <c r="AB31" s="1416"/>
      <c r="AC31" s="1416"/>
      <c r="AD31" s="1416"/>
      <c r="AE31" s="1417"/>
      <c r="AF31" s="1415"/>
      <c r="AG31" s="1416"/>
      <c r="AH31" s="1416"/>
      <c r="AI31" s="1416"/>
      <c r="AJ31" s="1417"/>
    </row>
    <row r="32" spans="1:36" ht="21.75" customHeight="1">
      <c r="A32" s="1410" t="s">
        <v>313</v>
      </c>
      <c r="B32" s="1411"/>
      <c r="C32" s="1411"/>
      <c r="D32" s="1411"/>
      <c r="E32" s="1411"/>
      <c r="F32" s="1411"/>
      <c r="G32" s="1411"/>
      <c r="H32" s="1411"/>
      <c r="I32" s="1411"/>
      <c r="J32" s="1411"/>
      <c r="K32" s="1411"/>
      <c r="L32" s="1411"/>
      <c r="M32" s="1411"/>
      <c r="N32" s="1411"/>
      <c r="O32" s="1411"/>
      <c r="P32" s="1411"/>
      <c r="Q32" s="1411"/>
      <c r="R32" s="1411"/>
      <c r="S32" s="1412"/>
      <c r="T32" s="1413">
        <v>18</v>
      </c>
      <c r="U32" s="1414"/>
      <c r="V32" s="1415">
        <v>350</v>
      </c>
      <c r="W32" s="1416"/>
      <c r="X32" s="1416"/>
      <c r="Y32" s="1416"/>
      <c r="Z32" s="1417"/>
      <c r="AA32" s="1415">
        <v>350</v>
      </c>
      <c r="AB32" s="1416"/>
      <c r="AC32" s="1416"/>
      <c r="AD32" s="1416"/>
      <c r="AE32" s="1417"/>
      <c r="AF32" s="1415">
        <v>110</v>
      </c>
      <c r="AG32" s="1416"/>
      <c r="AH32" s="1416"/>
      <c r="AI32" s="1416"/>
      <c r="AJ32" s="1417"/>
    </row>
    <row r="33" spans="1:36" ht="21.75" customHeight="1">
      <c r="A33" s="1410" t="s">
        <v>314</v>
      </c>
      <c r="B33" s="1411"/>
      <c r="C33" s="1411"/>
      <c r="D33" s="1411"/>
      <c r="E33" s="1411"/>
      <c r="F33" s="1411"/>
      <c r="G33" s="1411"/>
      <c r="H33" s="1411"/>
      <c r="I33" s="1411"/>
      <c r="J33" s="1411"/>
      <c r="K33" s="1411"/>
      <c r="L33" s="1411"/>
      <c r="M33" s="1411"/>
      <c r="N33" s="1411"/>
      <c r="O33" s="1411"/>
      <c r="P33" s="1411"/>
      <c r="Q33" s="1411"/>
      <c r="R33" s="1411"/>
      <c r="S33" s="1412"/>
      <c r="T33" s="1413">
        <v>19</v>
      </c>
      <c r="U33" s="1414"/>
      <c r="V33" s="1415"/>
      <c r="W33" s="1416"/>
      <c r="X33" s="1416"/>
      <c r="Y33" s="1416"/>
      <c r="Z33" s="1417"/>
      <c r="AA33" s="1415"/>
      <c r="AB33" s="1416"/>
      <c r="AC33" s="1416"/>
      <c r="AD33" s="1416"/>
      <c r="AE33" s="1417"/>
      <c r="AF33" s="1415"/>
      <c r="AG33" s="1416"/>
      <c r="AH33" s="1416"/>
      <c r="AI33" s="1416"/>
      <c r="AJ33" s="1417"/>
    </row>
    <row r="34" spans="1:36" ht="21.75" customHeight="1">
      <c r="A34" s="1410" t="s">
        <v>871</v>
      </c>
      <c r="B34" s="1411"/>
      <c r="C34" s="1411"/>
      <c r="D34" s="1411"/>
      <c r="E34" s="1411"/>
      <c r="F34" s="1411"/>
      <c r="G34" s="1411"/>
      <c r="H34" s="1411"/>
      <c r="I34" s="1411"/>
      <c r="J34" s="1411"/>
      <c r="K34" s="1411"/>
      <c r="L34" s="1411"/>
      <c r="M34" s="1411"/>
      <c r="N34" s="1411"/>
      <c r="O34" s="1411"/>
      <c r="P34" s="1411"/>
      <c r="Q34" s="1411"/>
      <c r="R34" s="1411"/>
      <c r="S34" s="1412"/>
      <c r="T34" s="1413">
        <v>20</v>
      </c>
      <c r="U34" s="1414"/>
      <c r="V34" s="1415">
        <v>1360</v>
      </c>
      <c r="W34" s="1416"/>
      <c r="X34" s="1416"/>
      <c r="Y34" s="1416"/>
      <c r="Z34" s="1417"/>
      <c r="AA34" s="1415">
        <v>1360</v>
      </c>
      <c r="AB34" s="1416"/>
      <c r="AC34" s="1416"/>
      <c r="AD34" s="1416"/>
      <c r="AE34" s="1417"/>
      <c r="AF34" s="1415"/>
      <c r="AG34" s="1416"/>
      <c r="AH34" s="1416"/>
      <c r="AI34" s="1416"/>
      <c r="AJ34" s="1417"/>
    </row>
    <row r="35" spans="1:36" ht="21.75" customHeight="1">
      <c r="A35" s="1418" t="s">
        <v>315</v>
      </c>
      <c r="B35" s="1411"/>
      <c r="C35" s="1411"/>
      <c r="D35" s="1411"/>
      <c r="E35" s="1411"/>
      <c r="F35" s="1411"/>
      <c r="G35" s="1411"/>
      <c r="H35" s="1411"/>
      <c r="I35" s="1411"/>
      <c r="J35" s="1411"/>
      <c r="K35" s="1411"/>
      <c r="L35" s="1411"/>
      <c r="M35" s="1411"/>
      <c r="N35" s="1411"/>
      <c r="O35" s="1411"/>
      <c r="P35" s="1411"/>
      <c r="Q35" s="1411"/>
      <c r="R35" s="1411"/>
      <c r="S35" s="1412"/>
      <c r="T35" s="1419">
        <v>21</v>
      </c>
      <c r="U35" s="1420"/>
      <c r="V35" s="1421">
        <v>1710</v>
      </c>
      <c r="W35" s="1422"/>
      <c r="X35" s="1422"/>
      <c r="Y35" s="1422"/>
      <c r="Z35" s="1423"/>
      <c r="AA35" s="1421">
        <v>1710</v>
      </c>
      <c r="AB35" s="1422"/>
      <c r="AC35" s="1422"/>
      <c r="AD35" s="1422"/>
      <c r="AE35" s="1423"/>
      <c r="AF35" s="1421">
        <v>110</v>
      </c>
      <c r="AG35" s="1422"/>
      <c r="AH35" s="1422"/>
      <c r="AI35" s="1422"/>
      <c r="AJ35" s="1423"/>
    </row>
    <row r="36" spans="1:36" ht="21.75" customHeight="1">
      <c r="A36" s="1410" t="s">
        <v>316</v>
      </c>
      <c r="B36" s="1411"/>
      <c r="C36" s="1411"/>
      <c r="D36" s="1411"/>
      <c r="E36" s="1411"/>
      <c r="F36" s="1411"/>
      <c r="G36" s="1411"/>
      <c r="H36" s="1411"/>
      <c r="I36" s="1411"/>
      <c r="J36" s="1411"/>
      <c r="K36" s="1411"/>
      <c r="L36" s="1411"/>
      <c r="M36" s="1411"/>
      <c r="N36" s="1411"/>
      <c r="O36" s="1411"/>
      <c r="P36" s="1411"/>
      <c r="Q36" s="1411"/>
      <c r="R36" s="1411"/>
      <c r="S36" s="1412"/>
      <c r="T36" s="1413">
        <v>22</v>
      </c>
      <c r="U36" s="1414"/>
      <c r="V36" s="1415"/>
      <c r="W36" s="1416"/>
      <c r="X36" s="1416"/>
      <c r="Y36" s="1416"/>
      <c r="Z36" s="1417"/>
      <c r="AA36" s="1415"/>
      <c r="AB36" s="1416"/>
      <c r="AC36" s="1416"/>
      <c r="AD36" s="1416"/>
      <c r="AE36" s="1417"/>
      <c r="AF36" s="1415"/>
      <c r="AG36" s="1416"/>
      <c r="AH36" s="1416"/>
      <c r="AI36" s="1416"/>
      <c r="AJ36" s="1417"/>
    </row>
    <row r="37" spans="1:36" ht="21.75" customHeight="1">
      <c r="A37" s="1418" t="s">
        <v>317</v>
      </c>
      <c r="B37" s="1424"/>
      <c r="C37" s="1424"/>
      <c r="D37" s="1424"/>
      <c r="E37" s="1424"/>
      <c r="F37" s="1424"/>
      <c r="G37" s="1424"/>
      <c r="H37" s="1424"/>
      <c r="I37" s="1424"/>
      <c r="J37" s="1424"/>
      <c r="K37" s="1424"/>
      <c r="L37" s="1424"/>
      <c r="M37" s="1424"/>
      <c r="N37" s="1424"/>
      <c r="O37" s="1424"/>
      <c r="P37" s="1424"/>
      <c r="Q37" s="1424"/>
      <c r="R37" s="1424"/>
      <c r="S37" s="1425"/>
      <c r="T37" s="1419">
        <v>23</v>
      </c>
      <c r="U37" s="1420"/>
      <c r="V37" s="1421">
        <v>55000</v>
      </c>
      <c r="W37" s="1422"/>
      <c r="X37" s="1422"/>
      <c r="Y37" s="1422"/>
      <c r="Z37" s="1423"/>
      <c r="AA37" s="1421">
        <v>63925</v>
      </c>
      <c r="AB37" s="1422"/>
      <c r="AC37" s="1422"/>
      <c r="AD37" s="1422"/>
      <c r="AE37" s="1423"/>
      <c r="AF37" s="1421">
        <v>31376</v>
      </c>
      <c r="AG37" s="1422"/>
      <c r="AH37" s="1422"/>
      <c r="AI37" s="1422"/>
      <c r="AJ37" s="1423"/>
    </row>
    <row r="38" spans="1:36" ht="21.75" customHeight="1">
      <c r="A38" s="1410" t="s">
        <v>318</v>
      </c>
      <c r="B38" s="1411"/>
      <c r="C38" s="1411"/>
      <c r="D38" s="1411"/>
      <c r="E38" s="1411"/>
      <c r="F38" s="1411"/>
      <c r="G38" s="1411"/>
      <c r="H38" s="1411"/>
      <c r="I38" s="1411"/>
      <c r="J38" s="1411"/>
      <c r="K38" s="1411"/>
      <c r="L38" s="1411"/>
      <c r="M38" s="1411"/>
      <c r="N38" s="1411"/>
      <c r="O38" s="1411"/>
      <c r="P38" s="1411"/>
      <c r="Q38" s="1411"/>
      <c r="R38" s="1411"/>
      <c r="S38" s="1412"/>
      <c r="T38" s="1413">
        <v>24</v>
      </c>
      <c r="U38" s="1414"/>
      <c r="V38" s="1415"/>
      <c r="W38" s="1416"/>
      <c r="X38" s="1416"/>
      <c r="Y38" s="1416"/>
      <c r="Z38" s="1417"/>
      <c r="AA38" s="1415"/>
      <c r="AB38" s="1416"/>
      <c r="AC38" s="1416"/>
      <c r="AD38" s="1416"/>
      <c r="AE38" s="1417"/>
      <c r="AF38" s="1415"/>
      <c r="AG38" s="1416"/>
      <c r="AH38" s="1416"/>
      <c r="AI38" s="1416"/>
      <c r="AJ38" s="1417"/>
    </row>
    <row r="39" spans="1:36" ht="21.75" customHeight="1">
      <c r="A39" s="1418" t="s">
        <v>319</v>
      </c>
      <c r="B39" s="1424"/>
      <c r="C39" s="1424"/>
      <c r="D39" s="1424"/>
      <c r="E39" s="1424"/>
      <c r="F39" s="1424"/>
      <c r="G39" s="1424"/>
      <c r="H39" s="1424"/>
      <c r="I39" s="1424"/>
      <c r="J39" s="1424"/>
      <c r="K39" s="1424"/>
      <c r="L39" s="1424"/>
      <c r="M39" s="1424"/>
      <c r="N39" s="1424"/>
      <c r="O39" s="1424"/>
      <c r="P39" s="1424"/>
      <c r="Q39" s="1424"/>
      <c r="R39" s="1424"/>
      <c r="S39" s="1425"/>
      <c r="T39" s="1419">
        <v>25</v>
      </c>
      <c r="U39" s="1420"/>
      <c r="V39" s="1421">
        <v>55000</v>
      </c>
      <c r="W39" s="1422"/>
      <c r="X39" s="1422"/>
      <c r="Y39" s="1422"/>
      <c r="Z39" s="1423"/>
      <c r="AA39" s="1421">
        <v>63925</v>
      </c>
      <c r="AB39" s="1422"/>
      <c r="AC39" s="1422"/>
      <c r="AD39" s="1422"/>
      <c r="AE39" s="1423"/>
      <c r="AF39" s="1421">
        <v>31376</v>
      </c>
      <c r="AG39" s="1422"/>
      <c r="AH39" s="1422"/>
      <c r="AI39" s="1422"/>
      <c r="AJ39" s="1423"/>
    </row>
    <row r="40" spans="1:36" ht="21.75" customHeight="1">
      <c r="A40" s="1410" t="s">
        <v>320</v>
      </c>
      <c r="B40" s="1411"/>
      <c r="C40" s="1411"/>
      <c r="D40" s="1411"/>
      <c r="E40" s="1411"/>
      <c r="F40" s="1411"/>
      <c r="G40" s="1411"/>
      <c r="H40" s="1411"/>
      <c r="I40" s="1411"/>
      <c r="J40" s="1411"/>
      <c r="K40" s="1411"/>
      <c r="L40" s="1411"/>
      <c r="M40" s="1411"/>
      <c r="N40" s="1411"/>
      <c r="O40" s="1411"/>
      <c r="P40" s="1411"/>
      <c r="Q40" s="1411"/>
      <c r="R40" s="1411"/>
      <c r="S40" s="1412"/>
      <c r="T40" s="1413">
        <v>26</v>
      </c>
      <c r="U40" s="1414"/>
      <c r="V40" s="1415"/>
      <c r="W40" s="1416"/>
      <c r="X40" s="1416"/>
      <c r="Y40" s="1416"/>
      <c r="Z40" s="1417"/>
      <c r="AA40" s="1415"/>
      <c r="AB40" s="1416"/>
      <c r="AC40" s="1416"/>
      <c r="AD40" s="1416"/>
      <c r="AE40" s="1417"/>
      <c r="AF40" s="1415"/>
      <c r="AG40" s="1416"/>
      <c r="AH40" s="1416"/>
      <c r="AI40" s="1416"/>
      <c r="AJ40" s="1417"/>
    </row>
    <row r="41" spans="1:36" ht="21.75" customHeight="1">
      <c r="A41" s="1410" t="s">
        <v>321</v>
      </c>
      <c r="B41" s="1411"/>
      <c r="C41" s="1411"/>
      <c r="D41" s="1411"/>
      <c r="E41" s="1411"/>
      <c r="F41" s="1411"/>
      <c r="G41" s="1411"/>
      <c r="H41" s="1411"/>
      <c r="I41" s="1411"/>
      <c r="J41" s="1411"/>
      <c r="K41" s="1411"/>
      <c r="L41" s="1411"/>
      <c r="M41" s="1411"/>
      <c r="N41" s="1411"/>
      <c r="O41" s="1411"/>
      <c r="P41" s="1411"/>
      <c r="Q41" s="1411"/>
      <c r="R41" s="1411"/>
      <c r="S41" s="1412"/>
      <c r="T41" s="1413">
        <v>27</v>
      </c>
      <c r="U41" s="1414"/>
      <c r="V41" s="1415"/>
      <c r="W41" s="1416"/>
      <c r="X41" s="1416"/>
      <c r="Y41" s="1416"/>
      <c r="Z41" s="1417"/>
      <c r="AA41" s="1415"/>
      <c r="AB41" s="1416"/>
      <c r="AC41" s="1416"/>
      <c r="AD41" s="1416"/>
      <c r="AE41" s="1417"/>
      <c r="AF41" s="1415"/>
      <c r="AG41" s="1416"/>
      <c r="AH41" s="1416"/>
      <c r="AI41" s="1416"/>
      <c r="AJ41" s="1417"/>
    </row>
    <row r="42" spans="1:36" ht="21.75" customHeight="1">
      <c r="A42" s="1410" t="s">
        <v>322</v>
      </c>
      <c r="B42" s="1411"/>
      <c r="C42" s="1411"/>
      <c r="D42" s="1411"/>
      <c r="E42" s="1411"/>
      <c r="F42" s="1411"/>
      <c r="G42" s="1411"/>
      <c r="H42" s="1411"/>
      <c r="I42" s="1411"/>
      <c r="J42" s="1411"/>
      <c r="K42" s="1411"/>
      <c r="L42" s="1411"/>
      <c r="M42" s="1411"/>
      <c r="N42" s="1411"/>
      <c r="O42" s="1411"/>
      <c r="P42" s="1411"/>
      <c r="Q42" s="1411"/>
      <c r="R42" s="1411"/>
      <c r="S42" s="1412"/>
      <c r="T42" s="1413">
        <v>28</v>
      </c>
      <c r="U42" s="1414"/>
      <c r="V42" s="1415"/>
      <c r="W42" s="1416"/>
      <c r="X42" s="1416"/>
      <c r="Y42" s="1416"/>
      <c r="Z42" s="1417"/>
      <c r="AA42" s="1415"/>
      <c r="AB42" s="1416"/>
      <c r="AC42" s="1416"/>
      <c r="AD42" s="1416"/>
      <c r="AE42" s="1417"/>
      <c r="AF42" s="1415"/>
      <c r="AG42" s="1416"/>
      <c r="AH42" s="1416"/>
      <c r="AI42" s="1416"/>
      <c r="AJ42" s="1417"/>
    </row>
    <row r="43" spans="1:36" ht="21.75" customHeight="1">
      <c r="A43" s="1418" t="s">
        <v>323</v>
      </c>
      <c r="B43" s="1411"/>
      <c r="C43" s="1411"/>
      <c r="D43" s="1411"/>
      <c r="E43" s="1411"/>
      <c r="F43" s="1411"/>
      <c r="G43" s="1411"/>
      <c r="H43" s="1411"/>
      <c r="I43" s="1411"/>
      <c r="J43" s="1411"/>
      <c r="K43" s="1411"/>
      <c r="L43" s="1411"/>
      <c r="M43" s="1411"/>
      <c r="N43" s="1411"/>
      <c r="O43" s="1411"/>
      <c r="P43" s="1411"/>
      <c r="Q43" s="1411"/>
      <c r="R43" s="1411"/>
      <c r="S43" s="1412"/>
      <c r="T43" s="1419">
        <v>29</v>
      </c>
      <c r="U43" s="1420"/>
      <c r="V43" s="1421">
        <v>55000</v>
      </c>
      <c r="W43" s="1422"/>
      <c r="X43" s="1422"/>
      <c r="Y43" s="1422"/>
      <c r="Z43" s="1423"/>
      <c r="AA43" s="1421">
        <v>63925</v>
      </c>
      <c r="AB43" s="1422"/>
      <c r="AC43" s="1422"/>
      <c r="AD43" s="1422"/>
      <c r="AE43" s="1423"/>
      <c r="AF43" s="1421">
        <v>31376</v>
      </c>
      <c r="AG43" s="1422"/>
      <c r="AH43" s="1422"/>
      <c r="AI43" s="1422"/>
      <c r="AJ43" s="1423"/>
    </row>
    <row r="44" spans="1:36" ht="21.75" customHeight="1">
      <c r="A44" s="1410" t="s">
        <v>324</v>
      </c>
      <c r="B44" s="1411"/>
      <c r="C44" s="1411"/>
      <c r="D44" s="1411"/>
      <c r="E44" s="1411"/>
      <c r="F44" s="1411"/>
      <c r="G44" s="1411"/>
      <c r="H44" s="1411"/>
      <c r="I44" s="1411"/>
      <c r="J44" s="1411"/>
      <c r="K44" s="1411"/>
      <c r="L44" s="1411"/>
      <c r="M44" s="1411"/>
      <c r="N44" s="1411"/>
      <c r="O44" s="1411"/>
      <c r="P44" s="1411"/>
      <c r="Q44" s="1411"/>
      <c r="R44" s="1411"/>
      <c r="S44" s="1412"/>
      <c r="T44" s="1413">
        <v>30</v>
      </c>
      <c r="U44" s="1414"/>
      <c r="V44" s="1415"/>
      <c r="W44" s="1416"/>
      <c r="X44" s="1416"/>
      <c r="Y44" s="1416"/>
      <c r="Z44" s="1417"/>
      <c r="AA44" s="1415"/>
      <c r="AB44" s="1416"/>
      <c r="AC44" s="1416"/>
      <c r="AD44" s="1416"/>
      <c r="AE44" s="1417"/>
      <c r="AF44" s="1415">
        <v>33</v>
      </c>
      <c r="AG44" s="1416"/>
      <c r="AH44" s="1416"/>
      <c r="AI44" s="1416"/>
      <c r="AJ44" s="1417"/>
    </row>
    <row r="45" spans="1:36" ht="21.75" customHeight="1">
      <c r="A45" s="1410" t="s">
        <v>325</v>
      </c>
      <c r="B45" s="1411"/>
      <c r="C45" s="1411"/>
      <c r="D45" s="1411"/>
      <c r="E45" s="1411"/>
      <c r="F45" s="1411"/>
      <c r="G45" s="1411"/>
      <c r="H45" s="1411"/>
      <c r="I45" s="1411"/>
      <c r="J45" s="1411"/>
      <c r="K45" s="1411"/>
      <c r="L45" s="1411"/>
      <c r="M45" s="1411"/>
      <c r="N45" s="1411"/>
      <c r="O45" s="1411"/>
      <c r="P45" s="1411"/>
      <c r="Q45" s="1411"/>
      <c r="R45" s="1411"/>
      <c r="S45" s="1412"/>
      <c r="T45" s="1413">
        <v>31</v>
      </c>
      <c r="U45" s="1414"/>
      <c r="V45" s="1415"/>
      <c r="W45" s="1416"/>
      <c r="X45" s="1416"/>
      <c r="Y45" s="1416"/>
      <c r="Z45" s="1417"/>
      <c r="AA45" s="1415"/>
      <c r="AB45" s="1416"/>
      <c r="AC45" s="1416"/>
      <c r="AD45" s="1416"/>
      <c r="AE45" s="1417"/>
      <c r="AF45" s="1415"/>
      <c r="AG45" s="1416"/>
      <c r="AH45" s="1416"/>
      <c r="AI45" s="1416"/>
      <c r="AJ45" s="1417"/>
    </row>
    <row r="46" spans="1:36" ht="21.75" customHeight="1">
      <c r="A46" s="1410" t="s">
        <v>326</v>
      </c>
      <c r="B46" s="1411"/>
      <c r="C46" s="1411"/>
      <c r="D46" s="1411"/>
      <c r="E46" s="1411"/>
      <c r="F46" s="1411"/>
      <c r="G46" s="1411"/>
      <c r="H46" s="1411"/>
      <c r="I46" s="1411"/>
      <c r="J46" s="1411"/>
      <c r="K46" s="1411"/>
      <c r="L46" s="1411"/>
      <c r="M46" s="1411"/>
      <c r="N46" s="1411"/>
      <c r="O46" s="1411"/>
      <c r="P46" s="1411"/>
      <c r="Q46" s="1411"/>
      <c r="R46" s="1411"/>
      <c r="S46" s="1412"/>
      <c r="T46" s="1413">
        <v>32</v>
      </c>
      <c r="U46" s="1414"/>
      <c r="V46" s="1415">
        <v>7040</v>
      </c>
      <c r="W46" s="1416"/>
      <c r="X46" s="1416"/>
      <c r="Y46" s="1416"/>
      <c r="Z46" s="1417"/>
      <c r="AA46" s="1415">
        <v>7040</v>
      </c>
      <c r="AB46" s="1416"/>
      <c r="AC46" s="1416"/>
      <c r="AD46" s="1416"/>
      <c r="AE46" s="1417"/>
      <c r="AF46" s="1415">
        <v>3520</v>
      </c>
      <c r="AG46" s="1416"/>
      <c r="AH46" s="1416"/>
      <c r="AI46" s="1416"/>
      <c r="AJ46" s="1417"/>
    </row>
    <row r="47" spans="1:36" ht="21.75" customHeight="1">
      <c r="A47" s="1410" t="s">
        <v>327</v>
      </c>
      <c r="B47" s="1411"/>
      <c r="C47" s="1411"/>
      <c r="D47" s="1411"/>
      <c r="E47" s="1411"/>
      <c r="F47" s="1411"/>
      <c r="G47" s="1411"/>
      <c r="H47" s="1411"/>
      <c r="I47" s="1411"/>
      <c r="J47" s="1411"/>
      <c r="K47" s="1411"/>
      <c r="L47" s="1411"/>
      <c r="M47" s="1411"/>
      <c r="N47" s="1411"/>
      <c r="O47" s="1411"/>
      <c r="P47" s="1411"/>
      <c r="Q47" s="1411"/>
      <c r="R47" s="1411"/>
      <c r="S47" s="1412"/>
      <c r="T47" s="1413">
        <v>33</v>
      </c>
      <c r="U47" s="1414"/>
      <c r="V47" s="1415"/>
      <c r="W47" s="1416"/>
      <c r="X47" s="1416"/>
      <c r="Y47" s="1416"/>
      <c r="Z47" s="1417"/>
      <c r="AA47" s="1415"/>
      <c r="AB47" s="1416"/>
      <c r="AC47" s="1416"/>
      <c r="AD47" s="1416"/>
      <c r="AE47" s="1417"/>
      <c r="AF47" s="1415"/>
      <c r="AG47" s="1416"/>
      <c r="AH47" s="1416"/>
      <c r="AI47" s="1416"/>
      <c r="AJ47" s="1417"/>
    </row>
    <row r="48" spans="1:36" ht="21.75" customHeight="1">
      <c r="A48" s="1426" t="s">
        <v>328</v>
      </c>
      <c r="B48" s="1427"/>
      <c r="C48" s="1427"/>
      <c r="D48" s="1427"/>
      <c r="E48" s="1427"/>
      <c r="F48" s="1427"/>
      <c r="G48" s="1427"/>
      <c r="H48" s="1427"/>
      <c r="I48" s="1427"/>
      <c r="J48" s="1427"/>
      <c r="K48" s="1427"/>
      <c r="L48" s="1427"/>
      <c r="M48" s="1427"/>
      <c r="N48" s="1427"/>
      <c r="O48" s="1427"/>
      <c r="P48" s="1427"/>
      <c r="Q48" s="1427"/>
      <c r="R48" s="1427"/>
      <c r="S48" s="1428"/>
      <c r="T48" s="1413">
        <v>34</v>
      </c>
      <c r="U48" s="1414"/>
      <c r="V48" s="1415">
        <v>47960</v>
      </c>
      <c r="W48" s="1416"/>
      <c r="X48" s="1416"/>
      <c r="Y48" s="1416"/>
      <c r="Z48" s="1417"/>
      <c r="AA48" s="1415">
        <v>48460</v>
      </c>
      <c r="AB48" s="1416"/>
      <c r="AC48" s="1416"/>
      <c r="AD48" s="1416"/>
      <c r="AE48" s="1417"/>
      <c r="AF48" s="1415">
        <v>348</v>
      </c>
      <c r="AG48" s="1416"/>
      <c r="AH48" s="1416"/>
      <c r="AI48" s="1416"/>
      <c r="AJ48" s="1417"/>
    </row>
    <row r="49" spans="1:36" ht="21.75" customHeight="1">
      <c r="A49" s="1430" t="s">
        <v>1120</v>
      </c>
      <c r="B49" s="1431"/>
      <c r="C49" s="1431"/>
      <c r="D49" s="1431"/>
      <c r="E49" s="1431"/>
      <c r="F49" s="1431"/>
      <c r="G49" s="1431"/>
      <c r="H49" s="1431"/>
      <c r="I49" s="1431"/>
      <c r="J49" s="1431"/>
      <c r="K49" s="1431"/>
      <c r="L49" s="1431"/>
      <c r="M49" s="1431"/>
      <c r="N49" s="1431"/>
      <c r="O49" s="1431"/>
      <c r="P49" s="1431"/>
      <c r="Q49" s="1431"/>
      <c r="R49" s="1431"/>
      <c r="S49" s="1432"/>
      <c r="T49" s="1413">
        <v>35</v>
      </c>
      <c r="U49" s="1414"/>
      <c r="V49" s="1415"/>
      <c r="W49" s="1416"/>
      <c r="X49" s="1416"/>
      <c r="Y49" s="1416"/>
      <c r="Z49" s="1417"/>
      <c r="AA49" s="1415"/>
      <c r="AB49" s="1416"/>
      <c r="AC49" s="1416"/>
      <c r="AD49" s="1416"/>
      <c r="AE49" s="1417"/>
      <c r="AF49" s="1415"/>
      <c r="AG49" s="1416"/>
      <c r="AH49" s="1416"/>
      <c r="AI49" s="1416"/>
      <c r="AJ49" s="1417"/>
    </row>
    <row r="50" spans="1:36" ht="21.75" customHeight="1">
      <c r="A50" s="1410" t="s">
        <v>329</v>
      </c>
      <c r="B50" s="1411"/>
      <c r="C50" s="1411"/>
      <c r="D50" s="1411"/>
      <c r="E50" s="1411"/>
      <c r="F50" s="1411"/>
      <c r="G50" s="1411"/>
      <c r="H50" s="1411"/>
      <c r="I50" s="1411"/>
      <c r="J50" s="1411"/>
      <c r="K50" s="1411"/>
      <c r="L50" s="1411"/>
      <c r="M50" s="1411"/>
      <c r="N50" s="1411"/>
      <c r="O50" s="1411"/>
      <c r="P50" s="1411"/>
      <c r="Q50" s="1411"/>
      <c r="R50" s="1411"/>
      <c r="S50" s="1412"/>
      <c r="T50" s="1413">
        <v>36</v>
      </c>
      <c r="U50" s="1414"/>
      <c r="V50" s="1415"/>
      <c r="W50" s="1416"/>
      <c r="X50" s="1416"/>
      <c r="Y50" s="1416"/>
      <c r="Z50" s="1417"/>
      <c r="AA50" s="1415"/>
      <c r="AB50" s="1416"/>
      <c r="AC50" s="1416"/>
      <c r="AD50" s="1416"/>
      <c r="AE50" s="1417"/>
      <c r="AF50" s="1415"/>
      <c r="AG50" s="1416"/>
      <c r="AH50" s="1416"/>
      <c r="AI50" s="1416"/>
      <c r="AJ50" s="1417"/>
    </row>
    <row r="51" spans="1:36" ht="21.75" customHeight="1">
      <c r="A51" s="1410" t="s">
        <v>330</v>
      </c>
      <c r="B51" s="1411"/>
      <c r="C51" s="1411"/>
      <c r="D51" s="1411"/>
      <c r="E51" s="1411"/>
      <c r="F51" s="1411"/>
      <c r="G51" s="1411"/>
      <c r="H51" s="1411"/>
      <c r="I51" s="1411"/>
      <c r="J51" s="1411"/>
      <c r="K51" s="1411"/>
      <c r="L51" s="1411"/>
      <c r="M51" s="1411"/>
      <c r="N51" s="1411"/>
      <c r="O51" s="1411"/>
      <c r="P51" s="1411"/>
      <c r="Q51" s="1411"/>
      <c r="R51" s="1411"/>
      <c r="S51" s="1412"/>
      <c r="T51" s="1413">
        <v>37</v>
      </c>
      <c r="U51" s="1414"/>
      <c r="V51" s="1415"/>
      <c r="W51" s="1416"/>
      <c r="X51" s="1416"/>
      <c r="Y51" s="1416"/>
      <c r="Z51" s="1417"/>
      <c r="AA51" s="1415"/>
      <c r="AB51" s="1416"/>
      <c r="AC51" s="1416"/>
      <c r="AD51" s="1416"/>
      <c r="AE51" s="1417"/>
      <c r="AF51" s="1415"/>
      <c r="AG51" s="1416"/>
      <c r="AH51" s="1416"/>
      <c r="AI51" s="1416"/>
      <c r="AJ51" s="1417"/>
    </row>
    <row r="52" spans="1:36" ht="21.75" customHeight="1">
      <c r="A52" s="1426" t="s">
        <v>331</v>
      </c>
      <c r="B52" s="1427"/>
      <c r="C52" s="1427"/>
      <c r="D52" s="1427"/>
      <c r="E52" s="1427"/>
      <c r="F52" s="1427"/>
      <c r="G52" s="1427"/>
      <c r="H52" s="1427"/>
      <c r="I52" s="1427"/>
      <c r="J52" s="1427"/>
      <c r="K52" s="1427"/>
      <c r="L52" s="1427"/>
      <c r="M52" s="1427"/>
      <c r="N52" s="1427"/>
      <c r="O52" s="1427"/>
      <c r="P52" s="1427"/>
      <c r="Q52" s="1427"/>
      <c r="R52" s="1427"/>
      <c r="S52" s="1428"/>
      <c r="T52" s="1413">
        <v>38</v>
      </c>
      <c r="U52" s="1414"/>
      <c r="V52" s="1415"/>
      <c r="W52" s="1416"/>
      <c r="X52" s="1416"/>
      <c r="Y52" s="1416"/>
      <c r="Z52" s="1417"/>
      <c r="AA52" s="1415"/>
      <c r="AB52" s="1416"/>
      <c r="AC52" s="1416"/>
      <c r="AD52" s="1416"/>
      <c r="AE52" s="1417"/>
      <c r="AF52" s="1415"/>
      <c r="AG52" s="1416"/>
      <c r="AH52" s="1416"/>
      <c r="AI52" s="1416"/>
      <c r="AJ52" s="1417"/>
    </row>
    <row r="53" spans="1:36" ht="21.75" customHeight="1">
      <c r="A53" s="1410" t="s">
        <v>332</v>
      </c>
      <c r="B53" s="1411"/>
      <c r="C53" s="1411"/>
      <c r="D53" s="1411"/>
      <c r="E53" s="1411"/>
      <c r="F53" s="1411"/>
      <c r="G53" s="1411"/>
      <c r="H53" s="1411"/>
      <c r="I53" s="1411"/>
      <c r="J53" s="1411"/>
      <c r="K53" s="1411"/>
      <c r="L53" s="1411"/>
      <c r="M53" s="1411"/>
      <c r="N53" s="1411"/>
      <c r="O53" s="1411"/>
      <c r="P53" s="1411"/>
      <c r="Q53" s="1411"/>
      <c r="R53" s="1411"/>
      <c r="S53" s="1412"/>
      <c r="T53" s="1413">
        <v>39</v>
      </c>
      <c r="U53" s="1414"/>
      <c r="V53" s="1415"/>
      <c r="W53" s="1416"/>
      <c r="X53" s="1416"/>
      <c r="Y53" s="1416"/>
      <c r="Z53" s="1417"/>
      <c r="AA53" s="1415"/>
      <c r="AB53" s="1416"/>
      <c r="AC53" s="1416"/>
      <c r="AD53" s="1416"/>
      <c r="AE53" s="1417"/>
      <c r="AF53" s="1415"/>
      <c r="AG53" s="1416"/>
      <c r="AH53" s="1416"/>
      <c r="AI53" s="1416"/>
      <c r="AJ53" s="1417"/>
    </row>
    <row r="54" spans="1:36" ht="21.75" customHeight="1">
      <c r="A54" s="1410" t="s">
        <v>333</v>
      </c>
      <c r="B54" s="1411"/>
      <c r="C54" s="1411"/>
      <c r="D54" s="1411"/>
      <c r="E54" s="1411"/>
      <c r="F54" s="1411"/>
      <c r="G54" s="1411"/>
      <c r="H54" s="1411"/>
      <c r="I54" s="1411"/>
      <c r="J54" s="1411"/>
      <c r="K54" s="1411"/>
      <c r="L54" s="1411"/>
      <c r="M54" s="1411"/>
      <c r="N54" s="1411"/>
      <c r="O54" s="1411"/>
      <c r="P54" s="1411"/>
      <c r="Q54" s="1411"/>
      <c r="R54" s="1411"/>
      <c r="S54" s="1412"/>
      <c r="T54" s="1413">
        <v>40</v>
      </c>
      <c r="U54" s="1414"/>
      <c r="V54" s="1415"/>
      <c r="W54" s="1416"/>
      <c r="X54" s="1416"/>
      <c r="Y54" s="1416"/>
      <c r="Z54" s="1417"/>
      <c r="AA54" s="1415"/>
      <c r="AB54" s="1416"/>
      <c r="AC54" s="1416"/>
      <c r="AD54" s="1416"/>
      <c r="AE54" s="1417"/>
      <c r="AF54" s="1415"/>
      <c r="AG54" s="1416"/>
      <c r="AH54" s="1416"/>
      <c r="AI54" s="1416"/>
      <c r="AJ54" s="1417"/>
    </row>
    <row r="55" spans="1:36" ht="21.75" customHeight="1">
      <c r="A55" s="1418" t="s">
        <v>334</v>
      </c>
      <c r="B55" s="1424"/>
      <c r="C55" s="1424"/>
      <c r="D55" s="1424"/>
      <c r="E55" s="1424"/>
      <c r="F55" s="1424"/>
      <c r="G55" s="1424"/>
      <c r="H55" s="1424"/>
      <c r="I55" s="1424"/>
      <c r="J55" s="1424"/>
      <c r="K55" s="1424"/>
      <c r="L55" s="1424"/>
      <c r="M55" s="1424"/>
      <c r="N55" s="1424"/>
      <c r="O55" s="1424"/>
      <c r="P55" s="1424"/>
      <c r="Q55" s="1424"/>
      <c r="R55" s="1424"/>
      <c r="S55" s="1425"/>
      <c r="T55" s="1419">
        <v>41</v>
      </c>
      <c r="U55" s="1420"/>
      <c r="V55" s="1421">
        <v>55000</v>
      </c>
      <c r="W55" s="1422"/>
      <c r="X55" s="1422"/>
      <c r="Y55" s="1422"/>
      <c r="Z55" s="1423"/>
      <c r="AA55" s="1421">
        <v>55500</v>
      </c>
      <c r="AB55" s="1422"/>
      <c r="AC55" s="1422"/>
      <c r="AD55" s="1422"/>
      <c r="AE55" s="1423"/>
      <c r="AF55" s="1421">
        <v>3901</v>
      </c>
      <c r="AG55" s="1422"/>
      <c r="AH55" s="1422"/>
      <c r="AI55" s="1422"/>
      <c r="AJ55" s="1423"/>
    </row>
    <row r="56" spans="1:36" ht="21.75" customHeight="1">
      <c r="A56" s="1410" t="s">
        <v>335</v>
      </c>
      <c r="B56" s="1411"/>
      <c r="C56" s="1411"/>
      <c r="D56" s="1411"/>
      <c r="E56" s="1411"/>
      <c r="F56" s="1411"/>
      <c r="G56" s="1411"/>
      <c r="H56" s="1411"/>
      <c r="I56" s="1411"/>
      <c r="J56" s="1411"/>
      <c r="K56" s="1411"/>
      <c r="L56" s="1411"/>
      <c r="M56" s="1411"/>
      <c r="N56" s="1411"/>
      <c r="O56" s="1411"/>
      <c r="P56" s="1411"/>
      <c r="Q56" s="1411"/>
      <c r="R56" s="1411"/>
      <c r="S56" s="1412"/>
      <c r="T56" s="1413">
        <v>42</v>
      </c>
      <c r="U56" s="1414"/>
      <c r="V56" s="1415"/>
      <c r="W56" s="1416"/>
      <c r="X56" s="1416"/>
      <c r="Y56" s="1416"/>
      <c r="Z56" s="1417"/>
      <c r="AA56" s="1415">
        <v>8425</v>
      </c>
      <c r="AB56" s="1416"/>
      <c r="AC56" s="1416"/>
      <c r="AD56" s="1416"/>
      <c r="AE56" s="1417"/>
      <c r="AF56" s="1415">
        <v>8425</v>
      </c>
      <c r="AG56" s="1416"/>
      <c r="AH56" s="1416"/>
      <c r="AI56" s="1416"/>
      <c r="AJ56" s="1417"/>
    </row>
    <row r="57" spans="1:36" ht="21.75" customHeight="1">
      <c r="A57" s="1418" t="s">
        <v>336</v>
      </c>
      <c r="B57" s="1424"/>
      <c r="C57" s="1424"/>
      <c r="D57" s="1424"/>
      <c r="E57" s="1424"/>
      <c r="F57" s="1424"/>
      <c r="G57" s="1424"/>
      <c r="H57" s="1424"/>
      <c r="I57" s="1424"/>
      <c r="J57" s="1424"/>
      <c r="K57" s="1424"/>
      <c r="L57" s="1424"/>
      <c r="M57" s="1424"/>
      <c r="N57" s="1424"/>
      <c r="O57" s="1424"/>
      <c r="P57" s="1424"/>
      <c r="Q57" s="1424"/>
      <c r="R57" s="1424"/>
      <c r="S57" s="1425"/>
      <c r="T57" s="1435">
        <v>43</v>
      </c>
      <c r="U57" s="1420"/>
      <c r="V57" s="1421">
        <v>55000</v>
      </c>
      <c r="W57" s="1422"/>
      <c r="X57" s="1422"/>
      <c r="Y57" s="1422"/>
      <c r="Z57" s="1423"/>
      <c r="AA57" s="1421">
        <v>63925</v>
      </c>
      <c r="AB57" s="1422"/>
      <c r="AC57" s="1422"/>
      <c r="AD57" s="1422"/>
      <c r="AE57" s="1423"/>
      <c r="AF57" s="1421">
        <v>12326</v>
      </c>
      <c r="AG57" s="1422"/>
      <c r="AH57" s="1422"/>
      <c r="AI57" s="1422"/>
      <c r="AJ57" s="1423"/>
    </row>
    <row r="58" spans="1:36" ht="21.75" customHeight="1">
      <c r="A58" s="1426" t="s">
        <v>337</v>
      </c>
      <c r="B58" s="1427"/>
      <c r="C58" s="1427"/>
      <c r="D58" s="1427"/>
      <c r="E58" s="1427"/>
      <c r="F58" s="1427"/>
      <c r="G58" s="1427"/>
      <c r="H58" s="1427"/>
      <c r="I58" s="1427"/>
      <c r="J58" s="1427"/>
      <c r="K58" s="1427"/>
      <c r="L58" s="1427"/>
      <c r="M58" s="1427"/>
      <c r="N58" s="1427"/>
      <c r="O58" s="1427"/>
      <c r="P58" s="1427"/>
      <c r="Q58" s="1427"/>
      <c r="R58" s="1427"/>
      <c r="S58" s="1428"/>
      <c r="T58" s="1413">
        <v>44</v>
      </c>
      <c r="U58" s="1414"/>
      <c r="V58" s="1415"/>
      <c r="W58" s="1416"/>
      <c r="X58" s="1416"/>
      <c r="Y58" s="1416"/>
      <c r="Z58" s="1417"/>
      <c r="AA58" s="1415"/>
      <c r="AB58" s="1416"/>
      <c r="AC58" s="1416"/>
      <c r="AD58" s="1416"/>
      <c r="AE58" s="1417"/>
      <c r="AF58" s="1415"/>
      <c r="AG58" s="1416"/>
      <c r="AH58" s="1416"/>
      <c r="AI58" s="1416"/>
      <c r="AJ58" s="1417"/>
    </row>
    <row r="59" spans="1:36" ht="21.75" customHeight="1">
      <c r="A59" s="1426" t="s">
        <v>338</v>
      </c>
      <c r="B59" s="1427"/>
      <c r="C59" s="1427"/>
      <c r="D59" s="1427"/>
      <c r="E59" s="1427"/>
      <c r="F59" s="1427"/>
      <c r="G59" s="1427"/>
      <c r="H59" s="1427"/>
      <c r="I59" s="1427"/>
      <c r="J59" s="1427"/>
      <c r="K59" s="1427"/>
      <c r="L59" s="1427"/>
      <c r="M59" s="1427"/>
      <c r="N59" s="1427"/>
      <c r="O59" s="1427"/>
      <c r="P59" s="1427"/>
      <c r="Q59" s="1427"/>
      <c r="R59" s="1427"/>
      <c r="S59" s="1428"/>
      <c r="T59" s="1413">
        <v>45</v>
      </c>
      <c r="U59" s="1414"/>
      <c r="V59" s="1415"/>
      <c r="W59" s="1416"/>
      <c r="X59" s="1416"/>
      <c r="Y59" s="1416"/>
      <c r="Z59" s="1417"/>
      <c r="AA59" s="1415"/>
      <c r="AB59" s="1416"/>
      <c r="AC59" s="1416"/>
      <c r="AD59" s="1416"/>
      <c r="AE59" s="1417"/>
      <c r="AF59" s="1415"/>
      <c r="AG59" s="1416"/>
      <c r="AH59" s="1416"/>
      <c r="AI59" s="1416"/>
      <c r="AJ59" s="1417"/>
    </row>
    <row r="60" spans="1:36" ht="21.75" customHeight="1">
      <c r="A60" s="1410" t="s">
        <v>339</v>
      </c>
      <c r="B60" s="1411"/>
      <c r="C60" s="1411"/>
      <c r="D60" s="1411"/>
      <c r="E60" s="1411"/>
      <c r="F60" s="1411"/>
      <c r="G60" s="1411"/>
      <c r="H60" s="1411"/>
      <c r="I60" s="1411"/>
      <c r="J60" s="1411"/>
      <c r="K60" s="1411"/>
      <c r="L60" s="1411"/>
      <c r="M60" s="1411"/>
      <c r="N60" s="1411"/>
      <c r="O60" s="1411"/>
      <c r="P60" s="1411"/>
      <c r="Q60" s="1411"/>
      <c r="R60" s="1411"/>
      <c r="S60" s="1412"/>
      <c r="T60" s="1413">
        <v>46</v>
      </c>
      <c r="U60" s="1414"/>
      <c r="V60" s="1415"/>
      <c r="W60" s="1416"/>
      <c r="X60" s="1416"/>
      <c r="Y60" s="1416"/>
      <c r="Z60" s="1417"/>
      <c r="AA60" s="1415"/>
      <c r="AB60" s="1416"/>
      <c r="AC60" s="1416"/>
      <c r="AD60" s="1416"/>
      <c r="AE60" s="1417"/>
      <c r="AF60" s="1415"/>
      <c r="AG60" s="1416"/>
      <c r="AH60" s="1416"/>
      <c r="AI60" s="1416"/>
      <c r="AJ60" s="1417"/>
    </row>
    <row r="61" spans="1:36" ht="21.75" customHeight="1">
      <c r="A61" s="1418" t="s">
        <v>340</v>
      </c>
      <c r="B61" s="1411"/>
      <c r="C61" s="1411"/>
      <c r="D61" s="1411"/>
      <c r="E61" s="1411"/>
      <c r="F61" s="1411"/>
      <c r="G61" s="1411"/>
      <c r="H61" s="1411"/>
      <c r="I61" s="1411"/>
      <c r="J61" s="1411"/>
      <c r="K61" s="1411"/>
      <c r="L61" s="1411"/>
      <c r="M61" s="1411"/>
      <c r="N61" s="1411"/>
      <c r="O61" s="1411"/>
      <c r="P61" s="1411"/>
      <c r="Q61" s="1411"/>
      <c r="R61" s="1411"/>
      <c r="S61" s="1412"/>
      <c r="T61" s="1419">
        <v>47</v>
      </c>
      <c r="U61" s="1420"/>
      <c r="V61" s="1421">
        <v>55000</v>
      </c>
      <c r="W61" s="1422"/>
      <c r="X61" s="1422"/>
      <c r="Y61" s="1422"/>
      <c r="Z61" s="1423"/>
      <c r="AA61" s="1421">
        <v>63925</v>
      </c>
      <c r="AB61" s="1422"/>
      <c r="AC61" s="1422"/>
      <c r="AD61" s="1422"/>
      <c r="AE61" s="1423"/>
      <c r="AF61" s="1421">
        <v>12326</v>
      </c>
      <c r="AG61" s="1422"/>
      <c r="AH61" s="1422"/>
      <c r="AI61" s="1422"/>
      <c r="AJ61" s="1423"/>
    </row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spans="1:4" ht="21.75" customHeight="1">
      <c r="A144" s="1436"/>
      <c r="B144" s="1436"/>
      <c r="C144" s="1436"/>
      <c r="D144" s="1436"/>
    </row>
    <row r="145" spans="1:4" ht="21.75" customHeight="1">
      <c r="A145" s="1436"/>
      <c r="B145" s="1436"/>
      <c r="C145" s="1436"/>
      <c r="D145" s="1436"/>
    </row>
    <row r="146" spans="1:4" ht="21.75" customHeight="1">
      <c r="A146" s="1436"/>
      <c r="B146" s="1436"/>
      <c r="C146" s="1436"/>
      <c r="D146" s="1436"/>
    </row>
    <row r="147" spans="1:4" ht="21.75" customHeight="1">
      <c r="A147" s="1436"/>
      <c r="B147" s="1436"/>
      <c r="C147" s="1436"/>
      <c r="D147" s="1436"/>
    </row>
    <row r="148" spans="1:4" ht="21.75" customHeight="1">
      <c r="A148" s="1436"/>
      <c r="B148" s="1436"/>
      <c r="C148" s="1436"/>
      <c r="D148" s="1436"/>
    </row>
    <row r="149" spans="1:4" ht="21.75" customHeight="1">
      <c r="A149" s="1436"/>
      <c r="B149" s="1436"/>
      <c r="C149" s="1436"/>
      <c r="D149" s="1436"/>
    </row>
    <row r="150" spans="1:4" ht="21.75" customHeight="1">
      <c r="A150" s="1436"/>
      <c r="B150" s="1436"/>
      <c r="C150" s="1436"/>
      <c r="D150" s="1436"/>
    </row>
    <row r="151" spans="1:4" ht="21.75" customHeight="1">
      <c r="A151" s="1436"/>
      <c r="B151" s="1436"/>
      <c r="C151" s="1436"/>
      <c r="D151" s="1436"/>
    </row>
    <row r="152" spans="1:4" ht="21.75" customHeight="1">
      <c r="A152" s="1436"/>
      <c r="B152" s="1436"/>
      <c r="C152" s="1436"/>
      <c r="D152" s="1436"/>
    </row>
    <row r="153" spans="1:4" ht="21.75" customHeight="1">
      <c r="A153" s="1436"/>
      <c r="B153" s="1436"/>
      <c r="C153" s="1436"/>
      <c r="D153" s="1436"/>
    </row>
    <row r="154" spans="1:4" ht="21.75" customHeight="1">
      <c r="A154" s="1436"/>
      <c r="B154" s="1436"/>
      <c r="C154" s="1436"/>
      <c r="D154" s="1436"/>
    </row>
    <row r="155" spans="1:4" ht="21.75" customHeight="1">
      <c r="A155" s="1436"/>
      <c r="B155" s="1436"/>
      <c r="C155" s="1436"/>
      <c r="D155" s="1436"/>
    </row>
    <row r="156" spans="1:4" ht="21.75" customHeight="1">
      <c r="A156" s="1436"/>
      <c r="B156" s="1436"/>
      <c r="C156" s="1436"/>
      <c r="D156" s="1436"/>
    </row>
    <row r="157" spans="1:4" ht="21.75" customHeight="1">
      <c r="A157" s="1436"/>
      <c r="B157" s="1436"/>
      <c r="C157" s="1436"/>
      <c r="D157" s="1436"/>
    </row>
    <row r="158" spans="1:4" ht="21.75" customHeight="1">
      <c r="A158" s="1436"/>
      <c r="B158" s="1436"/>
      <c r="C158" s="1436"/>
      <c r="D158" s="1436"/>
    </row>
    <row r="159" spans="1:4" ht="21.75" customHeight="1">
      <c r="A159" s="1436"/>
      <c r="B159" s="1436"/>
      <c r="C159" s="1436"/>
      <c r="D159" s="1436"/>
    </row>
    <row r="160" spans="1:4" ht="21.75" customHeight="1">
      <c r="A160" s="1436"/>
      <c r="B160" s="1436"/>
      <c r="C160" s="1436"/>
      <c r="D160" s="1436"/>
    </row>
    <row r="161" spans="1:4" ht="21.75" customHeight="1">
      <c r="A161" s="1436"/>
      <c r="B161" s="1436"/>
      <c r="C161" s="1436"/>
      <c r="D161" s="1436"/>
    </row>
    <row r="162" spans="1:4" ht="21.75" customHeight="1">
      <c r="A162" s="1436"/>
      <c r="B162" s="1436"/>
      <c r="C162" s="1436"/>
      <c r="D162" s="1436"/>
    </row>
    <row r="163" spans="1:4" ht="21.75" customHeight="1">
      <c r="A163" s="1436"/>
      <c r="B163" s="1436"/>
      <c r="C163" s="1436"/>
      <c r="D163" s="1436"/>
    </row>
    <row r="164" spans="1:4" ht="21.75" customHeight="1">
      <c r="A164" s="1436"/>
      <c r="B164" s="1436"/>
      <c r="C164" s="1436"/>
      <c r="D164" s="1436"/>
    </row>
    <row r="165" spans="1:4" ht="21.75" customHeight="1">
      <c r="A165" s="1436"/>
      <c r="B165" s="1436"/>
      <c r="C165" s="1436"/>
      <c r="D165" s="1436"/>
    </row>
    <row r="166" spans="1:4" ht="21.75" customHeight="1">
      <c r="A166" s="1436"/>
      <c r="B166" s="1436"/>
      <c r="C166" s="1436"/>
      <c r="D166" s="1436"/>
    </row>
    <row r="167" spans="1:4" ht="21.75" customHeight="1">
      <c r="A167" s="1436"/>
      <c r="B167" s="1436"/>
      <c r="C167" s="1436"/>
      <c r="D167" s="1436"/>
    </row>
    <row r="168" spans="1:4" ht="21.75" customHeight="1">
      <c r="A168" s="1436"/>
      <c r="B168" s="1436"/>
      <c r="C168" s="1436"/>
      <c r="D168" s="1436"/>
    </row>
    <row r="169" spans="1:4" ht="21.75" customHeight="1">
      <c r="A169" s="1436"/>
      <c r="B169" s="1436"/>
      <c r="C169" s="1436"/>
      <c r="D169" s="1436"/>
    </row>
    <row r="170" spans="1:4" ht="21.75" customHeight="1">
      <c r="A170" s="1436"/>
      <c r="B170" s="1436"/>
      <c r="C170" s="1436"/>
      <c r="D170" s="1436"/>
    </row>
    <row r="171" spans="1:4" ht="21.75" customHeight="1">
      <c r="A171" s="1436"/>
      <c r="B171" s="1436"/>
      <c r="C171" s="1436"/>
      <c r="D171" s="1436"/>
    </row>
    <row r="172" spans="1:4" ht="21.75" customHeight="1">
      <c r="A172" s="1436"/>
      <c r="B172" s="1436"/>
      <c r="C172" s="1436"/>
      <c r="D172" s="1436"/>
    </row>
    <row r="173" spans="1:4" ht="21.75" customHeight="1">
      <c r="A173" s="1436"/>
      <c r="B173" s="1436"/>
      <c r="C173" s="1436"/>
      <c r="D173" s="1436"/>
    </row>
    <row r="174" spans="1:4" ht="21.75" customHeight="1">
      <c r="A174" s="1436"/>
      <c r="B174" s="1436"/>
      <c r="C174" s="1436"/>
      <c r="D174" s="1436"/>
    </row>
    <row r="175" spans="1:4" ht="21.75" customHeight="1">
      <c r="A175" s="1436"/>
      <c r="B175" s="1436"/>
      <c r="C175" s="1436"/>
      <c r="D175" s="1436"/>
    </row>
    <row r="176" spans="1:4" ht="21.75" customHeight="1">
      <c r="A176" s="1436"/>
      <c r="B176" s="1436"/>
      <c r="C176" s="1436"/>
      <c r="D176" s="1436"/>
    </row>
    <row r="177" spans="1:4" ht="21.75" customHeight="1">
      <c r="A177" s="1436"/>
      <c r="B177" s="1436"/>
      <c r="C177" s="1436"/>
      <c r="D177" s="1436"/>
    </row>
    <row r="178" spans="1:4" ht="21.75" customHeight="1">
      <c r="A178" s="1436"/>
      <c r="B178" s="1436"/>
      <c r="C178" s="1436"/>
      <c r="D178" s="1436"/>
    </row>
    <row r="179" spans="1:4" ht="21.75" customHeight="1">
      <c r="A179" s="1436"/>
      <c r="B179" s="1436"/>
      <c r="C179" s="1436"/>
      <c r="D179" s="1436"/>
    </row>
    <row r="180" spans="1:4" ht="21.75" customHeight="1">
      <c r="A180" s="1436"/>
      <c r="B180" s="1436"/>
      <c r="C180" s="1436"/>
      <c r="D180" s="1436"/>
    </row>
    <row r="181" spans="1:4" ht="21.75" customHeight="1">
      <c r="A181" s="1436"/>
      <c r="B181" s="1436"/>
      <c r="C181" s="1436"/>
      <c r="D181" s="1436"/>
    </row>
    <row r="182" spans="1:4" ht="21.75" customHeight="1">
      <c r="A182" s="1436"/>
      <c r="B182" s="1436"/>
      <c r="C182" s="1436"/>
      <c r="D182" s="1436"/>
    </row>
    <row r="183" spans="1:4" ht="21.75" customHeight="1">
      <c r="A183" s="1436"/>
      <c r="B183" s="1436"/>
      <c r="C183" s="1436"/>
      <c r="D183" s="1436"/>
    </row>
    <row r="184" spans="1:4" ht="21.75" customHeight="1">
      <c r="A184" s="1436"/>
      <c r="B184" s="1436"/>
      <c r="C184" s="1436"/>
      <c r="D184" s="1436"/>
    </row>
    <row r="185" spans="1:4" ht="21.75" customHeight="1">
      <c r="A185" s="1436"/>
      <c r="B185" s="1436"/>
      <c r="C185" s="1436"/>
      <c r="D185" s="1436"/>
    </row>
    <row r="186" spans="1:4" ht="21.75" customHeight="1">
      <c r="A186" s="1436"/>
      <c r="B186" s="1436"/>
      <c r="C186" s="1436"/>
      <c r="D186" s="1436"/>
    </row>
    <row r="187" spans="1:4" ht="21.75" customHeight="1">
      <c r="A187" s="1436"/>
      <c r="B187" s="1436"/>
      <c r="C187" s="1436"/>
      <c r="D187" s="1436"/>
    </row>
    <row r="188" spans="1:4" ht="21.75" customHeight="1">
      <c r="A188" s="1436"/>
      <c r="B188" s="1436"/>
      <c r="C188" s="1436"/>
      <c r="D188" s="1436"/>
    </row>
    <row r="189" spans="1:4" ht="21.75" customHeight="1">
      <c r="A189" s="1436"/>
      <c r="B189" s="1436"/>
      <c r="C189" s="1436"/>
      <c r="D189" s="1436"/>
    </row>
    <row r="190" spans="1:4" ht="21.75" customHeight="1">
      <c r="A190" s="1436"/>
      <c r="B190" s="1436"/>
      <c r="C190" s="1436"/>
      <c r="D190" s="1436"/>
    </row>
    <row r="191" spans="1:4" ht="21.75" customHeight="1">
      <c r="A191" s="1436"/>
      <c r="B191" s="1436"/>
      <c r="C191" s="1436"/>
      <c r="D191" s="1436"/>
    </row>
    <row r="192" spans="1:4" ht="21.75" customHeight="1">
      <c r="A192" s="1436"/>
      <c r="B192" s="1436"/>
      <c r="C192" s="1436"/>
      <c r="D192" s="1436"/>
    </row>
    <row r="193" spans="1:4" ht="21.75" customHeight="1">
      <c r="A193" s="1436"/>
      <c r="B193" s="1436"/>
      <c r="C193" s="1436"/>
      <c r="D193" s="1436"/>
    </row>
    <row r="194" spans="1:4" ht="21.75" customHeight="1">
      <c r="A194" s="1436"/>
      <c r="B194" s="1436"/>
      <c r="C194" s="1436"/>
      <c r="D194" s="1436"/>
    </row>
    <row r="195" spans="1:4" ht="21.75" customHeight="1">
      <c r="A195" s="1436"/>
      <c r="B195" s="1436"/>
      <c r="C195" s="1436"/>
      <c r="D195" s="1436"/>
    </row>
    <row r="196" spans="1:4" ht="21.75" customHeight="1">
      <c r="A196" s="1436"/>
      <c r="B196" s="1436"/>
      <c r="C196" s="1436"/>
      <c r="D196" s="1436"/>
    </row>
    <row r="197" spans="1:4" ht="21.75" customHeight="1">
      <c r="A197" s="1436"/>
      <c r="B197" s="1436"/>
      <c r="C197" s="1436"/>
      <c r="D197" s="1436"/>
    </row>
    <row r="198" spans="1:4" ht="21.75" customHeight="1">
      <c r="A198" s="1436"/>
      <c r="B198" s="1436"/>
      <c r="C198" s="1436"/>
      <c r="D198" s="1436"/>
    </row>
    <row r="199" spans="1:4" ht="21.75" customHeight="1">
      <c r="A199" s="1436"/>
      <c r="B199" s="1436"/>
      <c r="C199" s="1436"/>
      <c r="D199" s="1436"/>
    </row>
    <row r="200" spans="1:4" ht="21.75" customHeight="1">
      <c r="A200" s="1436"/>
      <c r="B200" s="1436"/>
      <c r="C200" s="1436"/>
      <c r="D200" s="1436"/>
    </row>
    <row r="201" spans="1:4" ht="21.75" customHeight="1">
      <c r="A201" s="1436"/>
      <c r="B201" s="1436"/>
      <c r="C201" s="1436"/>
      <c r="D201" s="1436"/>
    </row>
    <row r="202" spans="1:4" ht="21.75" customHeight="1">
      <c r="A202" s="1436"/>
      <c r="B202" s="1436"/>
      <c r="C202" s="1436"/>
      <c r="D202" s="1436"/>
    </row>
    <row r="203" spans="1:4" ht="21.75" customHeight="1">
      <c r="A203" s="1436"/>
      <c r="B203" s="1436"/>
      <c r="C203" s="1436"/>
      <c r="D203" s="1436"/>
    </row>
    <row r="204" spans="1:4" ht="21.75" customHeight="1">
      <c r="A204" s="1436"/>
      <c r="B204" s="1436"/>
      <c r="C204" s="1436"/>
      <c r="D204" s="1436"/>
    </row>
    <row r="205" spans="1:4" ht="21.75" customHeight="1">
      <c r="A205" s="1436"/>
      <c r="B205" s="1436"/>
      <c r="C205" s="1436"/>
      <c r="D205" s="1436"/>
    </row>
    <row r="206" spans="1:4" ht="21.75" customHeight="1">
      <c r="A206" s="1436"/>
      <c r="B206" s="1436"/>
      <c r="C206" s="1436"/>
      <c r="D206" s="1436"/>
    </row>
    <row r="207" spans="1:4" ht="21.75" customHeight="1">
      <c r="A207" s="1436"/>
      <c r="B207" s="1436"/>
      <c r="C207" s="1436"/>
      <c r="D207" s="1436"/>
    </row>
    <row r="208" spans="1:4" ht="21.75" customHeight="1">
      <c r="A208" s="1436"/>
      <c r="B208" s="1436"/>
      <c r="C208" s="1436"/>
      <c r="D208" s="1436"/>
    </row>
    <row r="209" spans="1:4" ht="21.75" customHeight="1">
      <c r="A209" s="1436"/>
      <c r="B209" s="1436"/>
      <c r="C209" s="1436"/>
      <c r="D209" s="1436"/>
    </row>
    <row r="210" spans="1:4" ht="21.75" customHeight="1">
      <c r="A210" s="1436"/>
      <c r="B210" s="1436"/>
      <c r="C210" s="1436"/>
      <c r="D210" s="1436"/>
    </row>
    <row r="211" spans="1:4" ht="21.75" customHeight="1">
      <c r="A211" s="1436"/>
      <c r="B211" s="1436"/>
      <c r="C211" s="1436"/>
      <c r="D211" s="1436"/>
    </row>
    <row r="212" spans="1:4" ht="21.75" customHeight="1">
      <c r="A212" s="1436"/>
      <c r="B212" s="1436"/>
      <c r="C212" s="1436"/>
      <c r="D212" s="1436"/>
    </row>
    <row r="213" spans="1:4" ht="21.75" customHeight="1">
      <c r="A213" s="1436"/>
      <c r="B213" s="1436"/>
      <c r="C213" s="1436"/>
      <c r="D213" s="1436"/>
    </row>
    <row r="214" spans="1:4" ht="21.75" customHeight="1">
      <c r="A214" s="1436"/>
      <c r="B214" s="1436"/>
      <c r="C214" s="1436"/>
      <c r="D214" s="1436"/>
    </row>
    <row r="215" spans="1:4" ht="21.75" customHeight="1">
      <c r="A215" s="1436"/>
      <c r="B215" s="1436"/>
      <c r="C215" s="1436"/>
      <c r="D215" s="1436"/>
    </row>
    <row r="216" spans="1:4" ht="21.75" customHeight="1">
      <c r="A216" s="1436"/>
      <c r="B216" s="1436"/>
      <c r="C216" s="1436"/>
      <c r="D216" s="1436"/>
    </row>
    <row r="217" spans="1:4" ht="21.75" customHeight="1">
      <c r="A217" s="1436"/>
      <c r="B217" s="1436"/>
      <c r="C217" s="1436"/>
      <c r="D217" s="1436"/>
    </row>
    <row r="218" spans="1:4" ht="21.75" customHeight="1">
      <c r="A218" s="1436"/>
      <c r="B218" s="1436"/>
      <c r="C218" s="1436"/>
      <c r="D218" s="1436"/>
    </row>
    <row r="219" spans="1:4" ht="21.75" customHeight="1">
      <c r="A219" s="1436"/>
      <c r="B219" s="1436"/>
      <c r="C219" s="1436"/>
      <c r="D219" s="1436"/>
    </row>
    <row r="220" spans="1:4" ht="12.75">
      <c r="A220" s="1436"/>
      <c r="B220" s="1436"/>
      <c r="C220" s="1436"/>
      <c r="D220" s="1436"/>
    </row>
    <row r="221" spans="1:4" ht="12.75">
      <c r="A221" s="1436"/>
      <c r="B221" s="1436"/>
      <c r="C221" s="1436"/>
      <c r="D221" s="1436"/>
    </row>
    <row r="222" spans="1:4" ht="12.75">
      <c r="A222" s="1436"/>
      <c r="B222" s="1436"/>
      <c r="C222" s="1436"/>
      <c r="D222" s="1436"/>
    </row>
    <row r="223" spans="1:4" ht="12.75">
      <c r="A223" s="1436"/>
      <c r="B223" s="1436"/>
      <c r="C223" s="1436"/>
      <c r="D223" s="1436"/>
    </row>
    <row r="224" spans="1:4" ht="12.75">
      <c r="A224" s="1436"/>
      <c r="B224" s="1436"/>
      <c r="C224" s="1436"/>
      <c r="D224" s="1436"/>
    </row>
    <row r="225" spans="1:4" ht="12.75">
      <c r="A225" s="1436"/>
      <c r="B225" s="1436"/>
      <c r="C225" s="1436"/>
      <c r="D225" s="1436"/>
    </row>
    <row r="226" spans="1:4" ht="12.75">
      <c r="A226" s="1436"/>
      <c r="B226" s="1436"/>
      <c r="C226" s="1436"/>
      <c r="D226" s="1436"/>
    </row>
  </sheetData>
  <mergeCells count="234">
    <mergeCell ref="AF57:AJ57"/>
    <mergeCell ref="AF58:AJ58"/>
    <mergeCell ref="AA59:AE59"/>
    <mergeCell ref="AF59:AJ59"/>
    <mergeCell ref="AA58:AE58"/>
    <mergeCell ref="AF53:AJ53"/>
    <mergeCell ref="AF54:AJ54"/>
    <mergeCell ref="AF55:AJ55"/>
    <mergeCell ref="AF56:AJ56"/>
    <mergeCell ref="AF49:AJ49"/>
    <mergeCell ref="AF50:AJ50"/>
    <mergeCell ref="AF51:AJ51"/>
    <mergeCell ref="AF52:AJ52"/>
    <mergeCell ref="AA60:AE60"/>
    <mergeCell ref="AA61:AE61"/>
    <mergeCell ref="AF61:AJ61"/>
    <mergeCell ref="AF60:AJ60"/>
    <mergeCell ref="V61:Z61"/>
    <mergeCell ref="AA49:AE49"/>
    <mergeCell ref="AA50:AE50"/>
    <mergeCell ref="AA51:AE51"/>
    <mergeCell ref="AA52:AE52"/>
    <mergeCell ref="AA53:AE53"/>
    <mergeCell ref="AA54:AE54"/>
    <mergeCell ref="AA55:AE55"/>
    <mergeCell ref="AA56:AE56"/>
    <mergeCell ref="AA57:AE57"/>
    <mergeCell ref="V57:Z57"/>
    <mergeCell ref="V58:Z58"/>
    <mergeCell ref="V59:Z59"/>
    <mergeCell ref="V60:Z60"/>
    <mergeCell ref="V53:Z53"/>
    <mergeCell ref="V54:Z54"/>
    <mergeCell ref="V55:Z55"/>
    <mergeCell ref="V56:Z56"/>
    <mergeCell ref="V49:Z49"/>
    <mergeCell ref="V50:Z50"/>
    <mergeCell ref="V51:Z51"/>
    <mergeCell ref="V52:Z52"/>
    <mergeCell ref="AA48:AE48"/>
    <mergeCell ref="AF47:AJ47"/>
    <mergeCell ref="V47:Z47"/>
    <mergeCell ref="V48:Z48"/>
    <mergeCell ref="AF48:AJ48"/>
    <mergeCell ref="V46:Z46"/>
    <mergeCell ref="AA46:AE46"/>
    <mergeCell ref="AF46:AJ46"/>
    <mergeCell ref="AA47:AE47"/>
    <mergeCell ref="V44:Z44"/>
    <mergeCell ref="AA44:AE44"/>
    <mergeCell ref="AF44:AJ44"/>
    <mergeCell ref="V45:Z45"/>
    <mergeCell ref="AA45:AE45"/>
    <mergeCell ref="AF45:AJ45"/>
    <mergeCell ref="V42:Z42"/>
    <mergeCell ref="AA42:AE42"/>
    <mergeCell ref="AF42:AJ42"/>
    <mergeCell ref="V43:Z43"/>
    <mergeCell ref="AA43:AE43"/>
    <mergeCell ref="AF43:AJ43"/>
    <mergeCell ref="V40:Z40"/>
    <mergeCell ref="AA40:AE40"/>
    <mergeCell ref="AF40:AJ40"/>
    <mergeCell ref="V41:Z41"/>
    <mergeCell ref="AA41:AE41"/>
    <mergeCell ref="AF41:AJ41"/>
    <mergeCell ref="V38:Z38"/>
    <mergeCell ref="AA38:AE38"/>
    <mergeCell ref="AF38:AJ38"/>
    <mergeCell ref="V39:Z39"/>
    <mergeCell ref="AA39:AE39"/>
    <mergeCell ref="AF39:AJ39"/>
    <mergeCell ref="V36:Z36"/>
    <mergeCell ref="AA36:AE36"/>
    <mergeCell ref="AF36:AJ36"/>
    <mergeCell ref="V37:Z37"/>
    <mergeCell ref="AA37:AE37"/>
    <mergeCell ref="AF37:AJ37"/>
    <mergeCell ref="V34:Z34"/>
    <mergeCell ref="AA34:AE34"/>
    <mergeCell ref="AF34:AJ34"/>
    <mergeCell ref="V35:Z35"/>
    <mergeCell ref="AA35:AE35"/>
    <mergeCell ref="AF35:AJ35"/>
    <mergeCell ref="V32:Z32"/>
    <mergeCell ref="AA32:AE32"/>
    <mergeCell ref="AF32:AJ32"/>
    <mergeCell ref="V33:Z33"/>
    <mergeCell ref="AA33:AE33"/>
    <mergeCell ref="AF33:AJ33"/>
    <mergeCell ref="V30:Z30"/>
    <mergeCell ref="AA30:AE30"/>
    <mergeCell ref="AF30:AJ30"/>
    <mergeCell ref="V31:Z31"/>
    <mergeCell ref="AA31:AE31"/>
    <mergeCell ref="AF31:AJ31"/>
    <mergeCell ref="V28:Z28"/>
    <mergeCell ref="AA28:AE28"/>
    <mergeCell ref="AF28:AJ28"/>
    <mergeCell ref="V29:Z29"/>
    <mergeCell ref="AA29:AE29"/>
    <mergeCell ref="AF29:AJ29"/>
    <mergeCell ref="V26:Z26"/>
    <mergeCell ref="AA26:AE26"/>
    <mergeCell ref="AF26:AJ26"/>
    <mergeCell ref="V27:Z27"/>
    <mergeCell ref="AA27:AE27"/>
    <mergeCell ref="AF27:AJ27"/>
    <mergeCell ref="V24:Z24"/>
    <mergeCell ref="AA24:AE24"/>
    <mergeCell ref="AF24:AJ24"/>
    <mergeCell ref="V25:Z25"/>
    <mergeCell ref="AA25:AE25"/>
    <mergeCell ref="AF25:AJ25"/>
    <mergeCell ref="V22:Z22"/>
    <mergeCell ref="AA22:AE22"/>
    <mergeCell ref="AF22:AJ22"/>
    <mergeCell ref="V23:Z23"/>
    <mergeCell ref="AA23:AE23"/>
    <mergeCell ref="AF23:AJ23"/>
    <mergeCell ref="V20:Z20"/>
    <mergeCell ref="AA20:AE20"/>
    <mergeCell ref="AF20:AJ20"/>
    <mergeCell ref="V21:Z21"/>
    <mergeCell ref="AA21:AE21"/>
    <mergeCell ref="AF21:AJ21"/>
    <mergeCell ref="V18:Z18"/>
    <mergeCell ref="AA18:AE18"/>
    <mergeCell ref="AF18:AJ18"/>
    <mergeCell ref="V19:Z19"/>
    <mergeCell ref="AA19:AE19"/>
    <mergeCell ref="AF19:AJ19"/>
    <mergeCell ref="V16:Z16"/>
    <mergeCell ref="AA16:AE16"/>
    <mergeCell ref="AF16:AJ16"/>
    <mergeCell ref="V17:Z17"/>
    <mergeCell ref="AA17:AE17"/>
    <mergeCell ref="AF17:AJ17"/>
    <mergeCell ref="AB5:AJ5"/>
    <mergeCell ref="V15:Z15"/>
    <mergeCell ref="AA15:AE15"/>
    <mergeCell ref="AF15:AJ15"/>
    <mergeCell ref="A23:S23"/>
    <mergeCell ref="A15:S15"/>
    <mergeCell ref="A16:S16"/>
    <mergeCell ref="A17:S17"/>
    <mergeCell ref="A19:S19"/>
    <mergeCell ref="A18:S18"/>
    <mergeCell ref="A20:S20"/>
    <mergeCell ref="A21:S21"/>
    <mergeCell ref="A22:S22"/>
    <mergeCell ref="A28:S28"/>
    <mergeCell ref="A29:S29"/>
    <mergeCell ref="A30:S30"/>
    <mergeCell ref="A25:S25"/>
    <mergeCell ref="A27:S27"/>
    <mergeCell ref="A26:S26"/>
    <mergeCell ref="A33:S33"/>
    <mergeCell ref="A35:S35"/>
    <mergeCell ref="A41:S41"/>
    <mergeCell ref="A40:S40"/>
    <mergeCell ref="A44:S44"/>
    <mergeCell ref="A45:S45"/>
    <mergeCell ref="A42:S42"/>
    <mergeCell ref="A34:S34"/>
    <mergeCell ref="A60:S60"/>
    <mergeCell ref="A61:S61"/>
    <mergeCell ref="A43:S43"/>
    <mergeCell ref="A51:S51"/>
    <mergeCell ref="A52:S52"/>
    <mergeCell ref="A59:S59"/>
    <mergeCell ref="A46:S46"/>
    <mergeCell ref="A47:S47"/>
    <mergeCell ref="A48:S48"/>
    <mergeCell ref="A54:S5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5:U25"/>
    <mergeCell ref="T26:U26"/>
    <mergeCell ref="T27:U27"/>
    <mergeCell ref="T24:U24"/>
    <mergeCell ref="T32:U32"/>
    <mergeCell ref="T34:U34"/>
    <mergeCell ref="T35:U35"/>
    <mergeCell ref="T28:U28"/>
    <mergeCell ref="T29:U29"/>
    <mergeCell ref="T30:U30"/>
    <mergeCell ref="T31:U31"/>
    <mergeCell ref="T33:U33"/>
    <mergeCell ref="T59:U59"/>
    <mergeCell ref="T60:U60"/>
    <mergeCell ref="T47:U47"/>
    <mergeCell ref="T48:U48"/>
    <mergeCell ref="T51:U51"/>
    <mergeCell ref="T52:U52"/>
    <mergeCell ref="T49:U49"/>
    <mergeCell ref="T61:U61"/>
    <mergeCell ref="A31:S31"/>
    <mergeCell ref="A32:S32"/>
    <mergeCell ref="A36:S36"/>
    <mergeCell ref="A38:S38"/>
    <mergeCell ref="A37:S37"/>
    <mergeCell ref="T36:U36"/>
    <mergeCell ref="A39:S39"/>
    <mergeCell ref="T54:U54"/>
    <mergeCell ref="T56:U56"/>
    <mergeCell ref="A58:S58"/>
    <mergeCell ref="T58:U58"/>
    <mergeCell ref="A55:S55"/>
    <mergeCell ref="T55:U55"/>
    <mergeCell ref="A57:S57"/>
    <mergeCell ref="T57:U57"/>
    <mergeCell ref="A56:S56"/>
    <mergeCell ref="T46:U46"/>
    <mergeCell ref="A50:S50"/>
    <mergeCell ref="A53:S53"/>
    <mergeCell ref="T50:U50"/>
    <mergeCell ref="T53:U53"/>
    <mergeCell ref="T37:U37"/>
    <mergeCell ref="T43:U43"/>
    <mergeCell ref="T44:U44"/>
    <mergeCell ref="T45:U45"/>
    <mergeCell ref="T38:U38"/>
    <mergeCell ref="T41:U41"/>
    <mergeCell ref="T42:U42"/>
    <mergeCell ref="T39:U39"/>
    <mergeCell ref="T40:U40"/>
  </mergeCells>
  <printOptions horizontalCentered="1"/>
  <pageMargins left="0.3937007874015748" right="0.1968503937007874" top="0.5905511811023623" bottom="0.5905511811023623" header="0.5118110236220472" footer="0.5118110236220472"/>
  <pageSetup fitToHeight="0" horizontalDpi="360" verticalDpi="36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199"/>
  <sheetViews>
    <sheetView view="pageBreakPreview" zoomScaleSheetLayoutView="100" workbookViewId="0" topLeftCell="L71">
      <selection activeCell="AS82" sqref="AS82:AV82"/>
    </sheetView>
  </sheetViews>
  <sheetFormatPr defaultColWidth="9.140625" defaultRowHeight="12.75"/>
  <cols>
    <col min="1" max="13" width="3.28125" style="1437" customWidth="1"/>
    <col min="14" max="14" width="3.8515625" style="1437" customWidth="1"/>
    <col min="15" max="15" width="4.421875" style="1437" customWidth="1"/>
    <col min="16" max="55" width="3.28125" style="1437" customWidth="1"/>
    <col min="56" max="16384" width="9.140625" style="1437" customWidth="1"/>
  </cols>
  <sheetData>
    <row r="1" spans="51:52" ht="13.5" thickBot="1">
      <c r="AY1" s="1438">
        <v>0</v>
      </c>
      <c r="AZ1" s="1439">
        <v>1</v>
      </c>
    </row>
    <row r="2" spans="51:52" ht="12.75">
      <c r="AY2" s="1440" t="s">
        <v>632</v>
      </c>
      <c r="AZ2" s="1441"/>
    </row>
    <row r="3" spans="1:52" s="1444" customFormat="1" ht="20.25">
      <c r="A3" s="1442" t="s">
        <v>341</v>
      </c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  <c r="M3" s="1443"/>
      <c r="N3" s="1443"/>
      <c r="O3" s="1443"/>
      <c r="P3" s="1443"/>
      <c r="Q3" s="1443"/>
      <c r="R3" s="1443"/>
      <c r="S3" s="1443"/>
      <c r="T3" s="1443"/>
      <c r="U3" s="1443"/>
      <c r="V3" s="1443"/>
      <c r="W3" s="1443"/>
      <c r="X3" s="1443"/>
      <c r="Y3" s="1443"/>
      <c r="Z3" s="1443"/>
      <c r="AA3" s="1443"/>
      <c r="AB3" s="1443"/>
      <c r="AC3" s="1443"/>
      <c r="AD3" s="1443"/>
      <c r="AE3" s="1443"/>
      <c r="AF3" s="1443"/>
      <c r="AG3" s="1443"/>
      <c r="AH3" s="1443"/>
      <c r="AI3" s="1443"/>
      <c r="AJ3" s="1443"/>
      <c r="AK3" s="1443"/>
      <c r="AL3" s="1443"/>
      <c r="AM3" s="1443"/>
      <c r="AN3" s="1443"/>
      <c r="AO3" s="1443"/>
      <c r="AP3" s="1443"/>
      <c r="AQ3" s="1443"/>
      <c r="AR3" s="1443"/>
      <c r="AS3" s="1443"/>
      <c r="AT3" s="1443"/>
      <c r="AU3" s="1443"/>
      <c r="AV3" s="1443"/>
      <c r="AW3" s="1443"/>
      <c r="AX3" s="1443"/>
      <c r="AY3" s="1443"/>
      <c r="AZ3" s="1443"/>
    </row>
    <row r="4" spans="1:52" ht="20.25">
      <c r="A4" s="1445" t="s">
        <v>342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6"/>
      <c r="AG4" s="1446"/>
      <c r="AH4" s="1446"/>
      <c r="AI4" s="1446"/>
      <c r="AJ4" s="1446"/>
      <c r="AK4" s="1446"/>
      <c r="AL4" s="1446"/>
      <c r="AM4" s="1446"/>
      <c r="AN4" s="1446"/>
      <c r="AO4" s="1446"/>
      <c r="AP4" s="1446"/>
      <c r="AQ4" s="1446"/>
      <c r="AR4" s="1446"/>
      <c r="AS4" s="1446"/>
      <c r="AT4" s="1446"/>
      <c r="AU4" s="1446"/>
      <c r="AV4" s="1446"/>
      <c r="AW4" s="1446"/>
      <c r="AX4" s="1446"/>
      <c r="AY4" s="1446"/>
      <c r="AZ4" s="1446"/>
    </row>
    <row r="5" spans="1:52" ht="20.25">
      <c r="A5" s="1445"/>
      <c r="B5" s="1446"/>
      <c r="C5" s="1446"/>
      <c r="D5" s="1446"/>
      <c r="E5" s="1446"/>
      <c r="F5" s="1446"/>
      <c r="G5" s="1446"/>
      <c r="H5" s="1446"/>
      <c r="I5" s="1446"/>
      <c r="J5" s="1446"/>
      <c r="K5" s="1446"/>
      <c r="L5" s="1446"/>
      <c r="M5" s="1446"/>
      <c r="N5" s="1446"/>
      <c r="O5" s="1446"/>
      <c r="P5" s="1446"/>
      <c r="Q5" s="1446"/>
      <c r="R5" s="1446"/>
      <c r="S5" s="1446"/>
      <c r="T5" s="1446"/>
      <c r="U5" s="1446"/>
      <c r="V5" s="1446"/>
      <c r="W5" s="1446"/>
      <c r="X5" s="1446"/>
      <c r="Y5" s="1446"/>
      <c r="Z5" s="1446"/>
      <c r="AA5" s="1446"/>
      <c r="AB5" s="1446"/>
      <c r="AC5" s="1446"/>
      <c r="AD5" s="1446"/>
      <c r="AE5" s="1446"/>
      <c r="AF5" s="1446"/>
      <c r="AG5" s="1446"/>
      <c r="AH5" s="1446"/>
      <c r="AI5" s="1446"/>
      <c r="AJ5" s="1446"/>
      <c r="AK5" s="1446"/>
      <c r="AL5" s="1446"/>
      <c r="AM5" s="1446"/>
      <c r="AN5" s="1446"/>
      <c r="AO5" s="1446"/>
      <c r="AP5" s="1446"/>
      <c r="AQ5" s="1446"/>
      <c r="AR5" s="1447" t="s">
        <v>343</v>
      </c>
      <c r="AS5" s="1447"/>
      <c r="AT5" s="1447"/>
      <c r="AU5" s="1447"/>
      <c r="AV5" s="1447"/>
      <c r="AW5" s="1447"/>
      <c r="AX5" s="1447"/>
      <c r="AY5" s="1447"/>
      <c r="AZ5" s="1447"/>
    </row>
    <row r="6" spans="44:52" ht="12.75">
      <c r="AR6" s="1448" t="s">
        <v>636</v>
      </c>
      <c r="AS6" s="1448"/>
      <c r="AT6" s="1448"/>
      <c r="AU6" s="1448"/>
      <c r="AV6" s="1448"/>
      <c r="AW6" s="1448"/>
      <c r="AX6" s="1448"/>
      <c r="AY6" s="1448"/>
      <c r="AZ6" s="1448"/>
    </row>
    <row r="7" ht="13.5" thickBot="1"/>
    <row r="8" spans="1:37" ht="15.75" customHeight="1" thickBot="1">
      <c r="A8" s="1449">
        <v>5</v>
      </c>
      <c r="B8" s="1450">
        <v>1</v>
      </c>
      <c r="C8" s="1450">
        <v>3</v>
      </c>
      <c r="D8" s="1450">
        <v>0</v>
      </c>
      <c r="E8" s="1450">
        <v>0</v>
      </c>
      <c r="F8" s="1451">
        <v>9</v>
      </c>
      <c r="G8" s="1452"/>
      <c r="H8" s="1449">
        <v>1</v>
      </c>
      <c r="I8" s="1450">
        <v>2</v>
      </c>
      <c r="J8" s="1450">
        <v>5</v>
      </c>
      <c r="K8" s="1451">
        <v>4</v>
      </c>
      <c r="L8" s="1452"/>
      <c r="M8" s="1449">
        <v>0</v>
      </c>
      <c r="N8" s="1451">
        <v>1</v>
      </c>
      <c r="O8" s="1453"/>
      <c r="P8" s="1449">
        <v>2</v>
      </c>
      <c r="Q8" s="1450">
        <v>8</v>
      </c>
      <c r="R8" s="1450">
        <v>0</v>
      </c>
      <c r="S8" s="1451">
        <v>0</v>
      </c>
      <c r="T8" s="1452"/>
      <c r="U8" s="1452"/>
      <c r="V8" s="1449">
        <v>7</v>
      </c>
      <c r="W8" s="1450">
        <v>5</v>
      </c>
      <c r="X8" s="1450">
        <v>1</v>
      </c>
      <c r="Y8" s="1450">
        <v>1</v>
      </c>
      <c r="Z8" s="1450">
        <v>1</v>
      </c>
      <c r="AA8" s="1451">
        <v>5</v>
      </c>
      <c r="AB8" s="1452"/>
      <c r="AC8" s="1449">
        <v>2</v>
      </c>
      <c r="AD8" s="1451">
        <v>1</v>
      </c>
      <c r="AE8" s="1452"/>
      <c r="AF8" s="1454">
        <v>2</v>
      </c>
      <c r="AG8" s="1455">
        <v>0</v>
      </c>
      <c r="AH8" s="1455">
        <v>0</v>
      </c>
      <c r="AI8" s="1456">
        <v>6</v>
      </c>
      <c r="AJ8" s="1452"/>
      <c r="AK8" s="1457">
        <v>1</v>
      </c>
    </row>
    <row r="9" spans="1:40" ht="25.5" customHeight="1">
      <c r="A9" s="1458" t="s">
        <v>608</v>
      </c>
      <c r="B9" s="1458"/>
      <c r="C9" s="1458"/>
      <c r="D9" s="1458"/>
      <c r="E9" s="1458"/>
      <c r="F9" s="1458"/>
      <c r="G9" s="1459"/>
      <c r="H9" s="1458" t="s">
        <v>609</v>
      </c>
      <c r="I9" s="1458"/>
      <c r="J9" s="1458"/>
      <c r="K9" s="1458"/>
      <c r="L9" s="1459"/>
      <c r="M9" s="1460" t="s">
        <v>637</v>
      </c>
      <c r="N9" s="1460"/>
      <c r="O9" s="1459"/>
      <c r="P9" s="1460" t="s">
        <v>885</v>
      </c>
      <c r="Q9" s="1460"/>
      <c r="R9" s="1460"/>
      <c r="S9" s="1460"/>
      <c r="T9" s="1459"/>
      <c r="V9" s="1458" t="s">
        <v>612</v>
      </c>
      <c r="W9" s="1458"/>
      <c r="X9" s="1458"/>
      <c r="Y9" s="1458"/>
      <c r="Z9" s="1458"/>
      <c r="AA9" s="1440"/>
      <c r="AC9" s="1458" t="s">
        <v>639</v>
      </c>
      <c r="AD9" s="1458"/>
      <c r="AF9" s="1458" t="s">
        <v>640</v>
      </c>
      <c r="AG9" s="1458"/>
      <c r="AH9" s="1458"/>
      <c r="AI9" s="1458"/>
      <c r="AK9" s="1458" t="s">
        <v>641</v>
      </c>
      <c r="AN9" s="1461"/>
    </row>
    <row r="10" ht="13.5" thickBot="1">
      <c r="AW10" s="1462" t="s">
        <v>642</v>
      </c>
    </row>
    <row r="11" spans="1:52" ht="38.25" customHeight="1">
      <c r="A11" s="1463" t="s">
        <v>344</v>
      </c>
      <c r="B11" s="1464"/>
      <c r="C11" s="1464"/>
      <c r="D11" s="1464"/>
      <c r="E11" s="1464"/>
      <c r="F11" s="1464"/>
      <c r="G11" s="1464"/>
      <c r="H11" s="1464"/>
      <c r="I11" s="1464"/>
      <c r="J11" s="1464"/>
      <c r="K11" s="1464"/>
      <c r="L11" s="1464"/>
      <c r="M11" s="1464"/>
      <c r="N11" s="1465"/>
      <c r="O11" s="1466" t="s">
        <v>644</v>
      </c>
      <c r="P11" s="1467"/>
      <c r="Q11" s="1467"/>
      <c r="R11" s="1467"/>
      <c r="S11" s="1468"/>
      <c r="T11" s="1469"/>
      <c r="U11" s="1470"/>
      <c r="V11" s="1471"/>
      <c r="W11" s="1471"/>
      <c r="X11" s="1472"/>
      <c r="Y11" s="1471"/>
      <c r="Z11" s="1471"/>
      <c r="AA11" s="1471"/>
      <c r="AB11" s="1472"/>
      <c r="AC11" s="1471"/>
      <c r="AD11" s="1471"/>
      <c r="AE11" s="1471"/>
      <c r="AF11" s="1473"/>
      <c r="AG11" s="1474"/>
      <c r="AH11" s="1474"/>
      <c r="AI11" s="1474"/>
      <c r="AJ11" s="1473"/>
      <c r="AK11" s="1474"/>
      <c r="AL11" s="1474"/>
      <c r="AM11" s="1474"/>
      <c r="AN11" s="1473"/>
      <c r="AO11" s="1474"/>
      <c r="AP11" s="1474"/>
      <c r="AQ11" s="1474"/>
      <c r="AR11" s="1473"/>
      <c r="AS11" s="1474"/>
      <c r="AT11" s="1474"/>
      <c r="AU11" s="1474"/>
      <c r="AV11" s="1473"/>
      <c r="AW11" s="1474"/>
      <c r="AX11" s="1474"/>
      <c r="AY11" s="1474"/>
      <c r="AZ11" s="1475"/>
    </row>
    <row r="12" spans="1:52" ht="12.75">
      <c r="A12" s="1476"/>
      <c r="B12" s="1477"/>
      <c r="C12" s="1477"/>
      <c r="D12" s="1477"/>
      <c r="E12" s="1477"/>
      <c r="F12" s="1477"/>
      <c r="G12" s="1477"/>
      <c r="H12" s="1477"/>
      <c r="I12" s="1477"/>
      <c r="J12" s="1477"/>
      <c r="K12" s="1477"/>
      <c r="L12" s="1477"/>
      <c r="M12" s="1477"/>
      <c r="N12" s="1478"/>
      <c r="O12" s="1479"/>
      <c r="P12" s="1453"/>
      <c r="Q12" s="1480">
        <v>1</v>
      </c>
      <c r="R12" s="1481">
        <v>40</v>
      </c>
      <c r="S12" s="1482">
        <v>34</v>
      </c>
      <c r="T12" s="1483"/>
      <c r="U12" s="1483"/>
      <c r="V12" s="1480">
        <v>45</v>
      </c>
      <c r="W12" s="1480">
        <v>20</v>
      </c>
      <c r="X12" s="1484">
        <v>25</v>
      </c>
      <c r="Y12" s="1453"/>
      <c r="Z12" s="1480">
        <v>45</v>
      </c>
      <c r="AA12" s="1480">
        <v>40</v>
      </c>
      <c r="AB12" s="1484">
        <v>18</v>
      </c>
      <c r="AC12" s="1483"/>
      <c r="AD12" s="1480">
        <v>63</v>
      </c>
      <c r="AE12" s="1480">
        <v>12</v>
      </c>
      <c r="AF12" s="1484">
        <v>11</v>
      </c>
      <c r="AG12" s="1483"/>
      <c r="AH12" s="1480">
        <v>70</v>
      </c>
      <c r="AI12" s="1480">
        <v>10</v>
      </c>
      <c r="AJ12" s="1484">
        <v>15</v>
      </c>
      <c r="AK12" s="1483"/>
      <c r="AL12" s="1480">
        <v>75</v>
      </c>
      <c r="AM12" s="1480">
        <v>11</v>
      </c>
      <c r="AN12" s="1484">
        <v>53</v>
      </c>
      <c r="AO12" s="1483"/>
      <c r="AP12" s="1480">
        <v>75</v>
      </c>
      <c r="AQ12" s="1480">
        <v>11</v>
      </c>
      <c r="AR12" s="1484">
        <v>64</v>
      </c>
      <c r="AS12" s="1483"/>
      <c r="AT12" s="1480">
        <v>75</v>
      </c>
      <c r="AU12" s="1480">
        <v>11</v>
      </c>
      <c r="AV12" s="1484">
        <v>75</v>
      </c>
      <c r="AW12" s="1483"/>
      <c r="AX12" s="1480">
        <v>75</v>
      </c>
      <c r="AY12" s="1480">
        <v>11</v>
      </c>
      <c r="AZ12" s="1485">
        <v>86</v>
      </c>
    </row>
    <row r="13" spans="1:52" ht="12.75">
      <c r="A13" s="1486">
        <v>1</v>
      </c>
      <c r="B13" s="1487"/>
      <c r="C13" s="1487"/>
      <c r="D13" s="1487"/>
      <c r="E13" s="1488"/>
      <c r="F13" s="1488"/>
      <c r="G13" s="1488"/>
      <c r="H13" s="1488"/>
      <c r="I13" s="1488"/>
      <c r="J13" s="1488"/>
      <c r="K13" s="1488"/>
      <c r="L13" s="1488"/>
      <c r="M13" s="1488"/>
      <c r="N13" s="1488"/>
      <c r="O13" s="1484">
        <v>2</v>
      </c>
      <c r="P13" s="1488">
        <v>3</v>
      </c>
      <c r="Q13" s="1488"/>
      <c r="R13" s="1488"/>
      <c r="S13" s="1489"/>
      <c r="T13" s="1488">
        <v>4</v>
      </c>
      <c r="U13" s="1488"/>
      <c r="V13" s="1488"/>
      <c r="W13" s="1488"/>
      <c r="X13" s="1489"/>
      <c r="Y13" s="1488">
        <v>5</v>
      </c>
      <c r="Z13" s="1488"/>
      <c r="AA13" s="1488"/>
      <c r="AB13" s="1489"/>
      <c r="AC13" s="1488">
        <v>6</v>
      </c>
      <c r="AD13" s="1488"/>
      <c r="AE13" s="1488"/>
      <c r="AF13" s="1489"/>
      <c r="AG13" s="1488">
        <v>7</v>
      </c>
      <c r="AH13" s="1488"/>
      <c r="AI13" s="1488"/>
      <c r="AJ13" s="1489"/>
      <c r="AK13" s="1488">
        <v>8</v>
      </c>
      <c r="AL13" s="1488"/>
      <c r="AM13" s="1488"/>
      <c r="AN13" s="1489"/>
      <c r="AO13" s="1488">
        <v>9</v>
      </c>
      <c r="AP13" s="1488"/>
      <c r="AQ13" s="1488"/>
      <c r="AR13" s="1489"/>
      <c r="AS13" s="1488">
        <v>10</v>
      </c>
      <c r="AT13" s="1488"/>
      <c r="AU13" s="1488"/>
      <c r="AV13" s="1489"/>
      <c r="AW13" s="1488">
        <v>11</v>
      </c>
      <c r="AX13" s="1488"/>
      <c r="AY13" s="1488"/>
      <c r="AZ13" s="1490"/>
    </row>
    <row r="14" spans="1:52" ht="21.75" customHeight="1">
      <c r="A14" s="1491" t="s">
        <v>393</v>
      </c>
      <c r="B14" s="1492"/>
      <c r="C14" s="1492"/>
      <c r="D14" s="1492"/>
      <c r="E14" s="1492"/>
      <c r="F14" s="1492"/>
      <c r="G14" s="1492"/>
      <c r="H14" s="1492"/>
      <c r="I14" s="1492"/>
      <c r="J14" s="1492"/>
      <c r="K14" s="1492"/>
      <c r="L14" s="1492"/>
      <c r="M14" s="1492"/>
      <c r="N14" s="1493"/>
      <c r="O14" s="1494" t="s">
        <v>650</v>
      </c>
      <c r="P14" s="1495"/>
      <c r="Q14" s="1496"/>
      <c r="R14" s="1496"/>
      <c r="S14" s="1497"/>
      <c r="T14" s="1498"/>
      <c r="U14" s="1499"/>
      <c r="V14" s="1499"/>
      <c r="W14" s="1499"/>
      <c r="X14" s="1500"/>
      <c r="Y14" s="1495"/>
      <c r="Z14" s="1501"/>
      <c r="AA14" s="1501"/>
      <c r="AB14" s="1502"/>
      <c r="AC14" s="1495"/>
      <c r="AD14" s="1496"/>
      <c r="AE14" s="1496"/>
      <c r="AF14" s="1497"/>
      <c r="AG14" s="1495"/>
      <c r="AH14" s="1496"/>
      <c r="AI14" s="1496"/>
      <c r="AJ14" s="1497"/>
      <c r="AK14" s="1495">
        <v>308159</v>
      </c>
      <c r="AL14" s="1496"/>
      <c r="AM14" s="1496"/>
      <c r="AN14" s="1497"/>
      <c r="AO14" s="1495"/>
      <c r="AP14" s="1496"/>
      <c r="AQ14" s="1496"/>
      <c r="AR14" s="1497"/>
      <c r="AS14" s="1495"/>
      <c r="AT14" s="1496"/>
      <c r="AU14" s="1496"/>
      <c r="AV14" s="1497"/>
      <c r="AW14" s="1495"/>
      <c r="AX14" s="1496"/>
      <c r="AY14" s="1496"/>
      <c r="AZ14" s="1497"/>
    </row>
    <row r="15" spans="1:52" ht="21.75" customHeight="1">
      <c r="A15" s="1491" t="s">
        <v>394</v>
      </c>
      <c r="B15" s="1492"/>
      <c r="C15" s="1492"/>
      <c r="D15" s="1492"/>
      <c r="E15" s="1492"/>
      <c r="F15" s="1492"/>
      <c r="G15" s="1492"/>
      <c r="H15" s="1492"/>
      <c r="I15" s="1492"/>
      <c r="J15" s="1492"/>
      <c r="K15" s="1492"/>
      <c r="L15" s="1492"/>
      <c r="M15" s="1492"/>
      <c r="N15" s="1493"/>
      <c r="O15" s="1494" t="s">
        <v>652</v>
      </c>
      <c r="P15" s="1495"/>
      <c r="Q15" s="1496"/>
      <c r="R15" s="1496"/>
      <c r="S15" s="1497"/>
      <c r="T15" s="1498"/>
      <c r="U15" s="1499"/>
      <c r="V15" s="1499"/>
      <c r="W15" s="1499"/>
      <c r="X15" s="1500"/>
      <c r="Y15" s="1495"/>
      <c r="Z15" s="1501"/>
      <c r="AA15" s="1501"/>
      <c r="AB15" s="1502"/>
      <c r="AC15" s="1495"/>
      <c r="AD15" s="1501"/>
      <c r="AE15" s="1501"/>
      <c r="AF15" s="1502"/>
      <c r="AG15" s="1495"/>
      <c r="AH15" s="1501"/>
      <c r="AI15" s="1501"/>
      <c r="AJ15" s="1502"/>
      <c r="AK15" s="1495">
        <v>96261</v>
      </c>
      <c r="AL15" s="1501"/>
      <c r="AM15" s="1501"/>
      <c r="AN15" s="1502"/>
      <c r="AO15" s="1495"/>
      <c r="AP15" s="1501"/>
      <c r="AQ15" s="1501"/>
      <c r="AR15" s="1502"/>
      <c r="AS15" s="1495">
        <v>6896</v>
      </c>
      <c r="AT15" s="1501"/>
      <c r="AU15" s="1501"/>
      <c r="AV15" s="1502"/>
      <c r="AW15" s="1495"/>
      <c r="AX15" s="1501"/>
      <c r="AY15" s="1501"/>
      <c r="AZ15" s="1502"/>
    </row>
    <row r="16" spans="1:52" ht="21.75" customHeight="1">
      <c r="A16" s="1491" t="s">
        <v>395</v>
      </c>
      <c r="B16" s="1492"/>
      <c r="C16" s="1492"/>
      <c r="D16" s="1492"/>
      <c r="E16" s="1492"/>
      <c r="F16" s="1492"/>
      <c r="G16" s="1492"/>
      <c r="H16" s="1492"/>
      <c r="I16" s="1492"/>
      <c r="J16" s="1492"/>
      <c r="K16" s="1492"/>
      <c r="L16" s="1492"/>
      <c r="M16" s="1492"/>
      <c r="N16" s="1493"/>
      <c r="O16" s="1494" t="s">
        <v>654</v>
      </c>
      <c r="P16" s="1495"/>
      <c r="Q16" s="1496"/>
      <c r="R16" s="1496"/>
      <c r="S16" s="1497"/>
      <c r="T16" s="1498"/>
      <c r="U16" s="1499"/>
      <c r="V16" s="1499"/>
      <c r="W16" s="1499"/>
      <c r="X16" s="1500"/>
      <c r="Y16" s="1495"/>
      <c r="Z16" s="1501"/>
      <c r="AA16" s="1501"/>
      <c r="AB16" s="1502"/>
      <c r="AC16" s="1495"/>
      <c r="AD16" s="1496"/>
      <c r="AE16" s="1496"/>
      <c r="AF16" s="1497"/>
      <c r="AG16" s="1495"/>
      <c r="AH16" s="1496"/>
      <c r="AI16" s="1496"/>
      <c r="AJ16" s="1497"/>
      <c r="AK16" s="1495">
        <v>68241</v>
      </c>
      <c r="AL16" s="1496"/>
      <c r="AM16" s="1496"/>
      <c r="AN16" s="1497"/>
      <c r="AO16" s="1495">
        <v>14730</v>
      </c>
      <c r="AP16" s="1496"/>
      <c r="AQ16" s="1496"/>
      <c r="AR16" s="1497"/>
      <c r="AS16" s="1495">
        <v>6401</v>
      </c>
      <c r="AT16" s="1496"/>
      <c r="AU16" s="1496"/>
      <c r="AV16" s="1497"/>
      <c r="AW16" s="1495"/>
      <c r="AX16" s="1496"/>
      <c r="AY16" s="1496"/>
      <c r="AZ16" s="1497"/>
    </row>
    <row r="17" spans="1:52" ht="21.75" customHeight="1" thickBot="1">
      <c r="A17" s="1503" t="s">
        <v>345</v>
      </c>
      <c r="B17" s="1504"/>
      <c r="C17" s="1504"/>
      <c r="D17" s="1504"/>
      <c r="E17" s="1504"/>
      <c r="F17" s="1504"/>
      <c r="G17" s="1504"/>
      <c r="H17" s="1504"/>
      <c r="I17" s="1504"/>
      <c r="J17" s="1504"/>
      <c r="K17" s="1504"/>
      <c r="L17" s="1504"/>
      <c r="M17" s="1504"/>
      <c r="N17" s="1505"/>
      <c r="O17" s="1506" t="s">
        <v>656</v>
      </c>
      <c r="P17" s="1507"/>
      <c r="Q17" s="1508"/>
      <c r="R17" s="1508"/>
      <c r="S17" s="1509"/>
      <c r="T17" s="1510"/>
      <c r="U17" s="1511"/>
      <c r="V17" s="1511"/>
      <c r="W17" s="1511"/>
      <c r="X17" s="1512"/>
      <c r="Y17" s="1507"/>
      <c r="Z17" s="1513"/>
      <c r="AA17" s="1513"/>
      <c r="AB17" s="1514"/>
      <c r="AC17" s="1507"/>
      <c r="AD17" s="1508"/>
      <c r="AE17" s="1508"/>
      <c r="AF17" s="1509"/>
      <c r="AG17" s="1507"/>
      <c r="AH17" s="1508"/>
      <c r="AI17" s="1508"/>
      <c r="AJ17" s="1509"/>
      <c r="AK17" s="1507">
        <v>472661</v>
      </c>
      <c r="AL17" s="1508"/>
      <c r="AM17" s="1508"/>
      <c r="AN17" s="1509"/>
      <c r="AO17" s="1507">
        <v>14730</v>
      </c>
      <c r="AP17" s="1508"/>
      <c r="AQ17" s="1508"/>
      <c r="AR17" s="1509"/>
      <c r="AS17" s="1507">
        <v>13297</v>
      </c>
      <c r="AT17" s="1508"/>
      <c r="AU17" s="1508"/>
      <c r="AV17" s="1509"/>
      <c r="AW17" s="1507"/>
      <c r="AX17" s="1508"/>
      <c r="AY17" s="1508"/>
      <c r="AZ17" s="1509"/>
    </row>
    <row r="18" spans="1:52" ht="21.75" customHeight="1">
      <c r="A18" s="1491" t="s">
        <v>396</v>
      </c>
      <c r="B18" s="1492"/>
      <c r="C18" s="1492"/>
      <c r="D18" s="1492"/>
      <c r="E18" s="1492"/>
      <c r="F18" s="1492"/>
      <c r="G18" s="1492"/>
      <c r="H18" s="1492"/>
      <c r="I18" s="1492"/>
      <c r="J18" s="1492"/>
      <c r="K18" s="1492"/>
      <c r="L18" s="1492"/>
      <c r="M18" s="1492"/>
      <c r="N18" s="1493"/>
      <c r="O18" s="1494" t="s">
        <v>658</v>
      </c>
      <c r="P18" s="1515"/>
      <c r="Q18" s="1516"/>
      <c r="R18" s="1516"/>
      <c r="S18" s="1517"/>
      <c r="T18" s="1518"/>
      <c r="U18" s="1519"/>
      <c r="V18" s="1519"/>
      <c r="W18" s="1519"/>
      <c r="X18" s="1520"/>
      <c r="Y18" s="1515"/>
      <c r="Z18" s="1521"/>
      <c r="AA18" s="1521"/>
      <c r="AB18" s="1522"/>
      <c r="AC18" s="1515"/>
      <c r="AD18" s="1516"/>
      <c r="AE18" s="1516"/>
      <c r="AF18" s="1517"/>
      <c r="AG18" s="1515"/>
      <c r="AH18" s="1516"/>
      <c r="AI18" s="1516"/>
      <c r="AJ18" s="1517"/>
      <c r="AK18" s="1515">
        <v>134125</v>
      </c>
      <c r="AL18" s="1516"/>
      <c r="AM18" s="1516"/>
      <c r="AN18" s="1517"/>
      <c r="AO18" s="1515">
        <v>3598</v>
      </c>
      <c r="AP18" s="1516"/>
      <c r="AQ18" s="1516"/>
      <c r="AR18" s="1517"/>
      <c r="AS18" s="1515">
        <v>3949</v>
      </c>
      <c r="AT18" s="1516"/>
      <c r="AU18" s="1516"/>
      <c r="AV18" s="1517"/>
      <c r="AW18" s="1515"/>
      <c r="AX18" s="1516"/>
      <c r="AY18" s="1516"/>
      <c r="AZ18" s="1517"/>
    </row>
    <row r="19" spans="1:52" ht="21.75" customHeight="1">
      <c r="A19" s="1491" t="s">
        <v>397</v>
      </c>
      <c r="B19" s="1492"/>
      <c r="C19" s="1492"/>
      <c r="D19" s="1492"/>
      <c r="E19" s="1492"/>
      <c r="F19" s="1492"/>
      <c r="G19" s="1492"/>
      <c r="H19" s="1492"/>
      <c r="I19" s="1492"/>
      <c r="J19" s="1492"/>
      <c r="K19" s="1492"/>
      <c r="L19" s="1492"/>
      <c r="M19" s="1492"/>
      <c r="N19" s="1493"/>
      <c r="O19" s="1494" t="s">
        <v>660</v>
      </c>
      <c r="P19" s="1495">
        <v>151673</v>
      </c>
      <c r="Q19" s="1496"/>
      <c r="R19" s="1496"/>
      <c r="S19" s="1497"/>
      <c r="T19" s="1498"/>
      <c r="U19" s="1499"/>
      <c r="V19" s="1499"/>
      <c r="W19" s="1499"/>
      <c r="X19" s="1500"/>
      <c r="Y19" s="1495">
        <v>1635</v>
      </c>
      <c r="Z19" s="1501"/>
      <c r="AA19" s="1501"/>
      <c r="AB19" s="1502"/>
      <c r="AC19" s="1495">
        <v>129000</v>
      </c>
      <c r="AD19" s="1496"/>
      <c r="AE19" s="1496"/>
      <c r="AF19" s="1497"/>
      <c r="AG19" s="1495">
        <v>1088277</v>
      </c>
      <c r="AH19" s="1496"/>
      <c r="AI19" s="1496"/>
      <c r="AJ19" s="1497"/>
      <c r="AK19" s="1495">
        <v>560743</v>
      </c>
      <c r="AL19" s="1496"/>
      <c r="AM19" s="1496"/>
      <c r="AN19" s="1497"/>
      <c r="AO19" s="1495">
        <v>10666</v>
      </c>
      <c r="AP19" s="1496"/>
      <c r="AQ19" s="1496"/>
      <c r="AR19" s="1497"/>
      <c r="AS19" s="1495">
        <v>8787</v>
      </c>
      <c r="AT19" s="1496"/>
      <c r="AU19" s="1496"/>
      <c r="AV19" s="1497"/>
      <c r="AW19" s="1495">
        <v>2232</v>
      </c>
      <c r="AX19" s="1496"/>
      <c r="AY19" s="1496"/>
      <c r="AZ19" s="1497"/>
    </row>
    <row r="20" spans="1:52" ht="21.75" customHeight="1">
      <c r="A20" s="1491" t="s">
        <v>398</v>
      </c>
      <c r="B20" s="1492"/>
      <c r="C20" s="1492"/>
      <c r="D20" s="1492"/>
      <c r="E20" s="1492"/>
      <c r="F20" s="1492"/>
      <c r="G20" s="1492"/>
      <c r="H20" s="1492"/>
      <c r="I20" s="1492"/>
      <c r="J20" s="1492"/>
      <c r="K20" s="1492"/>
      <c r="L20" s="1492"/>
      <c r="M20" s="1492"/>
      <c r="N20" s="1493"/>
      <c r="O20" s="1494" t="s">
        <v>662</v>
      </c>
      <c r="P20" s="1495"/>
      <c r="Q20" s="1496"/>
      <c r="R20" s="1496"/>
      <c r="S20" s="1497"/>
      <c r="T20" s="1498"/>
      <c r="U20" s="1499"/>
      <c r="V20" s="1499"/>
      <c r="W20" s="1499"/>
      <c r="X20" s="1500"/>
      <c r="Y20" s="1495">
        <v>272</v>
      </c>
      <c r="Z20" s="1501"/>
      <c r="AA20" s="1501"/>
      <c r="AB20" s="1502"/>
      <c r="AC20" s="1495"/>
      <c r="AD20" s="1496"/>
      <c r="AE20" s="1496"/>
      <c r="AF20" s="1497"/>
      <c r="AG20" s="1495">
        <v>6539</v>
      </c>
      <c r="AH20" s="1496"/>
      <c r="AI20" s="1496"/>
      <c r="AJ20" s="1497"/>
      <c r="AK20" s="1495">
        <v>38437</v>
      </c>
      <c r="AL20" s="1496"/>
      <c r="AM20" s="1496"/>
      <c r="AN20" s="1497"/>
      <c r="AO20" s="1495">
        <v>102</v>
      </c>
      <c r="AP20" s="1496"/>
      <c r="AQ20" s="1496"/>
      <c r="AR20" s="1497"/>
      <c r="AS20" s="1495"/>
      <c r="AT20" s="1496"/>
      <c r="AU20" s="1496"/>
      <c r="AV20" s="1497"/>
      <c r="AW20" s="1495"/>
      <c r="AX20" s="1496"/>
      <c r="AY20" s="1496"/>
      <c r="AZ20" s="1497"/>
    </row>
    <row r="21" spans="1:52" ht="27" customHeight="1">
      <c r="A21" s="1523" t="s">
        <v>851</v>
      </c>
      <c r="B21" s="1524"/>
      <c r="C21" s="1524"/>
      <c r="D21" s="1524"/>
      <c r="E21" s="1524"/>
      <c r="F21" s="1524"/>
      <c r="G21" s="1524"/>
      <c r="H21" s="1524"/>
      <c r="I21" s="1524"/>
      <c r="J21" s="1524"/>
      <c r="K21" s="1524"/>
      <c r="L21" s="1524"/>
      <c r="M21" s="1524"/>
      <c r="N21" s="1525"/>
      <c r="O21" s="1494" t="s">
        <v>665</v>
      </c>
      <c r="P21" s="1495"/>
      <c r="Q21" s="1496"/>
      <c r="R21" s="1496"/>
      <c r="S21" s="1497"/>
      <c r="T21" s="1498"/>
      <c r="U21" s="1499"/>
      <c r="V21" s="1499"/>
      <c r="W21" s="1499"/>
      <c r="X21" s="1500"/>
      <c r="Y21" s="1495"/>
      <c r="Z21" s="1501"/>
      <c r="AA21" s="1501"/>
      <c r="AB21" s="1502"/>
      <c r="AC21" s="1495"/>
      <c r="AD21" s="1496"/>
      <c r="AE21" s="1496"/>
      <c r="AF21" s="1497"/>
      <c r="AG21" s="1495"/>
      <c r="AH21" s="1496"/>
      <c r="AI21" s="1496"/>
      <c r="AJ21" s="1497"/>
      <c r="AK21" s="1495"/>
      <c r="AL21" s="1496"/>
      <c r="AM21" s="1496"/>
      <c r="AN21" s="1497"/>
      <c r="AO21" s="1495"/>
      <c r="AP21" s="1496"/>
      <c r="AQ21" s="1496"/>
      <c r="AR21" s="1497"/>
      <c r="AS21" s="1495"/>
      <c r="AT21" s="1496"/>
      <c r="AU21" s="1496"/>
      <c r="AV21" s="1497"/>
      <c r="AW21" s="1495"/>
      <c r="AX21" s="1496"/>
      <c r="AY21" s="1496"/>
      <c r="AZ21" s="1497"/>
    </row>
    <row r="22" spans="1:52" ht="27" customHeight="1">
      <c r="A22" s="1523" t="s">
        <v>852</v>
      </c>
      <c r="B22" s="1524"/>
      <c r="C22" s="1524"/>
      <c r="D22" s="1524"/>
      <c r="E22" s="1524"/>
      <c r="F22" s="1524"/>
      <c r="G22" s="1524"/>
      <c r="H22" s="1524"/>
      <c r="I22" s="1524"/>
      <c r="J22" s="1524"/>
      <c r="K22" s="1524"/>
      <c r="L22" s="1524"/>
      <c r="M22" s="1524"/>
      <c r="N22" s="1525"/>
      <c r="O22" s="1494" t="s">
        <v>668</v>
      </c>
      <c r="P22" s="1495"/>
      <c r="Q22" s="1496"/>
      <c r="R22" s="1496"/>
      <c r="S22" s="1497"/>
      <c r="T22" s="1498"/>
      <c r="U22" s="1499"/>
      <c r="V22" s="1499"/>
      <c r="W22" s="1499"/>
      <c r="X22" s="1500"/>
      <c r="Y22" s="1495"/>
      <c r="Z22" s="1501"/>
      <c r="AA22" s="1501"/>
      <c r="AB22" s="1502"/>
      <c r="AC22" s="1495"/>
      <c r="AD22" s="1496"/>
      <c r="AE22" s="1496"/>
      <c r="AF22" s="1497"/>
      <c r="AG22" s="1495"/>
      <c r="AH22" s="1496"/>
      <c r="AI22" s="1496"/>
      <c r="AJ22" s="1497"/>
      <c r="AK22" s="1495"/>
      <c r="AL22" s="1496"/>
      <c r="AM22" s="1496"/>
      <c r="AN22" s="1497"/>
      <c r="AO22" s="1495"/>
      <c r="AP22" s="1496"/>
      <c r="AQ22" s="1496"/>
      <c r="AR22" s="1497"/>
      <c r="AS22" s="1495"/>
      <c r="AT22" s="1496"/>
      <c r="AU22" s="1496"/>
      <c r="AV22" s="1497"/>
      <c r="AW22" s="1495"/>
      <c r="AX22" s="1496"/>
      <c r="AY22" s="1496"/>
      <c r="AZ22" s="1497"/>
    </row>
    <row r="23" spans="1:52" ht="27" customHeight="1">
      <c r="A23" s="1523" t="s">
        <v>853</v>
      </c>
      <c r="B23" s="1524"/>
      <c r="C23" s="1524"/>
      <c r="D23" s="1524"/>
      <c r="E23" s="1524"/>
      <c r="F23" s="1524"/>
      <c r="G23" s="1524"/>
      <c r="H23" s="1524"/>
      <c r="I23" s="1524"/>
      <c r="J23" s="1524"/>
      <c r="K23" s="1524"/>
      <c r="L23" s="1524"/>
      <c r="M23" s="1524"/>
      <c r="N23" s="1525"/>
      <c r="O23" s="1494" t="s">
        <v>670</v>
      </c>
      <c r="P23" s="1495"/>
      <c r="Q23" s="1496"/>
      <c r="R23" s="1496"/>
      <c r="S23" s="1497"/>
      <c r="T23" s="1498"/>
      <c r="U23" s="1499"/>
      <c r="V23" s="1499"/>
      <c r="W23" s="1499"/>
      <c r="X23" s="1500"/>
      <c r="Y23" s="1495"/>
      <c r="Z23" s="1501"/>
      <c r="AA23" s="1501"/>
      <c r="AB23" s="1502"/>
      <c r="AC23" s="1495"/>
      <c r="AD23" s="1496"/>
      <c r="AE23" s="1496"/>
      <c r="AF23" s="1497"/>
      <c r="AG23" s="1495"/>
      <c r="AH23" s="1496"/>
      <c r="AI23" s="1496"/>
      <c r="AJ23" s="1497"/>
      <c r="AK23" s="1495"/>
      <c r="AL23" s="1496"/>
      <c r="AM23" s="1496"/>
      <c r="AN23" s="1497"/>
      <c r="AO23" s="1495"/>
      <c r="AP23" s="1496"/>
      <c r="AQ23" s="1496"/>
      <c r="AR23" s="1497"/>
      <c r="AS23" s="1495"/>
      <c r="AT23" s="1496"/>
      <c r="AU23" s="1496"/>
      <c r="AV23" s="1497"/>
      <c r="AW23" s="1495"/>
      <c r="AX23" s="1496"/>
      <c r="AY23" s="1496"/>
      <c r="AZ23" s="1497"/>
    </row>
    <row r="24" spans="1:52" ht="27" customHeight="1">
      <c r="A24" s="1523" t="s">
        <v>854</v>
      </c>
      <c r="B24" s="1524"/>
      <c r="C24" s="1524"/>
      <c r="D24" s="1524"/>
      <c r="E24" s="1524"/>
      <c r="F24" s="1524"/>
      <c r="G24" s="1524"/>
      <c r="H24" s="1524"/>
      <c r="I24" s="1524"/>
      <c r="J24" s="1524"/>
      <c r="K24" s="1524"/>
      <c r="L24" s="1524"/>
      <c r="M24" s="1524"/>
      <c r="N24" s="1525"/>
      <c r="O24" s="1494" t="s">
        <v>672</v>
      </c>
      <c r="P24" s="1495"/>
      <c r="Q24" s="1496"/>
      <c r="R24" s="1496"/>
      <c r="S24" s="1497"/>
      <c r="T24" s="1498"/>
      <c r="U24" s="1499"/>
      <c r="V24" s="1499"/>
      <c r="W24" s="1499"/>
      <c r="X24" s="1500"/>
      <c r="Y24" s="1495"/>
      <c r="Z24" s="1501"/>
      <c r="AA24" s="1501"/>
      <c r="AB24" s="1502"/>
      <c r="AC24" s="1495"/>
      <c r="AD24" s="1496"/>
      <c r="AE24" s="1496"/>
      <c r="AF24" s="1497"/>
      <c r="AG24" s="1495"/>
      <c r="AH24" s="1496"/>
      <c r="AI24" s="1496"/>
      <c r="AJ24" s="1497"/>
      <c r="AK24" s="1495"/>
      <c r="AL24" s="1496"/>
      <c r="AM24" s="1496"/>
      <c r="AN24" s="1497"/>
      <c r="AO24" s="1495"/>
      <c r="AP24" s="1496"/>
      <c r="AQ24" s="1496"/>
      <c r="AR24" s="1497"/>
      <c r="AS24" s="1495"/>
      <c r="AT24" s="1496"/>
      <c r="AU24" s="1496"/>
      <c r="AV24" s="1497"/>
      <c r="AW24" s="1495"/>
      <c r="AX24" s="1496"/>
      <c r="AY24" s="1496"/>
      <c r="AZ24" s="1497"/>
    </row>
    <row r="25" spans="1:52" ht="27" customHeight="1">
      <c r="A25" s="1523" t="s">
        <v>855</v>
      </c>
      <c r="B25" s="1524"/>
      <c r="C25" s="1524"/>
      <c r="D25" s="1524"/>
      <c r="E25" s="1524"/>
      <c r="F25" s="1524"/>
      <c r="G25" s="1524"/>
      <c r="H25" s="1524"/>
      <c r="I25" s="1524"/>
      <c r="J25" s="1524"/>
      <c r="K25" s="1524"/>
      <c r="L25" s="1524"/>
      <c r="M25" s="1524"/>
      <c r="N25" s="1525"/>
      <c r="O25" s="1494" t="s">
        <v>674</v>
      </c>
      <c r="P25" s="1495"/>
      <c r="Q25" s="1496"/>
      <c r="R25" s="1496"/>
      <c r="S25" s="1497"/>
      <c r="T25" s="1498"/>
      <c r="U25" s="1499"/>
      <c r="V25" s="1499"/>
      <c r="W25" s="1499"/>
      <c r="X25" s="1500"/>
      <c r="Y25" s="1495"/>
      <c r="Z25" s="1501"/>
      <c r="AA25" s="1501"/>
      <c r="AB25" s="1502"/>
      <c r="AC25" s="1495"/>
      <c r="AD25" s="1496"/>
      <c r="AE25" s="1496"/>
      <c r="AF25" s="1497"/>
      <c r="AG25" s="1495"/>
      <c r="AH25" s="1496"/>
      <c r="AI25" s="1496"/>
      <c r="AJ25" s="1497"/>
      <c r="AK25" s="1495">
        <v>1256</v>
      </c>
      <c r="AL25" s="1496"/>
      <c r="AM25" s="1496"/>
      <c r="AN25" s="1497"/>
      <c r="AO25" s="1495">
        <v>1620</v>
      </c>
      <c r="AP25" s="1496"/>
      <c r="AQ25" s="1496"/>
      <c r="AR25" s="1497"/>
      <c r="AS25" s="1495"/>
      <c r="AT25" s="1496"/>
      <c r="AU25" s="1496"/>
      <c r="AV25" s="1497"/>
      <c r="AW25" s="1495"/>
      <c r="AX25" s="1496"/>
      <c r="AY25" s="1496"/>
      <c r="AZ25" s="1497"/>
    </row>
    <row r="26" spans="1:52" ht="27" customHeight="1">
      <c r="A26" s="1523" t="s">
        <v>856</v>
      </c>
      <c r="B26" s="1524"/>
      <c r="C26" s="1524"/>
      <c r="D26" s="1524"/>
      <c r="E26" s="1524"/>
      <c r="F26" s="1524"/>
      <c r="G26" s="1524"/>
      <c r="H26" s="1524"/>
      <c r="I26" s="1524"/>
      <c r="J26" s="1524"/>
      <c r="K26" s="1524"/>
      <c r="L26" s="1524"/>
      <c r="M26" s="1524"/>
      <c r="N26" s="1525"/>
      <c r="O26" s="1494" t="s">
        <v>676</v>
      </c>
      <c r="P26" s="1495"/>
      <c r="Q26" s="1496"/>
      <c r="R26" s="1496"/>
      <c r="S26" s="1497"/>
      <c r="T26" s="1498"/>
      <c r="U26" s="1499"/>
      <c r="V26" s="1499"/>
      <c r="W26" s="1499"/>
      <c r="X26" s="1500"/>
      <c r="Y26" s="1495"/>
      <c r="Z26" s="1501"/>
      <c r="AA26" s="1501"/>
      <c r="AB26" s="1502"/>
      <c r="AC26" s="1495"/>
      <c r="AD26" s="1496"/>
      <c r="AE26" s="1496"/>
      <c r="AF26" s="1497"/>
      <c r="AG26" s="1495"/>
      <c r="AH26" s="1496"/>
      <c r="AI26" s="1496"/>
      <c r="AJ26" s="1497"/>
      <c r="AK26" s="1495"/>
      <c r="AL26" s="1496"/>
      <c r="AM26" s="1496"/>
      <c r="AN26" s="1497"/>
      <c r="AO26" s="1495"/>
      <c r="AP26" s="1496"/>
      <c r="AQ26" s="1496"/>
      <c r="AR26" s="1497"/>
      <c r="AS26" s="1495"/>
      <c r="AT26" s="1496"/>
      <c r="AU26" s="1496"/>
      <c r="AV26" s="1497"/>
      <c r="AW26" s="1495"/>
      <c r="AX26" s="1496"/>
      <c r="AY26" s="1496"/>
      <c r="AZ26" s="1497"/>
    </row>
    <row r="27" spans="1:52" s="1529" customFormat="1" ht="27" customHeight="1">
      <c r="A27" s="1526" t="s">
        <v>346</v>
      </c>
      <c r="B27" s="1527"/>
      <c r="C27" s="1527"/>
      <c r="D27" s="1527"/>
      <c r="E27" s="1527"/>
      <c r="F27" s="1527"/>
      <c r="G27" s="1527"/>
      <c r="H27" s="1527"/>
      <c r="I27" s="1527"/>
      <c r="J27" s="1527"/>
      <c r="K27" s="1527"/>
      <c r="L27" s="1527"/>
      <c r="M27" s="1527"/>
      <c r="N27" s="1528"/>
      <c r="O27" s="1494" t="s">
        <v>678</v>
      </c>
      <c r="P27" s="1495"/>
      <c r="Q27" s="1496"/>
      <c r="R27" s="1496"/>
      <c r="S27" s="1497"/>
      <c r="T27" s="1498"/>
      <c r="U27" s="1499"/>
      <c r="V27" s="1499"/>
      <c r="W27" s="1499"/>
      <c r="X27" s="1500"/>
      <c r="Y27" s="1495"/>
      <c r="Z27" s="1496"/>
      <c r="AA27" s="1496"/>
      <c r="AB27" s="1497"/>
      <c r="AC27" s="1495"/>
      <c r="AD27" s="1496"/>
      <c r="AE27" s="1496"/>
      <c r="AF27" s="1497"/>
      <c r="AG27" s="1495"/>
      <c r="AH27" s="1496"/>
      <c r="AI27" s="1496"/>
      <c r="AJ27" s="1497"/>
      <c r="AK27" s="1495">
        <v>1256</v>
      </c>
      <c r="AL27" s="1496"/>
      <c r="AM27" s="1496"/>
      <c r="AN27" s="1497"/>
      <c r="AO27" s="1495">
        <v>1620</v>
      </c>
      <c r="AP27" s="1496"/>
      <c r="AQ27" s="1496"/>
      <c r="AR27" s="1497"/>
      <c r="AS27" s="1495"/>
      <c r="AT27" s="1496"/>
      <c r="AU27" s="1496"/>
      <c r="AV27" s="1497"/>
      <c r="AW27" s="1495"/>
      <c r="AX27" s="1496"/>
      <c r="AY27" s="1496"/>
      <c r="AZ27" s="1497"/>
    </row>
    <row r="28" spans="1:52" s="1529" customFormat="1" ht="33.75" customHeight="1">
      <c r="A28" s="1530" t="s">
        <v>399</v>
      </c>
      <c r="B28" s="1531"/>
      <c r="C28" s="1531"/>
      <c r="D28" s="1531"/>
      <c r="E28" s="1531"/>
      <c r="F28" s="1531"/>
      <c r="G28" s="1531"/>
      <c r="H28" s="1531"/>
      <c r="I28" s="1531"/>
      <c r="J28" s="1531"/>
      <c r="K28" s="1531"/>
      <c r="L28" s="1531"/>
      <c r="M28" s="1531"/>
      <c r="N28" s="1532"/>
      <c r="O28" s="1494" t="s">
        <v>681</v>
      </c>
      <c r="P28" s="1495"/>
      <c r="Q28" s="1496"/>
      <c r="R28" s="1496"/>
      <c r="S28" s="1497"/>
      <c r="T28" s="1498"/>
      <c r="U28" s="1499"/>
      <c r="V28" s="1499"/>
      <c r="W28" s="1499"/>
      <c r="X28" s="1500"/>
      <c r="Y28" s="1495"/>
      <c r="Z28" s="1496"/>
      <c r="AA28" s="1496"/>
      <c r="AB28" s="1497"/>
      <c r="AC28" s="1495"/>
      <c r="AD28" s="1496"/>
      <c r="AE28" s="1496"/>
      <c r="AF28" s="1497"/>
      <c r="AG28" s="1495"/>
      <c r="AH28" s="1496"/>
      <c r="AI28" s="1496"/>
      <c r="AJ28" s="1497"/>
      <c r="AK28" s="1495"/>
      <c r="AL28" s="1496"/>
      <c r="AM28" s="1496"/>
      <c r="AN28" s="1497"/>
      <c r="AO28" s="1495"/>
      <c r="AP28" s="1496"/>
      <c r="AQ28" s="1496"/>
      <c r="AR28" s="1497"/>
      <c r="AS28" s="1495"/>
      <c r="AT28" s="1496"/>
      <c r="AU28" s="1496"/>
      <c r="AV28" s="1497"/>
      <c r="AW28" s="1495"/>
      <c r="AX28" s="1496"/>
      <c r="AY28" s="1496"/>
      <c r="AZ28" s="1497"/>
    </row>
    <row r="29" spans="1:52" s="1529" customFormat="1" ht="33.75" customHeight="1">
      <c r="A29" s="1533" t="s">
        <v>859</v>
      </c>
      <c r="B29" s="1524"/>
      <c r="C29" s="1524"/>
      <c r="D29" s="1524"/>
      <c r="E29" s="1524"/>
      <c r="F29" s="1524"/>
      <c r="G29" s="1524"/>
      <c r="H29" s="1524"/>
      <c r="I29" s="1524"/>
      <c r="J29" s="1524"/>
      <c r="K29" s="1524"/>
      <c r="L29" s="1524"/>
      <c r="M29" s="1524"/>
      <c r="N29" s="1525"/>
      <c r="O29" s="1494" t="s">
        <v>684</v>
      </c>
      <c r="P29" s="1495"/>
      <c r="Q29" s="1496"/>
      <c r="R29" s="1496"/>
      <c r="S29" s="1497"/>
      <c r="T29" s="1498"/>
      <c r="U29" s="1499"/>
      <c r="V29" s="1499"/>
      <c r="W29" s="1499"/>
      <c r="X29" s="1500"/>
      <c r="Y29" s="1495"/>
      <c r="Z29" s="1496"/>
      <c r="AA29" s="1496"/>
      <c r="AB29" s="1497"/>
      <c r="AC29" s="1495"/>
      <c r="AD29" s="1496"/>
      <c r="AE29" s="1496"/>
      <c r="AF29" s="1497"/>
      <c r="AG29" s="1495"/>
      <c r="AH29" s="1496"/>
      <c r="AI29" s="1496"/>
      <c r="AJ29" s="1497"/>
      <c r="AK29" s="1495"/>
      <c r="AL29" s="1496"/>
      <c r="AM29" s="1496"/>
      <c r="AN29" s="1497"/>
      <c r="AO29" s="1495"/>
      <c r="AP29" s="1496"/>
      <c r="AQ29" s="1496"/>
      <c r="AR29" s="1497"/>
      <c r="AS29" s="1495"/>
      <c r="AT29" s="1496"/>
      <c r="AU29" s="1496"/>
      <c r="AV29" s="1497"/>
      <c r="AW29" s="1495"/>
      <c r="AX29" s="1496"/>
      <c r="AY29" s="1496"/>
      <c r="AZ29" s="1497"/>
    </row>
    <row r="30" spans="1:52" s="1529" customFormat="1" ht="33.75" customHeight="1">
      <c r="A30" s="1533" t="s">
        <v>860</v>
      </c>
      <c r="B30" s="1524"/>
      <c r="C30" s="1524"/>
      <c r="D30" s="1524"/>
      <c r="E30" s="1524"/>
      <c r="F30" s="1524"/>
      <c r="G30" s="1524"/>
      <c r="H30" s="1524"/>
      <c r="I30" s="1524"/>
      <c r="J30" s="1524"/>
      <c r="K30" s="1524"/>
      <c r="L30" s="1524"/>
      <c r="M30" s="1524"/>
      <c r="N30" s="1525"/>
      <c r="O30" s="1494" t="s">
        <v>754</v>
      </c>
      <c r="P30" s="1495"/>
      <c r="Q30" s="1496"/>
      <c r="R30" s="1496"/>
      <c r="S30" s="1497"/>
      <c r="T30" s="1498"/>
      <c r="U30" s="1499"/>
      <c r="V30" s="1499"/>
      <c r="W30" s="1499"/>
      <c r="X30" s="1500"/>
      <c r="Y30" s="1495"/>
      <c r="Z30" s="1496"/>
      <c r="AA30" s="1496"/>
      <c r="AB30" s="1497"/>
      <c r="AC30" s="1495"/>
      <c r="AD30" s="1496"/>
      <c r="AE30" s="1496"/>
      <c r="AF30" s="1497"/>
      <c r="AG30" s="1495"/>
      <c r="AH30" s="1496"/>
      <c r="AI30" s="1496"/>
      <c r="AJ30" s="1497"/>
      <c r="AK30" s="1495"/>
      <c r="AL30" s="1496"/>
      <c r="AM30" s="1496"/>
      <c r="AN30" s="1497"/>
      <c r="AO30" s="1495"/>
      <c r="AP30" s="1496"/>
      <c r="AQ30" s="1496"/>
      <c r="AR30" s="1497"/>
      <c r="AS30" s="1495"/>
      <c r="AT30" s="1496"/>
      <c r="AU30" s="1496"/>
      <c r="AV30" s="1497"/>
      <c r="AW30" s="1495"/>
      <c r="AX30" s="1496"/>
      <c r="AY30" s="1496"/>
      <c r="AZ30" s="1497"/>
    </row>
    <row r="31" spans="1:52" s="1529" customFormat="1" ht="33.75" customHeight="1">
      <c r="A31" s="1533" t="s">
        <v>861</v>
      </c>
      <c r="B31" s="1524"/>
      <c r="C31" s="1524"/>
      <c r="D31" s="1524"/>
      <c r="E31" s="1524"/>
      <c r="F31" s="1524"/>
      <c r="G31" s="1524"/>
      <c r="H31" s="1524"/>
      <c r="I31" s="1524"/>
      <c r="J31" s="1524"/>
      <c r="K31" s="1524"/>
      <c r="L31" s="1524"/>
      <c r="M31" s="1524"/>
      <c r="N31" s="1525"/>
      <c r="O31" s="1494" t="s">
        <v>756</v>
      </c>
      <c r="P31" s="1495"/>
      <c r="Q31" s="1496"/>
      <c r="R31" s="1496"/>
      <c r="S31" s="1497"/>
      <c r="T31" s="1498"/>
      <c r="U31" s="1499"/>
      <c r="V31" s="1499"/>
      <c r="W31" s="1499"/>
      <c r="X31" s="1500"/>
      <c r="Y31" s="1495"/>
      <c r="Z31" s="1496"/>
      <c r="AA31" s="1496"/>
      <c r="AB31" s="1497"/>
      <c r="AC31" s="1495"/>
      <c r="AD31" s="1496"/>
      <c r="AE31" s="1496"/>
      <c r="AF31" s="1497"/>
      <c r="AG31" s="1495"/>
      <c r="AH31" s="1496"/>
      <c r="AI31" s="1496"/>
      <c r="AJ31" s="1497"/>
      <c r="AK31" s="1495"/>
      <c r="AL31" s="1496"/>
      <c r="AM31" s="1496"/>
      <c r="AN31" s="1497"/>
      <c r="AO31" s="1495"/>
      <c r="AP31" s="1496"/>
      <c r="AQ31" s="1496"/>
      <c r="AR31" s="1497"/>
      <c r="AS31" s="1495"/>
      <c r="AT31" s="1496"/>
      <c r="AU31" s="1496"/>
      <c r="AV31" s="1497"/>
      <c r="AW31" s="1495"/>
      <c r="AX31" s="1496"/>
      <c r="AY31" s="1496"/>
      <c r="AZ31" s="1497"/>
    </row>
    <row r="32" spans="1:52" s="1529" customFormat="1" ht="33.75" customHeight="1">
      <c r="A32" s="1533" t="s">
        <v>862</v>
      </c>
      <c r="B32" s="1524"/>
      <c r="C32" s="1524"/>
      <c r="D32" s="1524"/>
      <c r="E32" s="1524"/>
      <c r="F32" s="1524"/>
      <c r="G32" s="1524"/>
      <c r="H32" s="1524"/>
      <c r="I32" s="1524"/>
      <c r="J32" s="1524"/>
      <c r="K32" s="1524"/>
      <c r="L32" s="1524"/>
      <c r="M32" s="1524"/>
      <c r="N32" s="1525"/>
      <c r="O32" s="1494" t="s">
        <v>758</v>
      </c>
      <c r="P32" s="1495"/>
      <c r="Q32" s="1496"/>
      <c r="R32" s="1496"/>
      <c r="S32" s="1497"/>
      <c r="T32" s="1498"/>
      <c r="U32" s="1499"/>
      <c r="V32" s="1499"/>
      <c r="W32" s="1499"/>
      <c r="X32" s="1500"/>
      <c r="Y32" s="1495"/>
      <c r="Z32" s="1496"/>
      <c r="AA32" s="1496"/>
      <c r="AB32" s="1497"/>
      <c r="AC32" s="1495"/>
      <c r="AD32" s="1496"/>
      <c r="AE32" s="1496"/>
      <c r="AF32" s="1497"/>
      <c r="AG32" s="1495"/>
      <c r="AH32" s="1496"/>
      <c r="AI32" s="1496"/>
      <c r="AJ32" s="1497"/>
      <c r="AK32" s="1495"/>
      <c r="AL32" s="1496"/>
      <c r="AM32" s="1496"/>
      <c r="AN32" s="1497"/>
      <c r="AO32" s="1495"/>
      <c r="AP32" s="1496"/>
      <c r="AQ32" s="1496"/>
      <c r="AR32" s="1497"/>
      <c r="AS32" s="1495"/>
      <c r="AT32" s="1496"/>
      <c r="AU32" s="1496"/>
      <c r="AV32" s="1497"/>
      <c r="AW32" s="1495"/>
      <c r="AX32" s="1496"/>
      <c r="AY32" s="1496"/>
      <c r="AZ32" s="1497"/>
    </row>
    <row r="33" spans="1:52" s="1529" customFormat="1" ht="33.75" customHeight="1">
      <c r="A33" s="1533" t="s">
        <v>863</v>
      </c>
      <c r="B33" s="1524"/>
      <c r="C33" s="1524"/>
      <c r="D33" s="1524"/>
      <c r="E33" s="1524"/>
      <c r="F33" s="1524"/>
      <c r="G33" s="1524"/>
      <c r="H33" s="1524"/>
      <c r="I33" s="1524"/>
      <c r="J33" s="1524"/>
      <c r="K33" s="1524"/>
      <c r="L33" s="1524"/>
      <c r="M33" s="1524"/>
      <c r="N33" s="1525"/>
      <c r="O33" s="1494" t="s">
        <v>760</v>
      </c>
      <c r="P33" s="1495"/>
      <c r="Q33" s="1496"/>
      <c r="R33" s="1496"/>
      <c r="S33" s="1497"/>
      <c r="T33" s="1498"/>
      <c r="U33" s="1499"/>
      <c r="V33" s="1499"/>
      <c r="W33" s="1499"/>
      <c r="X33" s="1500"/>
      <c r="Y33" s="1495"/>
      <c r="Z33" s="1496"/>
      <c r="AA33" s="1496"/>
      <c r="AB33" s="1497"/>
      <c r="AC33" s="1495"/>
      <c r="AD33" s="1496"/>
      <c r="AE33" s="1496"/>
      <c r="AF33" s="1497"/>
      <c r="AG33" s="1495"/>
      <c r="AH33" s="1496"/>
      <c r="AI33" s="1496"/>
      <c r="AJ33" s="1497"/>
      <c r="AK33" s="1495">
        <v>51392</v>
      </c>
      <c r="AL33" s="1496"/>
      <c r="AM33" s="1496"/>
      <c r="AN33" s="1497"/>
      <c r="AO33" s="1495"/>
      <c r="AP33" s="1496"/>
      <c r="AQ33" s="1496"/>
      <c r="AR33" s="1497"/>
      <c r="AS33" s="1495"/>
      <c r="AT33" s="1496"/>
      <c r="AU33" s="1496"/>
      <c r="AV33" s="1497"/>
      <c r="AW33" s="1495"/>
      <c r="AX33" s="1496"/>
      <c r="AY33" s="1496"/>
      <c r="AZ33" s="1497"/>
    </row>
    <row r="34" spans="1:52" s="1529" customFormat="1" ht="33.75" customHeight="1">
      <c r="A34" s="1533" t="s">
        <v>864</v>
      </c>
      <c r="B34" s="1524"/>
      <c r="C34" s="1524"/>
      <c r="D34" s="1524"/>
      <c r="E34" s="1524"/>
      <c r="F34" s="1524"/>
      <c r="G34" s="1524"/>
      <c r="H34" s="1524"/>
      <c r="I34" s="1524"/>
      <c r="J34" s="1524"/>
      <c r="K34" s="1524"/>
      <c r="L34" s="1524"/>
      <c r="M34" s="1524"/>
      <c r="N34" s="1525"/>
      <c r="O34" s="1494" t="s">
        <v>762</v>
      </c>
      <c r="P34" s="1495"/>
      <c r="Q34" s="1496"/>
      <c r="R34" s="1496"/>
      <c r="S34" s="1497"/>
      <c r="T34" s="1498"/>
      <c r="U34" s="1499"/>
      <c r="V34" s="1499"/>
      <c r="W34" s="1499"/>
      <c r="X34" s="1500"/>
      <c r="Y34" s="1495"/>
      <c r="Z34" s="1496"/>
      <c r="AA34" s="1496"/>
      <c r="AB34" s="1497"/>
      <c r="AC34" s="1495"/>
      <c r="AD34" s="1496"/>
      <c r="AE34" s="1496"/>
      <c r="AF34" s="1497"/>
      <c r="AG34" s="1495"/>
      <c r="AH34" s="1496"/>
      <c r="AI34" s="1496"/>
      <c r="AJ34" s="1497"/>
      <c r="AK34" s="1495"/>
      <c r="AL34" s="1496"/>
      <c r="AM34" s="1496"/>
      <c r="AN34" s="1497"/>
      <c r="AO34" s="1495"/>
      <c r="AP34" s="1496"/>
      <c r="AQ34" s="1496"/>
      <c r="AR34" s="1497"/>
      <c r="AS34" s="1495"/>
      <c r="AT34" s="1496"/>
      <c r="AU34" s="1496"/>
      <c r="AV34" s="1497"/>
      <c r="AW34" s="1495"/>
      <c r="AX34" s="1496"/>
      <c r="AY34" s="1496"/>
      <c r="AZ34" s="1497"/>
    </row>
    <row r="35" spans="1:52" s="1529" customFormat="1" ht="21.75" customHeight="1">
      <c r="A35" s="1526" t="s">
        <v>347</v>
      </c>
      <c r="B35" s="1527"/>
      <c r="C35" s="1527"/>
      <c r="D35" s="1527"/>
      <c r="E35" s="1527"/>
      <c r="F35" s="1527"/>
      <c r="G35" s="1527"/>
      <c r="H35" s="1527"/>
      <c r="I35" s="1527"/>
      <c r="J35" s="1527"/>
      <c r="K35" s="1527"/>
      <c r="L35" s="1527"/>
      <c r="M35" s="1527"/>
      <c r="N35" s="1528"/>
      <c r="O35" s="1494" t="s">
        <v>764</v>
      </c>
      <c r="P35" s="1495"/>
      <c r="Q35" s="1496"/>
      <c r="R35" s="1496"/>
      <c r="S35" s="1497"/>
      <c r="T35" s="1498"/>
      <c r="U35" s="1499"/>
      <c r="V35" s="1499"/>
      <c r="W35" s="1499"/>
      <c r="X35" s="1500"/>
      <c r="Y35" s="1495"/>
      <c r="Z35" s="1496"/>
      <c r="AA35" s="1496"/>
      <c r="AB35" s="1497"/>
      <c r="AC35" s="1495"/>
      <c r="AD35" s="1496"/>
      <c r="AE35" s="1496"/>
      <c r="AF35" s="1497"/>
      <c r="AG35" s="1495"/>
      <c r="AH35" s="1496"/>
      <c r="AI35" s="1496"/>
      <c r="AJ35" s="1497"/>
      <c r="AK35" s="1495">
        <v>51392</v>
      </c>
      <c r="AL35" s="1496"/>
      <c r="AM35" s="1496"/>
      <c r="AN35" s="1497"/>
      <c r="AO35" s="1495"/>
      <c r="AP35" s="1496"/>
      <c r="AQ35" s="1496"/>
      <c r="AR35" s="1497"/>
      <c r="AS35" s="1495"/>
      <c r="AT35" s="1496"/>
      <c r="AU35" s="1496"/>
      <c r="AV35" s="1497"/>
      <c r="AW35" s="1495"/>
      <c r="AX35" s="1496"/>
      <c r="AY35" s="1496"/>
      <c r="AZ35" s="1497"/>
    </row>
    <row r="36" spans="1:52" s="1529" customFormat="1" ht="21.75" customHeight="1" thickBot="1">
      <c r="A36" s="1526" t="s">
        <v>348</v>
      </c>
      <c r="B36" s="1524"/>
      <c r="C36" s="1524"/>
      <c r="D36" s="1524"/>
      <c r="E36" s="1524"/>
      <c r="F36" s="1524"/>
      <c r="G36" s="1524"/>
      <c r="H36" s="1524"/>
      <c r="I36" s="1524"/>
      <c r="J36" s="1524"/>
      <c r="K36" s="1524"/>
      <c r="L36" s="1524"/>
      <c r="M36" s="1524"/>
      <c r="N36" s="1525"/>
      <c r="O36" s="1494" t="s">
        <v>766</v>
      </c>
      <c r="P36" s="1534"/>
      <c r="Q36" s="1535"/>
      <c r="R36" s="1535"/>
      <c r="S36" s="1536"/>
      <c r="T36" s="1537"/>
      <c r="U36" s="1538"/>
      <c r="V36" s="1538"/>
      <c r="W36" s="1538"/>
      <c r="X36" s="1539"/>
      <c r="Y36" s="1534"/>
      <c r="Z36" s="1535"/>
      <c r="AA36" s="1535"/>
      <c r="AB36" s="1536"/>
      <c r="AC36" s="1534"/>
      <c r="AD36" s="1535"/>
      <c r="AE36" s="1535"/>
      <c r="AF36" s="1536"/>
      <c r="AG36" s="1534"/>
      <c r="AH36" s="1535"/>
      <c r="AI36" s="1535"/>
      <c r="AJ36" s="1536"/>
      <c r="AK36" s="1507">
        <v>52648</v>
      </c>
      <c r="AL36" s="1508"/>
      <c r="AM36" s="1508"/>
      <c r="AN36" s="1509"/>
      <c r="AO36" s="1507">
        <v>1620</v>
      </c>
      <c r="AP36" s="1508"/>
      <c r="AQ36" s="1508"/>
      <c r="AR36" s="1509"/>
      <c r="AS36" s="1534"/>
      <c r="AT36" s="1535"/>
      <c r="AU36" s="1535"/>
      <c r="AV36" s="1536"/>
      <c r="AW36" s="1534"/>
      <c r="AX36" s="1535"/>
      <c r="AY36" s="1535"/>
      <c r="AZ36" s="1536"/>
    </row>
    <row r="37" spans="1:52" s="1529" customFormat="1" ht="27" customHeight="1">
      <c r="A37" s="1540" t="s">
        <v>349</v>
      </c>
      <c r="B37" s="1527"/>
      <c r="C37" s="1527"/>
      <c r="D37" s="1527"/>
      <c r="E37" s="1527"/>
      <c r="F37" s="1527"/>
      <c r="G37" s="1527"/>
      <c r="H37" s="1527"/>
      <c r="I37" s="1527"/>
      <c r="J37" s="1527"/>
      <c r="K37" s="1527"/>
      <c r="L37" s="1527"/>
      <c r="M37" s="1527"/>
      <c r="N37" s="1528"/>
      <c r="O37" s="1494" t="s">
        <v>768</v>
      </c>
      <c r="P37" s="1515"/>
      <c r="Q37" s="1516"/>
      <c r="R37" s="1516"/>
      <c r="S37" s="1517"/>
      <c r="T37" s="1518"/>
      <c r="U37" s="1519"/>
      <c r="V37" s="1519"/>
      <c r="W37" s="1519"/>
      <c r="X37" s="1520"/>
      <c r="Y37" s="1515"/>
      <c r="Z37" s="1516"/>
      <c r="AA37" s="1516"/>
      <c r="AB37" s="1517"/>
      <c r="AC37" s="1515"/>
      <c r="AD37" s="1516"/>
      <c r="AE37" s="1516"/>
      <c r="AF37" s="1517"/>
      <c r="AG37" s="1515"/>
      <c r="AH37" s="1516"/>
      <c r="AI37" s="1516"/>
      <c r="AJ37" s="1517"/>
      <c r="AK37" s="1515"/>
      <c r="AL37" s="1516"/>
      <c r="AM37" s="1516"/>
      <c r="AN37" s="1517"/>
      <c r="AO37" s="1515"/>
      <c r="AP37" s="1516"/>
      <c r="AQ37" s="1516"/>
      <c r="AR37" s="1517"/>
      <c r="AS37" s="1515"/>
      <c r="AT37" s="1516"/>
      <c r="AU37" s="1516"/>
      <c r="AV37" s="1517"/>
      <c r="AW37" s="1515"/>
      <c r="AX37" s="1516"/>
      <c r="AY37" s="1516"/>
      <c r="AZ37" s="1517"/>
    </row>
    <row r="38" spans="1:52" s="1529" customFormat="1" ht="21.75" customHeight="1">
      <c r="A38" s="1533" t="s">
        <v>350</v>
      </c>
      <c r="B38" s="1524"/>
      <c r="C38" s="1524"/>
      <c r="D38" s="1524"/>
      <c r="E38" s="1524"/>
      <c r="F38" s="1524"/>
      <c r="G38" s="1524"/>
      <c r="H38" s="1524"/>
      <c r="I38" s="1524"/>
      <c r="J38" s="1524"/>
      <c r="K38" s="1524"/>
      <c r="L38" s="1524"/>
      <c r="M38" s="1524"/>
      <c r="N38" s="1525"/>
      <c r="O38" s="1494" t="s">
        <v>770</v>
      </c>
      <c r="P38" s="1495"/>
      <c r="Q38" s="1496"/>
      <c r="R38" s="1496"/>
      <c r="S38" s="1497"/>
      <c r="T38" s="1498"/>
      <c r="U38" s="1499"/>
      <c r="V38" s="1499"/>
      <c r="W38" s="1499"/>
      <c r="X38" s="1500"/>
      <c r="Y38" s="1495"/>
      <c r="Z38" s="1496"/>
      <c r="AA38" s="1496"/>
      <c r="AB38" s="1497"/>
      <c r="AC38" s="1495"/>
      <c r="AD38" s="1496"/>
      <c r="AE38" s="1496"/>
      <c r="AF38" s="1497"/>
      <c r="AG38" s="1495"/>
      <c r="AH38" s="1496"/>
      <c r="AI38" s="1496"/>
      <c r="AJ38" s="1497"/>
      <c r="AK38" s="1495">
        <v>31583</v>
      </c>
      <c r="AL38" s="1496"/>
      <c r="AM38" s="1496"/>
      <c r="AN38" s="1497"/>
      <c r="AO38" s="1495">
        <v>500</v>
      </c>
      <c r="AP38" s="1496"/>
      <c r="AQ38" s="1496"/>
      <c r="AR38" s="1497"/>
      <c r="AS38" s="1495"/>
      <c r="AT38" s="1496"/>
      <c r="AU38" s="1496"/>
      <c r="AV38" s="1497"/>
      <c r="AW38" s="1495"/>
      <c r="AX38" s="1496"/>
      <c r="AY38" s="1496"/>
      <c r="AZ38" s="1497"/>
    </row>
    <row r="39" spans="1:52" s="1529" customFormat="1" ht="21.75" customHeight="1">
      <c r="A39" s="1533" t="s">
        <v>351</v>
      </c>
      <c r="B39" s="1524"/>
      <c r="C39" s="1524"/>
      <c r="D39" s="1524"/>
      <c r="E39" s="1524"/>
      <c r="F39" s="1524"/>
      <c r="G39" s="1524"/>
      <c r="H39" s="1524"/>
      <c r="I39" s="1524"/>
      <c r="J39" s="1524"/>
      <c r="K39" s="1524"/>
      <c r="L39" s="1524"/>
      <c r="M39" s="1524"/>
      <c r="N39" s="1525"/>
      <c r="O39" s="1494" t="s">
        <v>772</v>
      </c>
      <c r="P39" s="1495"/>
      <c r="Q39" s="1496"/>
      <c r="R39" s="1496"/>
      <c r="S39" s="1497"/>
      <c r="T39" s="1498"/>
      <c r="U39" s="1499"/>
      <c r="V39" s="1499"/>
      <c r="W39" s="1499"/>
      <c r="X39" s="1500"/>
      <c r="Y39" s="1495"/>
      <c r="Z39" s="1496"/>
      <c r="AA39" s="1496"/>
      <c r="AB39" s="1497"/>
      <c r="AC39" s="1495"/>
      <c r="AD39" s="1496"/>
      <c r="AE39" s="1496"/>
      <c r="AF39" s="1497"/>
      <c r="AG39" s="1495"/>
      <c r="AH39" s="1496"/>
      <c r="AI39" s="1496"/>
      <c r="AJ39" s="1497"/>
      <c r="AK39" s="1495"/>
      <c r="AL39" s="1496"/>
      <c r="AM39" s="1496"/>
      <c r="AN39" s="1497"/>
      <c r="AO39" s="1495">
        <v>50</v>
      </c>
      <c r="AP39" s="1496"/>
      <c r="AQ39" s="1496"/>
      <c r="AR39" s="1497"/>
      <c r="AS39" s="1495"/>
      <c r="AT39" s="1496"/>
      <c r="AU39" s="1496"/>
      <c r="AV39" s="1497"/>
      <c r="AW39" s="1495"/>
      <c r="AX39" s="1496"/>
      <c r="AY39" s="1496"/>
      <c r="AZ39" s="1497"/>
    </row>
    <row r="40" spans="1:52" s="1529" customFormat="1" ht="27" customHeight="1">
      <c r="A40" s="1533" t="s">
        <v>352</v>
      </c>
      <c r="B40" s="1524"/>
      <c r="C40" s="1524"/>
      <c r="D40" s="1524"/>
      <c r="E40" s="1524"/>
      <c r="F40" s="1524"/>
      <c r="G40" s="1524"/>
      <c r="H40" s="1524"/>
      <c r="I40" s="1524"/>
      <c r="J40" s="1524"/>
      <c r="K40" s="1524"/>
      <c r="L40" s="1524"/>
      <c r="M40" s="1524"/>
      <c r="N40" s="1525"/>
      <c r="O40" s="1494" t="s">
        <v>774</v>
      </c>
      <c r="P40" s="1541" t="s">
        <v>686</v>
      </c>
      <c r="Q40" s="1542"/>
      <c r="R40" s="1542"/>
      <c r="S40" s="1543"/>
      <c r="T40" s="1541" t="s">
        <v>686</v>
      </c>
      <c r="U40" s="1542"/>
      <c r="V40" s="1542"/>
      <c r="W40" s="1542"/>
      <c r="X40" s="1543"/>
      <c r="Y40" s="1541" t="s">
        <v>686</v>
      </c>
      <c r="Z40" s="1542"/>
      <c r="AA40" s="1542"/>
      <c r="AB40" s="1543"/>
      <c r="AC40" s="1541" t="s">
        <v>686</v>
      </c>
      <c r="AD40" s="1542"/>
      <c r="AE40" s="1542"/>
      <c r="AF40" s="1543"/>
      <c r="AG40" s="1541" t="s">
        <v>686</v>
      </c>
      <c r="AH40" s="1542"/>
      <c r="AI40" s="1542"/>
      <c r="AJ40" s="1543"/>
      <c r="AK40" s="1541" t="s">
        <v>686</v>
      </c>
      <c r="AL40" s="1542"/>
      <c r="AM40" s="1542"/>
      <c r="AN40" s="1543"/>
      <c r="AO40" s="1541" t="s">
        <v>686</v>
      </c>
      <c r="AP40" s="1542"/>
      <c r="AQ40" s="1542"/>
      <c r="AR40" s="1543"/>
      <c r="AS40" s="1541" t="s">
        <v>686</v>
      </c>
      <c r="AT40" s="1542"/>
      <c r="AU40" s="1542"/>
      <c r="AV40" s="1543"/>
      <c r="AW40" s="1541" t="s">
        <v>686</v>
      </c>
      <c r="AX40" s="1542"/>
      <c r="AY40" s="1542"/>
      <c r="AZ40" s="1543"/>
    </row>
    <row r="41" spans="1:52" s="1529" customFormat="1" ht="21.75" customHeight="1">
      <c r="A41" s="1533" t="s">
        <v>353</v>
      </c>
      <c r="B41" s="1524"/>
      <c r="C41" s="1524"/>
      <c r="D41" s="1524"/>
      <c r="E41" s="1524"/>
      <c r="F41" s="1524"/>
      <c r="G41" s="1524"/>
      <c r="H41" s="1524"/>
      <c r="I41" s="1524"/>
      <c r="J41" s="1524"/>
      <c r="K41" s="1524"/>
      <c r="L41" s="1524"/>
      <c r="M41" s="1524"/>
      <c r="N41" s="1525"/>
      <c r="O41" s="1494" t="s">
        <v>776</v>
      </c>
      <c r="P41" s="1495"/>
      <c r="Q41" s="1496"/>
      <c r="R41" s="1496"/>
      <c r="S41" s="1497"/>
      <c r="T41" s="1498"/>
      <c r="U41" s="1499"/>
      <c r="V41" s="1499"/>
      <c r="W41" s="1499"/>
      <c r="X41" s="1500"/>
      <c r="Y41" s="1495"/>
      <c r="Z41" s="1496"/>
      <c r="AA41" s="1496"/>
      <c r="AB41" s="1497"/>
      <c r="AC41" s="1495"/>
      <c r="AD41" s="1496"/>
      <c r="AE41" s="1496"/>
      <c r="AF41" s="1497"/>
      <c r="AG41" s="1495"/>
      <c r="AH41" s="1496"/>
      <c r="AI41" s="1496"/>
      <c r="AJ41" s="1497"/>
      <c r="AK41" s="1495"/>
      <c r="AL41" s="1496"/>
      <c r="AM41" s="1496"/>
      <c r="AN41" s="1497"/>
      <c r="AO41" s="1495"/>
      <c r="AP41" s="1496"/>
      <c r="AQ41" s="1496"/>
      <c r="AR41" s="1497"/>
      <c r="AS41" s="1495"/>
      <c r="AT41" s="1496"/>
      <c r="AU41" s="1496"/>
      <c r="AV41" s="1497"/>
      <c r="AW41" s="1495"/>
      <c r="AX41" s="1496"/>
      <c r="AY41" s="1496"/>
      <c r="AZ41" s="1497"/>
    </row>
    <row r="42" spans="1:52" s="1529" customFormat="1" ht="42" customHeight="1">
      <c r="A42" s="1533" t="s">
        <v>354</v>
      </c>
      <c r="B42" s="1524"/>
      <c r="C42" s="1524"/>
      <c r="D42" s="1524"/>
      <c r="E42" s="1524"/>
      <c r="F42" s="1524"/>
      <c r="G42" s="1524"/>
      <c r="H42" s="1524"/>
      <c r="I42" s="1524"/>
      <c r="J42" s="1524"/>
      <c r="K42" s="1524"/>
      <c r="L42" s="1524"/>
      <c r="M42" s="1524"/>
      <c r="N42" s="1525"/>
      <c r="O42" s="1494" t="s">
        <v>778</v>
      </c>
      <c r="P42" s="1495"/>
      <c r="Q42" s="1496"/>
      <c r="R42" s="1496"/>
      <c r="S42" s="1497"/>
      <c r="T42" s="1498"/>
      <c r="U42" s="1499"/>
      <c r="V42" s="1499"/>
      <c r="W42" s="1499"/>
      <c r="X42" s="1500"/>
      <c r="Y42" s="1495"/>
      <c r="Z42" s="1496"/>
      <c r="AA42" s="1496"/>
      <c r="AB42" s="1497"/>
      <c r="AC42" s="1495"/>
      <c r="AD42" s="1496"/>
      <c r="AE42" s="1496"/>
      <c r="AF42" s="1497"/>
      <c r="AG42" s="1495"/>
      <c r="AH42" s="1496"/>
      <c r="AI42" s="1496"/>
      <c r="AJ42" s="1497"/>
      <c r="AK42" s="1495"/>
      <c r="AL42" s="1496"/>
      <c r="AM42" s="1496"/>
      <c r="AN42" s="1497"/>
      <c r="AO42" s="1495"/>
      <c r="AP42" s="1496"/>
      <c r="AQ42" s="1496"/>
      <c r="AR42" s="1497"/>
      <c r="AS42" s="1495"/>
      <c r="AT42" s="1496"/>
      <c r="AU42" s="1496"/>
      <c r="AV42" s="1497"/>
      <c r="AW42" s="1495"/>
      <c r="AX42" s="1496"/>
      <c r="AY42" s="1496"/>
      <c r="AZ42" s="1497"/>
    </row>
    <row r="43" spans="1:52" s="1529" customFormat="1" ht="42" customHeight="1">
      <c r="A43" s="1533" t="s">
        <v>355</v>
      </c>
      <c r="B43" s="1524"/>
      <c r="C43" s="1524"/>
      <c r="D43" s="1524"/>
      <c r="E43" s="1524"/>
      <c r="F43" s="1524"/>
      <c r="G43" s="1524"/>
      <c r="H43" s="1524"/>
      <c r="I43" s="1524"/>
      <c r="J43" s="1524"/>
      <c r="K43" s="1524"/>
      <c r="L43" s="1524"/>
      <c r="M43" s="1524"/>
      <c r="N43" s="1525"/>
      <c r="O43" s="1494" t="s">
        <v>780</v>
      </c>
      <c r="P43" s="1495"/>
      <c r="Q43" s="1496"/>
      <c r="R43" s="1496"/>
      <c r="S43" s="1497"/>
      <c r="T43" s="1498"/>
      <c r="U43" s="1499"/>
      <c r="V43" s="1499"/>
      <c r="W43" s="1499"/>
      <c r="X43" s="1500"/>
      <c r="Y43" s="1495"/>
      <c r="Z43" s="1496"/>
      <c r="AA43" s="1496"/>
      <c r="AB43" s="1497"/>
      <c r="AC43" s="1495"/>
      <c r="AD43" s="1496"/>
      <c r="AE43" s="1496"/>
      <c r="AF43" s="1497"/>
      <c r="AG43" s="1495"/>
      <c r="AH43" s="1496"/>
      <c r="AI43" s="1496"/>
      <c r="AJ43" s="1497"/>
      <c r="AK43" s="1495"/>
      <c r="AL43" s="1496"/>
      <c r="AM43" s="1496"/>
      <c r="AN43" s="1497"/>
      <c r="AO43" s="1495"/>
      <c r="AP43" s="1496"/>
      <c r="AQ43" s="1496"/>
      <c r="AR43" s="1497"/>
      <c r="AS43" s="1495"/>
      <c r="AT43" s="1496"/>
      <c r="AU43" s="1496"/>
      <c r="AV43" s="1497"/>
      <c r="AW43" s="1495"/>
      <c r="AX43" s="1496"/>
      <c r="AY43" s="1496"/>
      <c r="AZ43" s="1497"/>
    </row>
    <row r="44" spans="1:52" s="1529" customFormat="1" ht="42" customHeight="1">
      <c r="A44" s="1533" t="s">
        <v>356</v>
      </c>
      <c r="B44" s="1524"/>
      <c r="C44" s="1524"/>
      <c r="D44" s="1524"/>
      <c r="E44" s="1524"/>
      <c r="F44" s="1524"/>
      <c r="G44" s="1524"/>
      <c r="H44" s="1524"/>
      <c r="I44" s="1524"/>
      <c r="J44" s="1524"/>
      <c r="K44" s="1524"/>
      <c r="L44" s="1524"/>
      <c r="M44" s="1524"/>
      <c r="N44" s="1525"/>
      <c r="O44" s="1494" t="s">
        <v>782</v>
      </c>
      <c r="P44" s="1495"/>
      <c r="Q44" s="1496"/>
      <c r="R44" s="1496"/>
      <c r="S44" s="1497"/>
      <c r="T44" s="1498"/>
      <c r="U44" s="1499"/>
      <c r="V44" s="1499"/>
      <c r="W44" s="1499"/>
      <c r="X44" s="1500"/>
      <c r="Y44" s="1495"/>
      <c r="Z44" s="1496"/>
      <c r="AA44" s="1496"/>
      <c r="AB44" s="1497"/>
      <c r="AC44" s="1495"/>
      <c r="AD44" s="1496"/>
      <c r="AE44" s="1496"/>
      <c r="AF44" s="1497"/>
      <c r="AG44" s="1495"/>
      <c r="AH44" s="1496"/>
      <c r="AI44" s="1496"/>
      <c r="AJ44" s="1497"/>
      <c r="AK44" s="1495"/>
      <c r="AL44" s="1496"/>
      <c r="AM44" s="1496"/>
      <c r="AN44" s="1497"/>
      <c r="AO44" s="1495"/>
      <c r="AP44" s="1496"/>
      <c r="AQ44" s="1496"/>
      <c r="AR44" s="1497"/>
      <c r="AS44" s="1495"/>
      <c r="AT44" s="1496"/>
      <c r="AU44" s="1496"/>
      <c r="AV44" s="1497"/>
      <c r="AW44" s="1495"/>
      <c r="AX44" s="1496"/>
      <c r="AY44" s="1496"/>
      <c r="AZ44" s="1497"/>
    </row>
    <row r="45" spans="1:52" s="1529" customFormat="1" ht="42" customHeight="1">
      <c r="A45" s="1533" t="s">
        <v>357</v>
      </c>
      <c r="B45" s="1524"/>
      <c r="C45" s="1524"/>
      <c r="D45" s="1524"/>
      <c r="E45" s="1524"/>
      <c r="F45" s="1524"/>
      <c r="G45" s="1524"/>
      <c r="H45" s="1524"/>
      <c r="I45" s="1524"/>
      <c r="J45" s="1524"/>
      <c r="K45" s="1524"/>
      <c r="L45" s="1524"/>
      <c r="M45" s="1524"/>
      <c r="N45" s="1525"/>
      <c r="O45" s="1494" t="s">
        <v>784</v>
      </c>
      <c r="P45" s="1495"/>
      <c r="Q45" s="1496"/>
      <c r="R45" s="1496"/>
      <c r="S45" s="1497"/>
      <c r="T45" s="1498"/>
      <c r="U45" s="1499"/>
      <c r="V45" s="1499"/>
      <c r="W45" s="1499"/>
      <c r="X45" s="1500"/>
      <c r="Y45" s="1495"/>
      <c r="Z45" s="1496"/>
      <c r="AA45" s="1496"/>
      <c r="AB45" s="1497"/>
      <c r="AC45" s="1495"/>
      <c r="AD45" s="1496"/>
      <c r="AE45" s="1496"/>
      <c r="AF45" s="1497"/>
      <c r="AG45" s="1495"/>
      <c r="AH45" s="1496"/>
      <c r="AI45" s="1496"/>
      <c r="AJ45" s="1497"/>
      <c r="AK45" s="1495">
        <v>504</v>
      </c>
      <c r="AL45" s="1496"/>
      <c r="AM45" s="1496"/>
      <c r="AN45" s="1497"/>
      <c r="AO45" s="1495"/>
      <c r="AP45" s="1496"/>
      <c r="AQ45" s="1496"/>
      <c r="AR45" s="1497"/>
      <c r="AS45" s="1495"/>
      <c r="AT45" s="1496"/>
      <c r="AU45" s="1496"/>
      <c r="AV45" s="1497"/>
      <c r="AW45" s="1495"/>
      <c r="AX45" s="1496"/>
      <c r="AY45" s="1496"/>
      <c r="AZ45" s="1497"/>
    </row>
    <row r="46" spans="1:52" s="1529" customFormat="1" ht="42" customHeight="1">
      <c r="A46" s="1533" t="s">
        <v>358</v>
      </c>
      <c r="B46" s="1524"/>
      <c r="C46" s="1524"/>
      <c r="D46" s="1524"/>
      <c r="E46" s="1524"/>
      <c r="F46" s="1524"/>
      <c r="G46" s="1524"/>
      <c r="H46" s="1524"/>
      <c r="I46" s="1524"/>
      <c r="J46" s="1524"/>
      <c r="K46" s="1524"/>
      <c r="L46" s="1524"/>
      <c r="M46" s="1524"/>
      <c r="N46" s="1525"/>
      <c r="O46" s="1494" t="s">
        <v>786</v>
      </c>
      <c r="P46" s="1495"/>
      <c r="Q46" s="1496"/>
      <c r="R46" s="1496"/>
      <c r="S46" s="1497"/>
      <c r="T46" s="1498"/>
      <c r="U46" s="1499"/>
      <c r="V46" s="1499"/>
      <c r="W46" s="1499"/>
      <c r="X46" s="1500"/>
      <c r="Y46" s="1495"/>
      <c r="Z46" s="1496"/>
      <c r="AA46" s="1496"/>
      <c r="AB46" s="1497"/>
      <c r="AC46" s="1495"/>
      <c r="AD46" s="1496"/>
      <c r="AE46" s="1496"/>
      <c r="AF46" s="1497"/>
      <c r="AG46" s="1495"/>
      <c r="AH46" s="1496"/>
      <c r="AI46" s="1496"/>
      <c r="AJ46" s="1497"/>
      <c r="AK46" s="1495"/>
      <c r="AL46" s="1496"/>
      <c r="AM46" s="1496"/>
      <c r="AN46" s="1497"/>
      <c r="AO46" s="1495"/>
      <c r="AP46" s="1496"/>
      <c r="AQ46" s="1496"/>
      <c r="AR46" s="1497"/>
      <c r="AS46" s="1495"/>
      <c r="AT46" s="1496"/>
      <c r="AU46" s="1496"/>
      <c r="AV46" s="1497"/>
      <c r="AW46" s="1495"/>
      <c r="AX46" s="1496"/>
      <c r="AY46" s="1496"/>
      <c r="AZ46" s="1497"/>
    </row>
    <row r="47" spans="1:52" s="1529" customFormat="1" ht="27" customHeight="1">
      <c r="A47" s="1526" t="s">
        <v>359</v>
      </c>
      <c r="B47" s="1527"/>
      <c r="C47" s="1527"/>
      <c r="D47" s="1527"/>
      <c r="E47" s="1527"/>
      <c r="F47" s="1527"/>
      <c r="G47" s="1527"/>
      <c r="H47" s="1527"/>
      <c r="I47" s="1527"/>
      <c r="J47" s="1527"/>
      <c r="K47" s="1527"/>
      <c r="L47" s="1527"/>
      <c r="M47" s="1527"/>
      <c r="N47" s="1528"/>
      <c r="O47" s="1494" t="s">
        <v>788</v>
      </c>
      <c r="P47" s="1495"/>
      <c r="Q47" s="1496"/>
      <c r="R47" s="1496"/>
      <c r="S47" s="1497"/>
      <c r="T47" s="1498"/>
      <c r="U47" s="1499"/>
      <c r="V47" s="1499"/>
      <c r="W47" s="1499"/>
      <c r="X47" s="1500"/>
      <c r="Y47" s="1495"/>
      <c r="Z47" s="1496"/>
      <c r="AA47" s="1496"/>
      <c r="AB47" s="1497"/>
      <c r="AC47" s="1495"/>
      <c r="AD47" s="1496"/>
      <c r="AE47" s="1496"/>
      <c r="AF47" s="1497"/>
      <c r="AG47" s="1495"/>
      <c r="AH47" s="1496"/>
      <c r="AI47" s="1496"/>
      <c r="AJ47" s="1497"/>
      <c r="AK47" s="1495">
        <v>504</v>
      </c>
      <c r="AL47" s="1496"/>
      <c r="AM47" s="1496"/>
      <c r="AN47" s="1497"/>
      <c r="AO47" s="1495"/>
      <c r="AP47" s="1496"/>
      <c r="AQ47" s="1496"/>
      <c r="AR47" s="1497"/>
      <c r="AS47" s="1495"/>
      <c r="AT47" s="1496"/>
      <c r="AU47" s="1496"/>
      <c r="AV47" s="1497"/>
      <c r="AW47" s="1495"/>
      <c r="AX47" s="1496"/>
      <c r="AY47" s="1496"/>
      <c r="AZ47" s="1497"/>
    </row>
    <row r="48" spans="1:52" s="1529" customFormat="1" ht="27" customHeight="1">
      <c r="A48" s="1533" t="s">
        <v>360</v>
      </c>
      <c r="B48" s="1524"/>
      <c r="C48" s="1524"/>
      <c r="D48" s="1524"/>
      <c r="E48" s="1524"/>
      <c r="F48" s="1524"/>
      <c r="G48" s="1524"/>
      <c r="H48" s="1524"/>
      <c r="I48" s="1524"/>
      <c r="J48" s="1524"/>
      <c r="K48" s="1524"/>
      <c r="L48" s="1524"/>
      <c r="M48" s="1524"/>
      <c r="N48" s="1525"/>
      <c r="O48" s="1494" t="s">
        <v>919</v>
      </c>
      <c r="P48" s="1495"/>
      <c r="Q48" s="1496"/>
      <c r="R48" s="1496"/>
      <c r="S48" s="1497"/>
      <c r="T48" s="1498"/>
      <c r="U48" s="1499"/>
      <c r="V48" s="1499"/>
      <c r="W48" s="1499"/>
      <c r="X48" s="1500"/>
      <c r="Y48" s="1495"/>
      <c r="Z48" s="1496"/>
      <c r="AA48" s="1496"/>
      <c r="AB48" s="1497"/>
      <c r="AC48" s="1495"/>
      <c r="AD48" s="1496"/>
      <c r="AE48" s="1496"/>
      <c r="AF48" s="1497"/>
      <c r="AG48" s="1495"/>
      <c r="AH48" s="1496"/>
      <c r="AI48" s="1496"/>
      <c r="AJ48" s="1497"/>
      <c r="AK48" s="1495"/>
      <c r="AL48" s="1496"/>
      <c r="AM48" s="1496"/>
      <c r="AN48" s="1497"/>
      <c r="AO48" s="1495"/>
      <c r="AP48" s="1496"/>
      <c r="AQ48" s="1496"/>
      <c r="AR48" s="1497"/>
      <c r="AS48" s="1495"/>
      <c r="AT48" s="1496"/>
      <c r="AU48" s="1496"/>
      <c r="AV48" s="1497"/>
      <c r="AW48" s="1495"/>
      <c r="AX48" s="1496"/>
      <c r="AY48" s="1496"/>
      <c r="AZ48" s="1497"/>
    </row>
    <row r="49" spans="1:52" s="1529" customFormat="1" ht="27" customHeight="1">
      <c r="A49" s="1533" t="s">
        <v>361</v>
      </c>
      <c r="B49" s="1524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5"/>
      <c r="O49" s="1494" t="s">
        <v>792</v>
      </c>
      <c r="P49" s="1495"/>
      <c r="Q49" s="1496"/>
      <c r="R49" s="1496"/>
      <c r="S49" s="1497"/>
      <c r="T49" s="1498"/>
      <c r="U49" s="1499"/>
      <c r="V49" s="1499"/>
      <c r="W49" s="1499"/>
      <c r="X49" s="1500"/>
      <c r="Y49" s="1495"/>
      <c r="Z49" s="1496"/>
      <c r="AA49" s="1496"/>
      <c r="AB49" s="1497"/>
      <c r="AC49" s="1495"/>
      <c r="AD49" s="1496"/>
      <c r="AE49" s="1496"/>
      <c r="AF49" s="1497"/>
      <c r="AG49" s="1495"/>
      <c r="AH49" s="1496"/>
      <c r="AI49" s="1496"/>
      <c r="AJ49" s="1497"/>
      <c r="AK49" s="1495"/>
      <c r="AL49" s="1496"/>
      <c r="AM49" s="1496"/>
      <c r="AN49" s="1497"/>
      <c r="AO49" s="1495"/>
      <c r="AP49" s="1496"/>
      <c r="AQ49" s="1496"/>
      <c r="AR49" s="1497"/>
      <c r="AS49" s="1495"/>
      <c r="AT49" s="1496"/>
      <c r="AU49" s="1496"/>
      <c r="AV49" s="1497"/>
      <c r="AW49" s="1495"/>
      <c r="AX49" s="1496"/>
      <c r="AY49" s="1496"/>
      <c r="AZ49" s="1497"/>
    </row>
    <row r="50" spans="1:52" s="1529" customFormat="1" ht="21.75" customHeight="1">
      <c r="A50" s="1533" t="s">
        <v>362</v>
      </c>
      <c r="B50" s="1524"/>
      <c r="C50" s="1524"/>
      <c r="D50" s="1524"/>
      <c r="E50" s="1524"/>
      <c r="F50" s="1524"/>
      <c r="G50" s="1524"/>
      <c r="H50" s="1524"/>
      <c r="I50" s="1524"/>
      <c r="J50" s="1524"/>
      <c r="K50" s="1524"/>
      <c r="L50" s="1524"/>
      <c r="M50" s="1524"/>
      <c r="N50" s="1525"/>
      <c r="O50" s="1494" t="s">
        <v>794</v>
      </c>
      <c r="P50" s="1495"/>
      <c r="Q50" s="1496"/>
      <c r="R50" s="1496"/>
      <c r="S50" s="1497"/>
      <c r="T50" s="1498"/>
      <c r="U50" s="1499"/>
      <c r="V50" s="1499"/>
      <c r="W50" s="1499"/>
      <c r="X50" s="1500"/>
      <c r="Y50" s="1495"/>
      <c r="Z50" s="1496"/>
      <c r="AA50" s="1496"/>
      <c r="AB50" s="1497"/>
      <c r="AC50" s="1495"/>
      <c r="AD50" s="1496"/>
      <c r="AE50" s="1496"/>
      <c r="AF50" s="1497"/>
      <c r="AG50" s="1495"/>
      <c r="AH50" s="1496"/>
      <c r="AI50" s="1496"/>
      <c r="AJ50" s="1497"/>
      <c r="AK50" s="1495"/>
      <c r="AL50" s="1496"/>
      <c r="AM50" s="1496"/>
      <c r="AN50" s="1497"/>
      <c r="AO50" s="1495"/>
      <c r="AP50" s="1496"/>
      <c r="AQ50" s="1496"/>
      <c r="AR50" s="1497"/>
      <c r="AS50" s="1495"/>
      <c r="AT50" s="1496"/>
      <c r="AU50" s="1496"/>
      <c r="AV50" s="1497"/>
      <c r="AW50" s="1495"/>
      <c r="AX50" s="1496"/>
      <c r="AY50" s="1496"/>
      <c r="AZ50" s="1497"/>
    </row>
    <row r="51" spans="1:52" s="1529" customFormat="1" ht="21.75" customHeight="1">
      <c r="A51" s="1533" t="s">
        <v>363</v>
      </c>
      <c r="B51" s="1524"/>
      <c r="C51" s="1524"/>
      <c r="D51" s="1524"/>
      <c r="E51" s="1524"/>
      <c r="F51" s="1524"/>
      <c r="G51" s="1524"/>
      <c r="H51" s="1524"/>
      <c r="I51" s="1524"/>
      <c r="J51" s="1524"/>
      <c r="K51" s="1524"/>
      <c r="L51" s="1524"/>
      <c r="M51" s="1524"/>
      <c r="N51" s="1525"/>
      <c r="O51" s="1494" t="s">
        <v>796</v>
      </c>
      <c r="P51" s="1495"/>
      <c r="Q51" s="1496"/>
      <c r="R51" s="1496"/>
      <c r="S51" s="1497"/>
      <c r="T51" s="1498"/>
      <c r="U51" s="1499"/>
      <c r="V51" s="1499"/>
      <c r="W51" s="1499"/>
      <c r="X51" s="1500"/>
      <c r="Y51" s="1495"/>
      <c r="Z51" s="1496"/>
      <c r="AA51" s="1496"/>
      <c r="AB51" s="1497"/>
      <c r="AC51" s="1495"/>
      <c r="AD51" s="1496"/>
      <c r="AE51" s="1496"/>
      <c r="AF51" s="1497"/>
      <c r="AG51" s="1495"/>
      <c r="AH51" s="1496"/>
      <c r="AI51" s="1496"/>
      <c r="AJ51" s="1497"/>
      <c r="AK51" s="1495"/>
      <c r="AL51" s="1496"/>
      <c r="AM51" s="1496"/>
      <c r="AN51" s="1497"/>
      <c r="AO51" s="1495"/>
      <c r="AP51" s="1496"/>
      <c r="AQ51" s="1496"/>
      <c r="AR51" s="1497"/>
      <c r="AS51" s="1495"/>
      <c r="AT51" s="1496"/>
      <c r="AU51" s="1496"/>
      <c r="AV51" s="1497"/>
      <c r="AW51" s="1495"/>
      <c r="AX51" s="1496"/>
      <c r="AY51" s="1496"/>
      <c r="AZ51" s="1497"/>
    </row>
    <row r="52" spans="1:52" s="1529" customFormat="1" ht="27" customHeight="1">
      <c r="A52" s="1540" t="s">
        <v>364</v>
      </c>
      <c r="B52" s="1527"/>
      <c r="C52" s="1527"/>
      <c r="D52" s="1527"/>
      <c r="E52" s="1527"/>
      <c r="F52" s="1527"/>
      <c r="G52" s="1527"/>
      <c r="H52" s="1527"/>
      <c r="I52" s="1527"/>
      <c r="J52" s="1527"/>
      <c r="K52" s="1527"/>
      <c r="L52" s="1527"/>
      <c r="M52" s="1527"/>
      <c r="N52" s="1528"/>
      <c r="O52" s="1494" t="s">
        <v>798</v>
      </c>
      <c r="P52" s="1544"/>
      <c r="Q52" s="1545"/>
      <c r="R52" s="1545"/>
      <c r="S52" s="1546"/>
      <c r="T52" s="1498"/>
      <c r="U52" s="1499"/>
      <c r="V52" s="1499"/>
      <c r="W52" s="1499"/>
      <c r="X52" s="1500"/>
      <c r="Y52" s="1495"/>
      <c r="Z52" s="1496"/>
      <c r="AA52" s="1496"/>
      <c r="AB52" s="1497"/>
      <c r="AC52" s="1495"/>
      <c r="AD52" s="1496"/>
      <c r="AE52" s="1496"/>
      <c r="AF52" s="1497"/>
      <c r="AG52" s="1495"/>
      <c r="AH52" s="1496"/>
      <c r="AI52" s="1496"/>
      <c r="AJ52" s="1497"/>
      <c r="AK52" s="1495">
        <v>32087</v>
      </c>
      <c r="AL52" s="1496"/>
      <c r="AM52" s="1496"/>
      <c r="AN52" s="1497"/>
      <c r="AO52" s="1495">
        <v>550</v>
      </c>
      <c r="AP52" s="1496"/>
      <c r="AQ52" s="1496"/>
      <c r="AR52" s="1497"/>
      <c r="AS52" s="1495"/>
      <c r="AT52" s="1496"/>
      <c r="AU52" s="1496"/>
      <c r="AV52" s="1497"/>
      <c r="AW52" s="1495"/>
      <c r="AX52" s="1496"/>
      <c r="AY52" s="1496"/>
      <c r="AZ52" s="1497"/>
    </row>
    <row r="53" spans="1:52" s="1529" customFormat="1" ht="27" customHeight="1">
      <c r="A53" s="1533" t="s">
        <v>400</v>
      </c>
      <c r="B53" s="1547"/>
      <c r="C53" s="1547"/>
      <c r="D53" s="1547"/>
      <c r="E53" s="1547"/>
      <c r="F53" s="1547"/>
      <c r="G53" s="1547"/>
      <c r="H53" s="1547"/>
      <c r="I53" s="1547"/>
      <c r="J53" s="1547"/>
      <c r="K53" s="1547"/>
      <c r="L53" s="1547"/>
      <c r="M53" s="1547"/>
      <c r="N53" s="1548"/>
      <c r="O53" s="1494" t="s">
        <v>800</v>
      </c>
      <c r="P53" s="1544"/>
      <c r="Q53" s="1545"/>
      <c r="R53" s="1545"/>
      <c r="S53" s="1546"/>
      <c r="T53" s="1498"/>
      <c r="U53" s="1499"/>
      <c r="V53" s="1499"/>
      <c r="W53" s="1499"/>
      <c r="X53" s="1500"/>
      <c r="Y53" s="1495"/>
      <c r="Z53" s="1496"/>
      <c r="AA53" s="1496"/>
      <c r="AB53" s="1497"/>
      <c r="AC53" s="1495"/>
      <c r="AD53" s="1496"/>
      <c r="AE53" s="1496"/>
      <c r="AF53" s="1497"/>
      <c r="AG53" s="1495"/>
      <c r="AH53" s="1496"/>
      <c r="AI53" s="1496"/>
      <c r="AJ53" s="1497"/>
      <c r="AK53" s="1495"/>
      <c r="AL53" s="1496"/>
      <c r="AM53" s="1496"/>
      <c r="AN53" s="1497"/>
      <c r="AO53" s="1495"/>
      <c r="AP53" s="1496"/>
      <c r="AQ53" s="1496"/>
      <c r="AR53" s="1497"/>
      <c r="AS53" s="1495"/>
      <c r="AT53" s="1496"/>
      <c r="AU53" s="1496"/>
      <c r="AV53" s="1497"/>
      <c r="AW53" s="1495"/>
      <c r="AX53" s="1496"/>
      <c r="AY53" s="1496"/>
      <c r="AZ53" s="1497"/>
    </row>
    <row r="54" spans="1:52" s="1529" customFormat="1" ht="27" customHeight="1">
      <c r="A54" s="1533" t="s">
        <v>365</v>
      </c>
      <c r="B54" s="1547"/>
      <c r="C54" s="1547"/>
      <c r="D54" s="1547"/>
      <c r="E54" s="1547"/>
      <c r="F54" s="1547"/>
      <c r="G54" s="1547"/>
      <c r="H54" s="1547"/>
      <c r="I54" s="1547"/>
      <c r="J54" s="1547"/>
      <c r="K54" s="1547"/>
      <c r="L54" s="1547"/>
      <c r="M54" s="1547"/>
      <c r="N54" s="1548"/>
      <c r="O54" s="1494" t="s">
        <v>802</v>
      </c>
      <c r="P54" s="1544"/>
      <c r="Q54" s="1545"/>
      <c r="R54" s="1545"/>
      <c r="S54" s="1546"/>
      <c r="T54" s="1498"/>
      <c r="U54" s="1499"/>
      <c r="V54" s="1499"/>
      <c r="W54" s="1499"/>
      <c r="X54" s="1500"/>
      <c r="Y54" s="1495"/>
      <c r="Z54" s="1496"/>
      <c r="AA54" s="1496"/>
      <c r="AB54" s="1497"/>
      <c r="AC54" s="1495"/>
      <c r="AD54" s="1496"/>
      <c r="AE54" s="1496"/>
      <c r="AF54" s="1497"/>
      <c r="AG54" s="1495">
        <v>1400</v>
      </c>
      <c r="AH54" s="1496"/>
      <c r="AI54" s="1496"/>
      <c r="AJ54" s="1497"/>
      <c r="AK54" s="1495"/>
      <c r="AL54" s="1496"/>
      <c r="AM54" s="1496"/>
      <c r="AN54" s="1497"/>
      <c r="AO54" s="1495"/>
      <c r="AP54" s="1496"/>
      <c r="AQ54" s="1496"/>
      <c r="AR54" s="1497"/>
      <c r="AS54" s="1495"/>
      <c r="AT54" s="1496"/>
      <c r="AU54" s="1496"/>
      <c r="AV54" s="1497"/>
      <c r="AW54" s="1495"/>
      <c r="AX54" s="1496"/>
      <c r="AY54" s="1496"/>
      <c r="AZ54" s="1497"/>
    </row>
    <row r="55" spans="1:52" s="1529" customFormat="1" ht="21.75" customHeight="1">
      <c r="A55" s="1533" t="s">
        <v>366</v>
      </c>
      <c r="B55" s="1547"/>
      <c r="C55" s="1547"/>
      <c r="D55" s="1547"/>
      <c r="E55" s="1547"/>
      <c r="F55" s="1547"/>
      <c r="G55" s="1547"/>
      <c r="H55" s="1547"/>
      <c r="I55" s="1547"/>
      <c r="J55" s="1547"/>
      <c r="K55" s="1547"/>
      <c r="L55" s="1547"/>
      <c r="M55" s="1547"/>
      <c r="N55" s="1548"/>
      <c r="O55" s="1494" t="s">
        <v>804</v>
      </c>
      <c r="P55" s="1544"/>
      <c r="Q55" s="1545"/>
      <c r="R55" s="1545"/>
      <c r="S55" s="1546"/>
      <c r="T55" s="1498"/>
      <c r="U55" s="1499"/>
      <c r="V55" s="1499"/>
      <c r="W55" s="1499"/>
      <c r="X55" s="1500"/>
      <c r="Y55" s="1495"/>
      <c r="Z55" s="1496"/>
      <c r="AA55" s="1496"/>
      <c r="AB55" s="1497"/>
      <c r="AC55" s="1495"/>
      <c r="AD55" s="1496"/>
      <c r="AE55" s="1496"/>
      <c r="AF55" s="1497"/>
      <c r="AG55" s="1495">
        <v>68125</v>
      </c>
      <c r="AH55" s="1496"/>
      <c r="AI55" s="1496"/>
      <c r="AJ55" s="1497"/>
      <c r="AK55" s="1495"/>
      <c r="AL55" s="1496"/>
      <c r="AM55" s="1496"/>
      <c r="AN55" s="1497"/>
      <c r="AO55" s="1495"/>
      <c r="AP55" s="1496"/>
      <c r="AQ55" s="1496"/>
      <c r="AR55" s="1497"/>
      <c r="AS55" s="1495"/>
      <c r="AT55" s="1496"/>
      <c r="AU55" s="1496"/>
      <c r="AV55" s="1497"/>
      <c r="AW55" s="1495"/>
      <c r="AX55" s="1496"/>
      <c r="AY55" s="1496"/>
      <c r="AZ55" s="1497"/>
    </row>
    <row r="56" spans="1:52" s="1529" customFormat="1" ht="21.75" customHeight="1">
      <c r="A56" s="1533" t="s">
        <v>367</v>
      </c>
      <c r="B56" s="1547"/>
      <c r="C56" s="1547"/>
      <c r="D56" s="1547"/>
      <c r="E56" s="1547"/>
      <c r="F56" s="1547"/>
      <c r="G56" s="1547"/>
      <c r="H56" s="1547"/>
      <c r="I56" s="1547"/>
      <c r="J56" s="1547"/>
      <c r="K56" s="1547"/>
      <c r="L56" s="1547"/>
      <c r="M56" s="1547"/>
      <c r="N56" s="1548"/>
      <c r="O56" s="1494" t="s">
        <v>806</v>
      </c>
      <c r="P56" s="1544"/>
      <c r="Q56" s="1545"/>
      <c r="R56" s="1545"/>
      <c r="S56" s="1546"/>
      <c r="T56" s="1498"/>
      <c r="U56" s="1499"/>
      <c r="V56" s="1499"/>
      <c r="W56" s="1499"/>
      <c r="X56" s="1500"/>
      <c r="Y56" s="1495"/>
      <c r="Z56" s="1496"/>
      <c r="AA56" s="1496"/>
      <c r="AB56" s="1497"/>
      <c r="AC56" s="1495"/>
      <c r="AD56" s="1496"/>
      <c r="AE56" s="1496"/>
      <c r="AF56" s="1497"/>
      <c r="AG56" s="1495"/>
      <c r="AH56" s="1496"/>
      <c r="AI56" s="1496"/>
      <c r="AJ56" s="1497"/>
      <c r="AK56" s="1495">
        <v>1200</v>
      </c>
      <c r="AL56" s="1496"/>
      <c r="AM56" s="1496"/>
      <c r="AN56" s="1497"/>
      <c r="AO56" s="1495"/>
      <c r="AP56" s="1496"/>
      <c r="AQ56" s="1496"/>
      <c r="AR56" s="1497"/>
      <c r="AS56" s="1495"/>
      <c r="AT56" s="1496"/>
      <c r="AU56" s="1496"/>
      <c r="AV56" s="1497"/>
      <c r="AW56" s="1495"/>
      <c r="AX56" s="1496"/>
      <c r="AY56" s="1496"/>
      <c r="AZ56" s="1497"/>
    </row>
    <row r="57" spans="1:52" s="1529" customFormat="1" ht="21.75" customHeight="1">
      <c r="A57" s="1533" t="s">
        <v>368</v>
      </c>
      <c r="B57" s="1547"/>
      <c r="C57" s="1547"/>
      <c r="D57" s="1547"/>
      <c r="E57" s="1547"/>
      <c r="F57" s="1547"/>
      <c r="G57" s="1547"/>
      <c r="H57" s="1547"/>
      <c r="I57" s="1547"/>
      <c r="J57" s="1547"/>
      <c r="K57" s="1547"/>
      <c r="L57" s="1547"/>
      <c r="M57" s="1547"/>
      <c r="N57" s="1548"/>
      <c r="O57" s="1494" t="s">
        <v>808</v>
      </c>
      <c r="P57" s="1544"/>
      <c r="Q57" s="1545"/>
      <c r="R57" s="1545"/>
      <c r="S57" s="1546"/>
      <c r="T57" s="1498"/>
      <c r="U57" s="1499"/>
      <c r="V57" s="1499"/>
      <c r="W57" s="1499"/>
      <c r="X57" s="1500"/>
      <c r="Y57" s="1495"/>
      <c r="Z57" s="1496"/>
      <c r="AA57" s="1496"/>
      <c r="AB57" s="1497"/>
      <c r="AC57" s="1495"/>
      <c r="AD57" s="1496"/>
      <c r="AE57" s="1496"/>
      <c r="AF57" s="1497"/>
      <c r="AG57" s="1495"/>
      <c r="AH57" s="1496"/>
      <c r="AI57" s="1496"/>
      <c r="AJ57" s="1497"/>
      <c r="AK57" s="1495"/>
      <c r="AL57" s="1496"/>
      <c r="AM57" s="1496"/>
      <c r="AN57" s="1497"/>
      <c r="AO57" s="1495"/>
      <c r="AP57" s="1496"/>
      <c r="AQ57" s="1496"/>
      <c r="AR57" s="1497"/>
      <c r="AS57" s="1495"/>
      <c r="AT57" s="1496"/>
      <c r="AU57" s="1496"/>
      <c r="AV57" s="1497"/>
      <c r="AW57" s="1495"/>
      <c r="AX57" s="1496"/>
      <c r="AY57" s="1496"/>
      <c r="AZ57" s="1497"/>
    </row>
    <row r="58" spans="1:52" s="1529" customFormat="1" ht="27" customHeight="1">
      <c r="A58" s="1533" t="s">
        <v>369</v>
      </c>
      <c r="B58" s="1547"/>
      <c r="C58" s="1547"/>
      <c r="D58" s="1547"/>
      <c r="E58" s="1547"/>
      <c r="F58" s="1547"/>
      <c r="G58" s="1547"/>
      <c r="H58" s="1547"/>
      <c r="I58" s="1547"/>
      <c r="J58" s="1547"/>
      <c r="K58" s="1547"/>
      <c r="L58" s="1547"/>
      <c r="M58" s="1547"/>
      <c r="N58" s="1548"/>
      <c r="O58" s="1494" t="s">
        <v>810</v>
      </c>
      <c r="P58" s="1544"/>
      <c r="Q58" s="1545"/>
      <c r="R58" s="1545"/>
      <c r="S58" s="1546"/>
      <c r="T58" s="1498"/>
      <c r="U58" s="1499"/>
      <c r="V58" s="1499"/>
      <c r="W58" s="1499"/>
      <c r="X58" s="1500"/>
      <c r="Y58" s="1495"/>
      <c r="Z58" s="1496"/>
      <c r="AA58" s="1496"/>
      <c r="AB58" s="1497"/>
      <c r="AC58" s="1495"/>
      <c r="AD58" s="1496"/>
      <c r="AE58" s="1496"/>
      <c r="AF58" s="1497"/>
      <c r="AG58" s="1495">
        <v>68125</v>
      </c>
      <c r="AH58" s="1496"/>
      <c r="AI58" s="1496"/>
      <c r="AJ58" s="1497"/>
      <c r="AK58" s="1495">
        <v>1200</v>
      </c>
      <c r="AL58" s="1496"/>
      <c r="AM58" s="1496"/>
      <c r="AN58" s="1497"/>
      <c r="AO58" s="1495"/>
      <c r="AP58" s="1496"/>
      <c r="AQ58" s="1496"/>
      <c r="AR58" s="1497"/>
      <c r="AS58" s="1495"/>
      <c r="AT58" s="1496"/>
      <c r="AU58" s="1496"/>
      <c r="AV58" s="1497"/>
      <c r="AW58" s="1495"/>
      <c r="AX58" s="1496"/>
      <c r="AY58" s="1496"/>
      <c r="AZ58" s="1497"/>
    </row>
    <row r="59" spans="1:52" s="1529" customFormat="1" ht="27" customHeight="1">
      <c r="A59" s="1533" t="s">
        <v>370</v>
      </c>
      <c r="B59" s="1547"/>
      <c r="C59" s="1547"/>
      <c r="D59" s="1547"/>
      <c r="E59" s="1547"/>
      <c r="F59" s="1547"/>
      <c r="G59" s="1547"/>
      <c r="H59" s="1547"/>
      <c r="I59" s="1547"/>
      <c r="J59" s="1547"/>
      <c r="K59" s="1547"/>
      <c r="L59" s="1547"/>
      <c r="M59" s="1547"/>
      <c r="N59" s="1548"/>
      <c r="O59" s="1494" t="s">
        <v>812</v>
      </c>
      <c r="P59" s="1541" t="s">
        <v>686</v>
      </c>
      <c r="Q59" s="1542"/>
      <c r="R59" s="1542"/>
      <c r="S59" s="1543"/>
      <c r="T59" s="1541" t="s">
        <v>686</v>
      </c>
      <c r="U59" s="1542"/>
      <c r="V59" s="1542"/>
      <c r="W59" s="1542"/>
      <c r="X59" s="1543"/>
      <c r="Y59" s="1541" t="s">
        <v>686</v>
      </c>
      <c r="Z59" s="1542"/>
      <c r="AA59" s="1542"/>
      <c r="AB59" s="1543"/>
      <c r="AC59" s="1541" t="s">
        <v>686</v>
      </c>
      <c r="AD59" s="1542"/>
      <c r="AE59" s="1542"/>
      <c r="AF59" s="1543"/>
      <c r="AG59" s="1541" t="s">
        <v>686</v>
      </c>
      <c r="AH59" s="1542"/>
      <c r="AI59" s="1542"/>
      <c r="AJ59" s="1543"/>
      <c r="AK59" s="1541" t="s">
        <v>686</v>
      </c>
      <c r="AL59" s="1542"/>
      <c r="AM59" s="1542"/>
      <c r="AN59" s="1543"/>
      <c r="AO59" s="1541" t="s">
        <v>686</v>
      </c>
      <c r="AP59" s="1542"/>
      <c r="AQ59" s="1542"/>
      <c r="AR59" s="1543"/>
      <c r="AS59" s="1541" t="s">
        <v>686</v>
      </c>
      <c r="AT59" s="1542"/>
      <c r="AU59" s="1542"/>
      <c r="AV59" s="1543"/>
      <c r="AW59" s="1541" t="s">
        <v>686</v>
      </c>
      <c r="AX59" s="1542"/>
      <c r="AY59" s="1542"/>
      <c r="AZ59" s="1543"/>
    </row>
    <row r="60" spans="1:52" s="1529" customFormat="1" ht="27" customHeight="1">
      <c r="A60" s="1533" t="s">
        <v>371</v>
      </c>
      <c r="B60" s="1547"/>
      <c r="C60" s="1547"/>
      <c r="D60" s="1547"/>
      <c r="E60" s="1547"/>
      <c r="F60" s="1547"/>
      <c r="G60" s="1547"/>
      <c r="H60" s="1547"/>
      <c r="I60" s="1547"/>
      <c r="J60" s="1547"/>
      <c r="K60" s="1547"/>
      <c r="L60" s="1547"/>
      <c r="M60" s="1547"/>
      <c r="N60" s="1548"/>
      <c r="O60" s="1494" t="s">
        <v>814</v>
      </c>
      <c r="P60" s="1544"/>
      <c r="Q60" s="1545"/>
      <c r="R60" s="1545"/>
      <c r="S60" s="1546"/>
      <c r="T60" s="1498"/>
      <c r="U60" s="1499"/>
      <c r="V60" s="1499"/>
      <c r="W60" s="1499"/>
      <c r="X60" s="1500"/>
      <c r="Y60" s="1495"/>
      <c r="Z60" s="1496"/>
      <c r="AA60" s="1496"/>
      <c r="AB60" s="1497"/>
      <c r="AC60" s="1495"/>
      <c r="AD60" s="1496"/>
      <c r="AE60" s="1496"/>
      <c r="AF60" s="1497"/>
      <c r="AG60" s="1495"/>
      <c r="AH60" s="1496"/>
      <c r="AI60" s="1496"/>
      <c r="AJ60" s="1497"/>
      <c r="AK60" s="1495"/>
      <c r="AL60" s="1496"/>
      <c r="AM60" s="1496"/>
      <c r="AN60" s="1497"/>
      <c r="AO60" s="1495"/>
      <c r="AP60" s="1496"/>
      <c r="AQ60" s="1496"/>
      <c r="AR60" s="1497"/>
      <c r="AS60" s="1495"/>
      <c r="AT60" s="1496"/>
      <c r="AU60" s="1496"/>
      <c r="AV60" s="1497"/>
      <c r="AW60" s="1495"/>
      <c r="AX60" s="1496"/>
      <c r="AY60" s="1496"/>
      <c r="AZ60" s="1497"/>
    </row>
    <row r="61" spans="1:52" s="1529" customFormat="1" ht="42" customHeight="1">
      <c r="A61" s="1533" t="s">
        <v>372</v>
      </c>
      <c r="B61" s="1547"/>
      <c r="C61" s="1547"/>
      <c r="D61" s="1547"/>
      <c r="E61" s="1547"/>
      <c r="F61" s="1547"/>
      <c r="G61" s="1547"/>
      <c r="H61" s="1547"/>
      <c r="I61" s="1547"/>
      <c r="J61" s="1547"/>
      <c r="K61" s="1547"/>
      <c r="L61" s="1547"/>
      <c r="M61" s="1547"/>
      <c r="N61" s="1548"/>
      <c r="O61" s="1494" t="s">
        <v>816</v>
      </c>
      <c r="P61" s="1544"/>
      <c r="Q61" s="1545"/>
      <c r="R61" s="1545"/>
      <c r="S61" s="1546"/>
      <c r="T61" s="1498"/>
      <c r="U61" s="1499"/>
      <c r="V61" s="1499"/>
      <c r="W61" s="1499"/>
      <c r="X61" s="1500"/>
      <c r="Y61" s="1495"/>
      <c r="Z61" s="1496"/>
      <c r="AA61" s="1496"/>
      <c r="AB61" s="1497"/>
      <c r="AC61" s="1495"/>
      <c r="AD61" s="1496"/>
      <c r="AE61" s="1496"/>
      <c r="AF61" s="1497"/>
      <c r="AG61" s="1495"/>
      <c r="AH61" s="1496"/>
      <c r="AI61" s="1496"/>
      <c r="AJ61" s="1497"/>
      <c r="AK61" s="1495"/>
      <c r="AL61" s="1496"/>
      <c r="AM61" s="1496"/>
      <c r="AN61" s="1497"/>
      <c r="AO61" s="1495"/>
      <c r="AP61" s="1496"/>
      <c r="AQ61" s="1496"/>
      <c r="AR61" s="1497"/>
      <c r="AS61" s="1495"/>
      <c r="AT61" s="1496"/>
      <c r="AU61" s="1496"/>
      <c r="AV61" s="1497"/>
      <c r="AW61" s="1495"/>
      <c r="AX61" s="1496"/>
      <c r="AY61" s="1496"/>
      <c r="AZ61" s="1497"/>
    </row>
    <row r="62" spans="1:52" s="1529" customFormat="1" ht="42" customHeight="1">
      <c r="A62" s="1533" t="s">
        <v>373</v>
      </c>
      <c r="B62" s="1547"/>
      <c r="C62" s="1547"/>
      <c r="D62" s="1547"/>
      <c r="E62" s="1547"/>
      <c r="F62" s="1547"/>
      <c r="G62" s="1547"/>
      <c r="H62" s="1547"/>
      <c r="I62" s="1547"/>
      <c r="J62" s="1547"/>
      <c r="K62" s="1547"/>
      <c r="L62" s="1547"/>
      <c r="M62" s="1547"/>
      <c r="N62" s="1548"/>
      <c r="O62" s="1494" t="s">
        <v>818</v>
      </c>
      <c r="P62" s="1544"/>
      <c r="Q62" s="1545"/>
      <c r="R62" s="1545"/>
      <c r="S62" s="1546"/>
      <c r="T62" s="1498"/>
      <c r="U62" s="1499"/>
      <c r="V62" s="1499"/>
      <c r="W62" s="1499"/>
      <c r="X62" s="1500"/>
      <c r="Y62" s="1495"/>
      <c r="Z62" s="1496"/>
      <c r="AA62" s="1496"/>
      <c r="AB62" s="1497"/>
      <c r="AC62" s="1495"/>
      <c r="AD62" s="1496"/>
      <c r="AE62" s="1496"/>
      <c r="AF62" s="1497"/>
      <c r="AG62" s="1495"/>
      <c r="AH62" s="1496"/>
      <c r="AI62" s="1496"/>
      <c r="AJ62" s="1497"/>
      <c r="AK62" s="1495"/>
      <c r="AL62" s="1496"/>
      <c r="AM62" s="1496"/>
      <c r="AN62" s="1497"/>
      <c r="AO62" s="1495"/>
      <c r="AP62" s="1496"/>
      <c r="AQ62" s="1496"/>
      <c r="AR62" s="1497"/>
      <c r="AS62" s="1495"/>
      <c r="AT62" s="1496"/>
      <c r="AU62" s="1496"/>
      <c r="AV62" s="1497"/>
      <c r="AW62" s="1495"/>
      <c r="AX62" s="1496"/>
      <c r="AY62" s="1496"/>
      <c r="AZ62" s="1497"/>
    </row>
    <row r="63" spans="1:52" s="1529" customFormat="1" ht="42" customHeight="1">
      <c r="A63" s="1533" t="s">
        <v>374</v>
      </c>
      <c r="B63" s="1547"/>
      <c r="C63" s="1547"/>
      <c r="D63" s="1547"/>
      <c r="E63" s="1547"/>
      <c r="F63" s="1547"/>
      <c r="G63" s="1547"/>
      <c r="H63" s="1547"/>
      <c r="I63" s="1547"/>
      <c r="J63" s="1547"/>
      <c r="K63" s="1547"/>
      <c r="L63" s="1547"/>
      <c r="M63" s="1547"/>
      <c r="N63" s="1548"/>
      <c r="O63" s="1494" t="s">
        <v>820</v>
      </c>
      <c r="P63" s="1544"/>
      <c r="Q63" s="1545"/>
      <c r="R63" s="1545"/>
      <c r="S63" s="1546"/>
      <c r="T63" s="1498"/>
      <c r="U63" s="1499"/>
      <c r="V63" s="1499"/>
      <c r="W63" s="1499"/>
      <c r="X63" s="1500"/>
      <c r="Y63" s="1495"/>
      <c r="Z63" s="1496"/>
      <c r="AA63" s="1496"/>
      <c r="AB63" s="1497"/>
      <c r="AC63" s="1495"/>
      <c r="AD63" s="1496"/>
      <c r="AE63" s="1496"/>
      <c r="AF63" s="1497"/>
      <c r="AG63" s="1495"/>
      <c r="AH63" s="1496"/>
      <c r="AI63" s="1496"/>
      <c r="AJ63" s="1497"/>
      <c r="AK63" s="1495"/>
      <c r="AL63" s="1496"/>
      <c r="AM63" s="1496"/>
      <c r="AN63" s="1497"/>
      <c r="AO63" s="1495"/>
      <c r="AP63" s="1496"/>
      <c r="AQ63" s="1496"/>
      <c r="AR63" s="1497"/>
      <c r="AS63" s="1495"/>
      <c r="AT63" s="1496"/>
      <c r="AU63" s="1496"/>
      <c r="AV63" s="1497"/>
      <c r="AW63" s="1495"/>
      <c r="AX63" s="1496"/>
      <c r="AY63" s="1496"/>
      <c r="AZ63" s="1497"/>
    </row>
    <row r="64" spans="1:52" s="1529" customFormat="1" ht="42" customHeight="1">
      <c r="A64" s="1533" t="s">
        <v>375</v>
      </c>
      <c r="B64" s="1547"/>
      <c r="C64" s="1547"/>
      <c r="D64" s="1547"/>
      <c r="E64" s="1547"/>
      <c r="F64" s="1547"/>
      <c r="G64" s="1547"/>
      <c r="H64" s="1547"/>
      <c r="I64" s="1547"/>
      <c r="J64" s="1547"/>
      <c r="K64" s="1547"/>
      <c r="L64" s="1547"/>
      <c r="M64" s="1547"/>
      <c r="N64" s="1548"/>
      <c r="O64" s="1494" t="s">
        <v>822</v>
      </c>
      <c r="P64" s="1544"/>
      <c r="Q64" s="1545"/>
      <c r="R64" s="1545"/>
      <c r="S64" s="1546"/>
      <c r="T64" s="1498"/>
      <c r="U64" s="1499"/>
      <c r="V64" s="1499"/>
      <c r="W64" s="1499"/>
      <c r="X64" s="1500"/>
      <c r="Y64" s="1495"/>
      <c r="Z64" s="1496"/>
      <c r="AA64" s="1496"/>
      <c r="AB64" s="1497"/>
      <c r="AC64" s="1495"/>
      <c r="AD64" s="1496"/>
      <c r="AE64" s="1496"/>
      <c r="AF64" s="1497"/>
      <c r="AG64" s="1495">
        <v>20000</v>
      </c>
      <c r="AH64" s="1496"/>
      <c r="AI64" s="1496"/>
      <c r="AJ64" s="1497"/>
      <c r="AK64" s="1495">
        <v>5000</v>
      </c>
      <c r="AL64" s="1496"/>
      <c r="AM64" s="1496"/>
      <c r="AN64" s="1497"/>
      <c r="AO64" s="1495"/>
      <c r="AP64" s="1496"/>
      <c r="AQ64" s="1496"/>
      <c r="AR64" s="1497"/>
      <c r="AS64" s="1495"/>
      <c r="AT64" s="1496"/>
      <c r="AU64" s="1496"/>
      <c r="AV64" s="1497"/>
      <c r="AW64" s="1495"/>
      <c r="AX64" s="1496"/>
      <c r="AY64" s="1496"/>
      <c r="AZ64" s="1497"/>
    </row>
    <row r="65" spans="1:52" s="1529" customFormat="1" ht="42" customHeight="1">
      <c r="A65" s="1533" t="s">
        <v>376</v>
      </c>
      <c r="B65" s="1547"/>
      <c r="C65" s="1547"/>
      <c r="D65" s="1547"/>
      <c r="E65" s="1547"/>
      <c r="F65" s="1547"/>
      <c r="G65" s="1547"/>
      <c r="H65" s="1547"/>
      <c r="I65" s="1547"/>
      <c r="J65" s="1547"/>
      <c r="K65" s="1547"/>
      <c r="L65" s="1547"/>
      <c r="M65" s="1547"/>
      <c r="N65" s="1548"/>
      <c r="O65" s="1494" t="s">
        <v>824</v>
      </c>
      <c r="P65" s="1544"/>
      <c r="Q65" s="1545"/>
      <c r="R65" s="1545"/>
      <c r="S65" s="1546"/>
      <c r="T65" s="1498"/>
      <c r="U65" s="1499"/>
      <c r="V65" s="1499"/>
      <c r="W65" s="1499"/>
      <c r="X65" s="1500"/>
      <c r="Y65" s="1495">
        <v>192</v>
      </c>
      <c r="Z65" s="1496"/>
      <c r="AA65" s="1496"/>
      <c r="AB65" s="1497"/>
      <c r="AC65" s="1495"/>
      <c r="AD65" s="1496"/>
      <c r="AE65" s="1496"/>
      <c r="AF65" s="1497"/>
      <c r="AG65" s="1495"/>
      <c r="AH65" s="1496"/>
      <c r="AI65" s="1496"/>
      <c r="AJ65" s="1497"/>
      <c r="AK65" s="1495"/>
      <c r="AL65" s="1496"/>
      <c r="AM65" s="1496"/>
      <c r="AN65" s="1497"/>
      <c r="AO65" s="1495"/>
      <c r="AP65" s="1496"/>
      <c r="AQ65" s="1496"/>
      <c r="AR65" s="1497"/>
      <c r="AS65" s="1495"/>
      <c r="AT65" s="1496"/>
      <c r="AU65" s="1496"/>
      <c r="AV65" s="1497"/>
      <c r="AW65" s="1495"/>
      <c r="AX65" s="1496"/>
      <c r="AY65" s="1496"/>
      <c r="AZ65" s="1497"/>
    </row>
    <row r="66" spans="1:52" s="1529" customFormat="1" ht="27" customHeight="1">
      <c r="A66" s="1533" t="s">
        <v>377</v>
      </c>
      <c r="B66" s="1547"/>
      <c r="C66" s="1547"/>
      <c r="D66" s="1547"/>
      <c r="E66" s="1547"/>
      <c r="F66" s="1547"/>
      <c r="G66" s="1547"/>
      <c r="H66" s="1547"/>
      <c r="I66" s="1547"/>
      <c r="J66" s="1547"/>
      <c r="K66" s="1547"/>
      <c r="L66" s="1547"/>
      <c r="M66" s="1547"/>
      <c r="N66" s="1548"/>
      <c r="O66" s="1494" t="s">
        <v>826</v>
      </c>
      <c r="P66" s="1544"/>
      <c r="Q66" s="1545"/>
      <c r="R66" s="1545"/>
      <c r="S66" s="1546"/>
      <c r="T66" s="1498"/>
      <c r="U66" s="1499"/>
      <c r="V66" s="1499"/>
      <c r="W66" s="1499"/>
      <c r="X66" s="1500"/>
      <c r="Y66" s="1495">
        <v>192</v>
      </c>
      <c r="Z66" s="1496"/>
      <c r="AA66" s="1496"/>
      <c r="AB66" s="1497"/>
      <c r="AC66" s="1495"/>
      <c r="AD66" s="1496"/>
      <c r="AE66" s="1496"/>
      <c r="AF66" s="1497"/>
      <c r="AG66" s="1495">
        <v>20000</v>
      </c>
      <c r="AH66" s="1496"/>
      <c r="AI66" s="1496"/>
      <c r="AJ66" s="1497"/>
      <c r="AK66" s="1495">
        <v>5000</v>
      </c>
      <c r="AL66" s="1496"/>
      <c r="AM66" s="1496"/>
      <c r="AN66" s="1497"/>
      <c r="AO66" s="1495"/>
      <c r="AP66" s="1496"/>
      <c r="AQ66" s="1496"/>
      <c r="AR66" s="1497"/>
      <c r="AS66" s="1495"/>
      <c r="AT66" s="1496"/>
      <c r="AU66" s="1496"/>
      <c r="AV66" s="1497"/>
      <c r="AW66" s="1495"/>
      <c r="AX66" s="1496"/>
      <c r="AY66" s="1496"/>
      <c r="AZ66" s="1497"/>
    </row>
    <row r="67" spans="1:52" s="1529" customFormat="1" ht="27" customHeight="1">
      <c r="A67" s="1533" t="s">
        <v>378</v>
      </c>
      <c r="B67" s="1547"/>
      <c r="C67" s="1547"/>
      <c r="D67" s="1547"/>
      <c r="E67" s="1547"/>
      <c r="F67" s="1547"/>
      <c r="G67" s="1547"/>
      <c r="H67" s="1547"/>
      <c r="I67" s="1547"/>
      <c r="J67" s="1547"/>
      <c r="K67" s="1547"/>
      <c r="L67" s="1547"/>
      <c r="M67" s="1547"/>
      <c r="N67" s="1548"/>
      <c r="O67" s="1494" t="s">
        <v>828</v>
      </c>
      <c r="P67" s="1544"/>
      <c r="Q67" s="1545"/>
      <c r="R67" s="1545"/>
      <c r="S67" s="1546"/>
      <c r="T67" s="1498"/>
      <c r="U67" s="1499"/>
      <c r="V67" s="1499"/>
      <c r="W67" s="1499"/>
      <c r="X67" s="1500"/>
      <c r="Y67" s="1495"/>
      <c r="Z67" s="1496"/>
      <c r="AA67" s="1496"/>
      <c r="AB67" s="1497"/>
      <c r="AC67" s="1495"/>
      <c r="AD67" s="1496"/>
      <c r="AE67" s="1496"/>
      <c r="AF67" s="1497"/>
      <c r="AG67" s="1495"/>
      <c r="AH67" s="1496"/>
      <c r="AI67" s="1496"/>
      <c r="AJ67" s="1497"/>
      <c r="AK67" s="1495"/>
      <c r="AL67" s="1496"/>
      <c r="AM67" s="1496"/>
      <c r="AN67" s="1497"/>
      <c r="AO67" s="1495"/>
      <c r="AP67" s="1496"/>
      <c r="AQ67" s="1496"/>
      <c r="AR67" s="1497"/>
      <c r="AS67" s="1495"/>
      <c r="AT67" s="1496"/>
      <c r="AU67" s="1496"/>
      <c r="AV67" s="1497"/>
      <c r="AW67" s="1495"/>
      <c r="AX67" s="1496"/>
      <c r="AY67" s="1496"/>
      <c r="AZ67" s="1497"/>
    </row>
    <row r="68" spans="1:52" s="1529" customFormat="1" ht="27" customHeight="1">
      <c r="A68" s="1533" t="s">
        <v>379</v>
      </c>
      <c r="B68" s="1547"/>
      <c r="C68" s="1547"/>
      <c r="D68" s="1547"/>
      <c r="E68" s="1547"/>
      <c r="F68" s="1547"/>
      <c r="G68" s="1547"/>
      <c r="H68" s="1547"/>
      <c r="I68" s="1547"/>
      <c r="J68" s="1547"/>
      <c r="K68" s="1547"/>
      <c r="L68" s="1547"/>
      <c r="M68" s="1547"/>
      <c r="N68" s="1548"/>
      <c r="O68" s="1494" t="s">
        <v>830</v>
      </c>
      <c r="P68" s="1544"/>
      <c r="Q68" s="1545"/>
      <c r="R68" s="1545"/>
      <c r="S68" s="1546"/>
      <c r="T68" s="1498"/>
      <c r="U68" s="1499"/>
      <c r="V68" s="1499"/>
      <c r="W68" s="1499"/>
      <c r="X68" s="1500"/>
      <c r="Y68" s="1495"/>
      <c r="Z68" s="1496"/>
      <c r="AA68" s="1496"/>
      <c r="AB68" s="1497"/>
      <c r="AC68" s="1495"/>
      <c r="AD68" s="1496"/>
      <c r="AE68" s="1496"/>
      <c r="AF68" s="1497"/>
      <c r="AG68" s="1495"/>
      <c r="AH68" s="1496"/>
      <c r="AI68" s="1496"/>
      <c r="AJ68" s="1497"/>
      <c r="AK68" s="1495"/>
      <c r="AL68" s="1496"/>
      <c r="AM68" s="1496"/>
      <c r="AN68" s="1497"/>
      <c r="AO68" s="1495"/>
      <c r="AP68" s="1496"/>
      <c r="AQ68" s="1496"/>
      <c r="AR68" s="1497"/>
      <c r="AS68" s="1495"/>
      <c r="AT68" s="1496"/>
      <c r="AU68" s="1496"/>
      <c r="AV68" s="1497"/>
      <c r="AW68" s="1495"/>
      <c r="AX68" s="1496"/>
      <c r="AY68" s="1496"/>
      <c r="AZ68" s="1497"/>
    </row>
    <row r="69" spans="1:52" s="1529" customFormat="1" ht="27" customHeight="1">
      <c r="A69" s="1533" t="s">
        <v>380</v>
      </c>
      <c r="B69" s="1547"/>
      <c r="C69" s="1547"/>
      <c r="D69" s="1547"/>
      <c r="E69" s="1547"/>
      <c r="F69" s="1547"/>
      <c r="G69" s="1547"/>
      <c r="H69" s="1547"/>
      <c r="I69" s="1547"/>
      <c r="J69" s="1547"/>
      <c r="K69" s="1547"/>
      <c r="L69" s="1547"/>
      <c r="M69" s="1547"/>
      <c r="N69" s="1548"/>
      <c r="O69" s="1494" t="s">
        <v>832</v>
      </c>
      <c r="P69" s="1544"/>
      <c r="Q69" s="1545"/>
      <c r="R69" s="1545"/>
      <c r="S69" s="1546"/>
      <c r="T69" s="1498"/>
      <c r="U69" s="1499"/>
      <c r="V69" s="1499"/>
      <c r="W69" s="1499"/>
      <c r="X69" s="1500"/>
      <c r="Y69" s="1495"/>
      <c r="Z69" s="1496"/>
      <c r="AA69" s="1496"/>
      <c r="AB69" s="1497"/>
      <c r="AC69" s="1495"/>
      <c r="AD69" s="1496"/>
      <c r="AE69" s="1496"/>
      <c r="AF69" s="1497"/>
      <c r="AG69" s="1495"/>
      <c r="AH69" s="1496"/>
      <c r="AI69" s="1496"/>
      <c r="AJ69" s="1497"/>
      <c r="AK69" s="1495"/>
      <c r="AL69" s="1496"/>
      <c r="AM69" s="1496"/>
      <c r="AN69" s="1497"/>
      <c r="AO69" s="1495"/>
      <c r="AP69" s="1496"/>
      <c r="AQ69" s="1496"/>
      <c r="AR69" s="1497"/>
      <c r="AS69" s="1495"/>
      <c r="AT69" s="1496"/>
      <c r="AU69" s="1496"/>
      <c r="AV69" s="1497"/>
      <c r="AW69" s="1495"/>
      <c r="AX69" s="1496"/>
      <c r="AY69" s="1496"/>
      <c r="AZ69" s="1497"/>
    </row>
    <row r="70" spans="1:52" s="1529" customFormat="1" ht="27" customHeight="1">
      <c r="A70" s="1533" t="s">
        <v>381</v>
      </c>
      <c r="B70" s="1547"/>
      <c r="C70" s="1547"/>
      <c r="D70" s="1547"/>
      <c r="E70" s="1547"/>
      <c r="F70" s="1547"/>
      <c r="G70" s="1547"/>
      <c r="H70" s="1547"/>
      <c r="I70" s="1547"/>
      <c r="J70" s="1547"/>
      <c r="K70" s="1547"/>
      <c r="L70" s="1547"/>
      <c r="M70" s="1547"/>
      <c r="N70" s="1548"/>
      <c r="O70" s="1494" t="s">
        <v>834</v>
      </c>
      <c r="P70" s="1544"/>
      <c r="Q70" s="1545"/>
      <c r="R70" s="1545"/>
      <c r="S70" s="1546"/>
      <c r="T70" s="1498"/>
      <c r="U70" s="1499"/>
      <c r="V70" s="1499"/>
      <c r="W70" s="1499"/>
      <c r="X70" s="1500"/>
      <c r="Y70" s="1495"/>
      <c r="Z70" s="1496"/>
      <c r="AA70" s="1496"/>
      <c r="AB70" s="1497"/>
      <c r="AC70" s="1495"/>
      <c r="AD70" s="1496"/>
      <c r="AE70" s="1496"/>
      <c r="AF70" s="1497"/>
      <c r="AG70" s="1495"/>
      <c r="AH70" s="1496"/>
      <c r="AI70" s="1496"/>
      <c r="AJ70" s="1497"/>
      <c r="AK70" s="1495"/>
      <c r="AL70" s="1496"/>
      <c r="AM70" s="1496"/>
      <c r="AN70" s="1497"/>
      <c r="AO70" s="1495"/>
      <c r="AP70" s="1496"/>
      <c r="AQ70" s="1496"/>
      <c r="AR70" s="1497"/>
      <c r="AS70" s="1495"/>
      <c r="AT70" s="1496"/>
      <c r="AU70" s="1496"/>
      <c r="AV70" s="1497"/>
      <c r="AW70" s="1495"/>
      <c r="AX70" s="1496"/>
      <c r="AY70" s="1496"/>
      <c r="AZ70" s="1497"/>
    </row>
    <row r="71" spans="1:52" s="1529" customFormat="1" ht="27" customHeight="1">
      <c r="A71" s="1526" t="s">
        <v>382</v>
      </c>
      <c r="B71" s="1549"/>
      <c r="C71" s="1549"/>
      <c r="D71" s="1549"/>
      <c r="E71" s="1549"/>
      <c r="F71" s="1549"/>
      <c r="G71" s="1549"/>
      <c r="H71" s="1549"/>
      <c r="I71" s="1549"/>
      <c r="J71" s="1549"/>
      <c r="K71" s="1549"/>
      <c r="L71" s="1549"/>
      <c r="M71" s="1549"/>
      <c r="N71" s="1550"/>
      <c r="O71" s="1494" t="s">
        <v>836</v>
      </c>
      <c r="P71" s="1544"/>
      <c r="Q71" s="1545"/>
      <c r="R71" s="1545"/>
      <c r="S71" s="1546"/>
      <c r="T71" s="1498"/>
      <c r="U71" s="1499"/>
      <c r="V71" s="1499"/>
      <c r="W71" s="1499"/>
      <c r="X71" s="1500"/>
      <c r="Y71" s="1495">
        <v>192</v>
      </c>
      <c r="Z71" s="1496"/>
      <c r="AA71" s="1496"/>
      <c r="AB71" s="1497"/>
      <c r="AC71" s="1495"/>
      <c r="AD71" s="1496"/>
      <c r="AE71" s="1496"/>
      <c r="AF71" s="1497"/>
      <c r="AG71" s="1495">
        <v>89525</v>
      </c>
      <c r="AH71" s="1496"/>
      <c r="AI71" s="1496"/>
      <c r="AJ71" s="1497"/>
      <c r="AK71" s="1495">
        <v>6200</v>
      </c>
      <c r="AL71" s="1496"/>
      <c r="AM71" s="1496"/>
      <c r="AN71" s="1497"/>
      <c r="AO71" s="1495"/>
      <c r="AP71" s="1496"/>
      <c r="AQ71" s="1496"/>
      <c r="AR71" s="1497"/>
      <c r="AS71" s="1495"/>
      <c r="AT71" s="1496"/>
      <c r="AU71" s="1496"/>
      <c r="AV71" s="1497"/>
      <c r="AW71" s="1495"/>
      <c r="AX71" s="1496"/>
      <c r="AY71" s="1496"/>
      <c r="AZ71" s="1497"/>
    </row>
    <row r="72" spans="1:52" s="1529" customFormat="1" ht="27" customHeight="1" thickBot="1">
      <c r="A72" s="1526" t="s">
        <v>383</v>
      </c>
      <c r="B72" s="1524"/>
      <c r="C72" s="1524"/>
      <c r="D72" s="1524"/>
      <c r="E72" s="1524"/>
      <c r="F72" s="1524"/>
      <c r="G72" s="1524"/>
      <c r="H72" s="1524"/>
      <c r="I72" s="1524"/>
      <c r="J72" s="1524"/>
      <c r="K72" s="1524"/>
      <c r="L72" s="1524"/>
      <c r="M72" s="1524"/>
      <c r="N72" s="1525"/>
      <c r="O72" s="1494" t="s">
        <v>838</v>
      </c>
      <c r="P72" s="1534"/>
      <c r="Q72" s="1535"/>
      <c r="R72" s="1535"/>
      <c r="S72" s="1536"/>
      <c r="T72" s="1537"/>
      <c r="U72" s="1538"/>
      <c r="V72" s="1538"/>
      <c r="W72" s="1538"/>
      <c r="X72" s="1539"/>
      <c r="Y72" s="1507">
        <v>192</v>
      </c>
      <c r="Z72" s="1508"/>
      <c r="AA72" s="1508"/>
      <c r="AB72" s="1509"/>
      <c r="AC72" s="1507"/>
      <c r="AD72" s="1508"/>
      <c r="AE72" s="1508"/>
      <c r="AF72" s="1509"/>
      <c r="AG72" s="1507">
        <v>89525</v>
      </c>
      <c r="AH72" s="1508"/>
      <c r="AI72" s="1508"/>
      <c r="AJ72" s="1509"/>
      <c r="AK72" s="1507">
        <v>38287</v>
      </c>
      <c r="AL72" s="1508"/>
      <c r="AM72" s="1508"/>
      <c r="AN72" s="1509"/>
      <c r="AO72" s="1507">
        <v>550</v>
      </c>
      <c r="AP72" s="1508"/>
      <c r="AQ72" s="1508"/>
      <c r="AR72" s="1509"/>
      <c r="AS72" s="1534"/>
      <c r="AT72" s="1535"/>
      <c r="AU72" s="1535"/>
      <c r="AV72" s="1536"/>
      <c r="AW72" s="1534"/>
      <c r="AX72" s="1535"/>
      <c r="AY72" s="1535"/>
      <c r="AZ72" s="1536"/>
    </row>
    <row r="73" spans="1:52" s="1529" customFormat="1" ht="27" customHeight="1">
      <c r="A73" s="1551" t="s">
        <v>401</v>
      </c>
      <c r="B73" s="1552"/>
      <c r="C73" s="1552"/>
      <c r="D73" s="1552"/>
      <c r="E73" s="1552"/>
      <c r="F73" s="1552"/>
      <c r="G73" s="1552"/>
      <c r="H73" s="1552"/>
      <c r="I73" s="1552"/>
      <c r="J73" s="1552"/>
      <c r="K73" s="1552"/>
      <c r="L73" s="1552"/>
      <c r="M73" s="1552"/>
      <c r="N73" s="1553"/>
      <c r="O73" s="1494" t="s">
        <v>840</v>
      </c>
      <c r="P73" s="1554"/>
      <c r="Q73" s="1555"/>
      <c r="R73" s="1555"/>
      <c r="S73" s="1556"/>
      <c r="T73" s="1518"/>
      <c r="U73" s="1519"/>
      <c r="V73" s="1519"/>
      <c r="W73" s="1519"/>
      <c r="X73" s="1520"/>
      <c r="Y73" s="1515"/>
      <c r="Z73" s="1516"/>
      <c r="AA73" s="1516"/>
      <c r="AB73" s="1517"/>
      <c r="AC73" s="1515"/>
      <c r="AD73" s="1516"/>
      <c r="AE73" s="1516"/>
      <c r="AF73" s="1517"/>
      <c r="AG73" s="1515"/>
      <c r="AH73" s="1516"/>
      <c r="AI73" s="1516"/>
      <c r="AJ73" s="1517"/>
      <c r="AK73" s="1515"/>
      <c r="AL73" s="1516"/>
      <c r="AM73" s="1516"/>
      <c r="AN73" s="1517"/>
      <c r="AO73" s="1515"/>
      <c r="AP73" s="1516"/>
      <c r="AQ73" s="1516"/>
      <c r="AR73" s="1517"/>
      <c r="AS73" s="1515"/>
      <c r="AT73" s="1516"/>
      <c r="AU73" s="1516"/>
      <c r="AV73" s="1517"/>
      <c r="AW73" s="1515"/>
      <c r="AX73" s="1516"/>
      <c r="AY73" s="1516"/>
      <c r="AZ73" s="1517"/>
    </row>
    <row r="74" spans="1:52" s="1529" customFormat="1" ht="27" customHeight="1">
      <c r="A74" s="1523" t="s">
        <v>402</v>
      </c>
      <c r="B74" s="1524"/>
      <c r="C74" s="1524"/>
      <c r="D74" s="1524"/>
      <c r="E74" s="1524"/>
      <c r="F74" s="1524"/>
      <c r="G74" s="1524"/>
      <c r="H74" s="1524"/>
      <c r="I74" s="1524"/>
      <c r="J74" s="1524"/>
      <c r="K74" s="1524"/>
      <c r="L74" s="1524"/>
      <c r="M74" s="1524"/>
      <c r="N74" s="1525"/>
      <c r="O74" s="1494" t="s">
        <v>842</v>
      </c>
      <c r="P74" s="1544"/>
      <c r="Q74" s="1545"/>
      <c r="R74" s="1545"/>
      <c r="S74" s="1546"/>
      <c r="T74" s="1498"/>
      <c r="U74" s="1499"/>
      <c r="V74" s="1499"/>
      <c r="W74" s="1499"/>
      <c r="X74" s="1500"/>
      <c r="Y74" s="1495"/>
      <c r="Z74" s="1501"/>
      <c r="AA74" s="1501"/>
      <c r="AB74" s="1502"/>
      <c r="AC74" s="1495"/>
      <c r="AD74" s="1496"/>
      <c r="AE74" s="1496"/>
      <c r="AF74" s="1497"/>
      <c r="AG74" s="1495">
        <v>6875</v>
      </c>
      <c r="AH74" s="1496"/>
      <c r="AI74" s="1496"/>
      <c r="AJ74" s="1497"/>
      <c r="AK74" s="1495">
        <v>264</v>
      </c>
      <c r="AL74" s="1496"/>
      <c r="AM74" s="1496"/>
      <c r="AN74" s="1497"/>
      <c r="AO74" s="1495"/>
      <c r="AP74" s="1496"/>
      <c r="AQ74" s="1496"/>
      <c r="AR74" s="1497"/>
      <c r="AS74" s="1495"/>
      <c r="AT74" s="1496"/>
      <c r="AU74" s="1496"/>
      <c r="AV74" s="1497"/>
      <c r="AW74" s="1495"/>
      <c r="AX74" s="1496"/>
      <c r="AY74" s="1496"/>
      <c r="AZ74" s="1497"/>
    </row>
    <row r="75" spans="1:52" ht="21.75" customHeight="1">
      <c r="A75" s="1491" t="s">
        <v>403</v>
      </c>
      <c r="B75" s="1492"/>
      <c r="C75" s="1492"/>
      <c r="D75" s="1492"/>
      <c r="E75" s="1492"/>
      <c r="F75" s="1492"/>
      <c r="G75" s="1492"/>
      <c r="H75" s="1492"/>
      <c r="I75" s="1492"/>
      <c r="J75" s="1492"/>
      <c r="K75" s="1492"/>
      <c r="L75" s="1492"/>
      <c r="M75" s="1492"/>
      <c r="N75" s="1493"/>
      <c r="O75" s="1494" t="s">
        <v>844</v>
      </c>
      <c r="P75" s="1495"/>
      <c r="Q75" s="1496"/>
      <c r="R75" s="1496"/>
      <c r="S75" s="1497"/>
      <c r="T75" s="1498"/>
      <c r="U75" s="1499"/>
      <c r="V75" s="1499"/>
      <c r="W75" s="1499"/>
      <c r="X75" s="1500"/>
      <c r="Y75" s="1495"/>
      <c r="Z75" s="1501"/>
      <c r="AA75" s="1501"/>
      <c r="AB75" s="1502"/>
      <c r="AC75" s="1495"/>
      <c r="AD75" s="1496"/>
      <c r="AE75" s="1496"/>
      <c r="AF75" s="1497"/>
      <c r="AG75" s="1495"/>
      <c r="AH75" s="1496"/>
      <c r="AI75" s="1496"/>
      <c r="AJ75" s="1497"/>
      <c r="AK75" s="1495"/>
      <c r="AL75" s="1496"/>
      <c r="AM75" s="1496"/>
      <c r="AN75" s="1497"/>
      <c r="AO75" s="1495"/>
      <c r="AP75" s="1496"/>
      <c r="AQ75" s="1496"/>
      <c r="AR75" s="1497"/>
      <c r="AS75" s="1495"/>
      <c r="AT75" s="1496"/>
      <c r="AU75" s="1496"/>
      <c r="AV75" s="1497"/>
      <c r="AW75" s="1495"/>
      <c r="AX75" s="1496"/>
      <c r="AY75" s="1496"/>
      <c r="AZ75" s="1497"/>
    </row>
    <row r="76" spans="1:52" ht="21.75" customHeight="1">
      <c r="A76" s="1491" t="s">
        <v>404</v>
      </c>
      <c r="B76" s="1492"/>
      <c r="C76" s="1492"/>
      <c r="D76" s="1492"/>
      <c r="E76" s="1492"/>
      <c r="F76" s="1492"/>
      <c r="G76" s="1492"/>
      <c r="H76" s="1492"/>
      <c r="I76" s="1492"/>
      <c r="J76" s="1492"/>
      <c r="K76" s="1492"/>
      <c r="L76" s="1492"/>
      <c r="M76" s="1492"/>
      <c r="N76" s="1493"/>
      <c r="O76" s="1494" t="s">
        <v>1190</v>
      </c>
      <c r="P76" s="1495">
        <v>54180</v>
      </c>
      <c r="Q76" s="1496"/>
      <c r="R76" s="1496"/>
      <c r="S76" s="1497"/>
      <c r="T76" s="1498">
        <v>206555</v>
      </c>
      <c r="U76" s="1499"/>
      <c r="V76" s="1499"/>
      <c r="W76" s="1499"/>
      <c r="X76" s="1500"/>
      <c r="Y76" s="1495">
        <v>18103</v>
      </c>
      <c r="Z76" s="1501"/>
      <c r="AA76" s="1501"/>
      <c r="AB76" s="1502"/>
      <c r="AC76" s="1495"/>
      <c r="AD76" s="1496"/>
      <c r="AE76" s="1496"/>
      <c r="AF76" s="1497"/>
      <c r="AG76" s="1495">
        <v>241886</v>
      </c>
      <c r="AH76" s="1496"/>
      <c r="AI76" s="1496"/>
      <c r="AJ76" s="1497"/>
      <c r="AK76" s="1495"/>
      <c r="AL76" s="1496"/>
      <c r="AM76" s="1496"/>
      <c r="AN76" s="1497"/>
      <c r="AO76" s="1495"/>
      <c r="AP76" s="1496"/>
      <c r="AQ76" s="1496"/>
      <c r="AR76" s="1497"/>
      <c r="AS76" s="1495"/>
      <c r="AT76" s="1496"/>
      <c r="AU76" s="1496"/>
      <c r="AV76" s="1497"/>
      <c r="AW76" s="1495"/>
      <c r="AX76" s="1496"/>
      <c r="AY76" s="1496"/>
      <c r="AZ76" s="1497"/>
    </row>
    <row r="77" spans="1:52" ht="21.75" customHeight="1">
      <c r="A77" s="1491" t="s">
        <v>405</v>
      </c>
      <c r="B77" s="1492"/>
      <c r="C77" s="1492"/>
      <c r="D77" s="1492"/>
      <c r="E77" s="1492"/>
      <c r="F77" s="1492"/>
      <c r="G77" s="1492"/>
      <c r="H77" s="1492"/>
      <c r="I77" s="1492"/>
      <c r="J77" s="1492"/>
      <c r="K77" s="1492"/>
      <c r="L77" s="1492"/>
      <c r="M77" s="1492"/>
      <c r="N77" s="1493"/>
      <c r="O77" s="1494" t="s">
        <v>1192</v>
      </c>
      <c r="P77" s="1495">
        <v>28875</v>
      </c>
      <c r="Q77" s="1496"/>
      <c r="R77" s="1496"/>
      <c r="S77" s="1497"/>
      <c r="T77" s="1498"/>
      <c r="U77" s="1499"/>
      <c r="V77" s="1499"/>
      <c r="W77" s="1499"/>
      <c r="X77" s="1500"/>
      <c r="Y77" s="1495">
        <v>893025</v>
      </c>
      <c r="Z77" s="1501"/>
      <c r="AA77" s="1501"/>
      <c r="AB77" s="1502"/>
      <c r="AC77" s="1495"/>
      <c r="AD77" s="1496"/>
      <c r="AE77" s="1496"/>
      <c r="AF77" s="1497"/>
      <c r="AG77" s="1495">
        <v>219581</v>
      </c>
      <c r="AH77" s="1496"/>
      <c r="AI77" s="1496"/>
      <c r="AJ77" s="1497"/>
      <c r="AK77" s="1495">
        <v>81158</v>
      </c>
      <c r="AL77" s="1496"/>
      <c r="AM77" s="1496"/>
      <c r="AN77" s="1497"/>
      <c r="AO77" s="1495">
        <v>92</v>
      </c>
      <c r="AP77" s="1496"/>
      <c r="AQ77" s="1496"/>
      <c r="AR77" s="1497"/>
      <c r="AS77" s="1495"/>
      <c r="AT77" s="1496"/>
      <c r="AU77" s="1496"/>
      <c r="AV77" s="1497"/>
      <c r="AW77" s="1495"/>
      <c r="AX77" s="1496"/>
      <c r="AY77" s="1496"/>
      <c r="AZ77" s="1497"/>
    </row>
    <row r="78" spans="1:52" ht="27" customHeight="1">
      <c r="A78" s="1523" t="s">
        <v>406</v>
      </c>
      <c r="B78" s="1524"/>
      <c r="C78" s="1524"/>
      <c r="D78" s="1524"/>
      <c r="E78" s="1524"/>
      <c r="F78" s="1524"/>
      <c r="G78" s="1524"/>
      <c r="H78" s="1524"/>
      <c r="I78" s="1524"/>
      <c r="J78" s="1524"/>
      <c r="K78" s="1524"/>
      <c r="L78" s="1524"/>
      <c r="M78" s="1524"/>
      <c r="N78" s="1525"/>
      <c r="O78" s="1494" t="s">
        <v>1194</v>
      </c>
      <c r="P78" s="1495"/>
      <c r="Q78" s="1496"/>
      <c r="R78" s="1496"/>
      <c r="S78" s="1497"/>
      <c r="T78" s="1498"/>
      <c r="U78" s="1499"/>
      <c r="V78" s="1499"/>
      <c r="W78" s="1499"/>
      <c r="X78" s="1500"/>
      <c r="Y78" s="1495"/>
      <c r="Z78" s="1501"/>
      <c r="AA78" s="1501"/>
      <c r="AB78" s="1502"/>
      <c r="AC78" s="1495"/>
      <c r="AD78" s="1496"/>
      <c r="AE78" s="1496"/>
      <c r="AF78" s="1497"/>
      <c r="AG78" s="1495"/>
      <c r="AH78" s="1496"/>
      <c r="AI78" s="1496"/>
      <c r="AJ78" s="1497"/>
      <c r="AK78" s="1495"/>
      <c r="AL78" s="1496"/>
      <c r="AM78" s="1496"/>
      <c r="AN78" s="1497"/>
      <c r="AO78" s="1495"/>
      <c r="AP78" s="1496"/>
      <c r="AQ78" s="1496"/>
      <c r="AR78" s="1497"/>
      <c r="AS78" s="1495"/>
      <c r="AT78" s="1496"/>
      <c r="AU78" s="1496"/>
      <c r="AV78" s="1497"/>
      <c r="AW78" s="1495"/>
      <c r="AX78" s="1496"/>
      <c r="AY78" s="1496"/>
      <c r="AZ78" s="1497"/>
    </row>
    <row r="79" spans="1:52" ht="21.75" customHeight="1">
      <c r="A79" s="1491" t="s">
        <v>407</v>
      </c>
      <c r="B79" s="1492"/>
      <c r="C79" s="1492"/>
      <c r="D79" s="1492"/>
      <c r="E79" s="1492"/>
      <c r="F79" s="1492"/>
      <c r="G79" s="1492"/>
      <c r="H79" s="1492"/>
      <c r="I79" s="1492"/>
      <c r="J79" s="1492"/>
      <c r="K79" s="1492"/>
      <c r="L79" s="1492"/>
      <c r="M79" s="1492"/>
      <c r="N79" s="1493"/>
      <c r="O79" s="1494" t="s">
        <v>1196</v>
      </c>
      <c r="P79" s="1495">
        <v>5579</v>
      </c>
      <c r="Q79" s="1496"/>
      <c r="R79" s="1496"/>
      <c r="S79" s="1497"/>
      <c r="T79" s="1498"/>
      <c r="U79" s="1499"/>
      <c r="V79" s="1499"/>
      <c r="W79" s="1499"/>
      <c r="X79" s="1500"/>
      <c r="Y79" s="1495">
        <v>185070</v>
      </c>
      <c r="Z79" s="1501"/>
      <c r="AA79" s="1501"/>
      <c r="AB79" s="1502"/>
      <c r="AC79" s="1495"/>
      <c r="AD79" s="1496"/>
      <c r="AE79" s="1496"/>
      <c r="AF79" s="1497"/>
      <c r="AG79" s="1495">
        <v>41273</v>
      </c>
      <c r="AH79" s="1496"/>
      <c r="AI79" s="1496"/>
      <c r="AJ79" s="1497"/>
      <c r="AK79" s="1495">
        <v>16258</v>
      </c>
      <c r="AL79" s="1496"/>
      <c r="AM79" s="1496"/>
      <c r="AN79" s="1497"/>
      <c r="AO79" s="1495">
        <v>18</v>
      </c>
      <c r="AP79" s="1496"/>
      <c r="AQ79" s="1496"/>
      <c r="AR79" s="1497"/>
      <c r="AS79" s="1495"/>
      <c r="AT79" s="1496"/>
      <c r="AU79" s="1496"/>
      <c r="AV79" s="1497"/>
      <c r="AW79" s="1495"/>
      <c r="AX79" s="1496"/>
      <c r="AY79" s="1496"/>
      <c r="AZ79" s="1497"/>
    </row>
    <row r="80" spans="1:52" ht="21.75" customHeight="1">
      <c r="A80" s="1491" t="s">
        <v>408</v>
      </c>
      <c r="B80" s="1492"/>
      <c r="C80" s="1492"/>
      <c r="D80" s="1492"/>
      <c r="E80" s="1492"/>
      <c r="F80" s="1492"/>
      <c r="G80" s="1492"/>
      <c r="H80" s="1492"/>
      <c r="I80" s="1492"/>
      <c r="J80" s="1492"/>
      <c r="K80" s="1492"/>
      <c r="L80" s="1492"/>
      <c r="M80" s="1492"/>
      <c r="N80" s="1493"/>
      <c r="O80" s="1494" t="s">
        <v>1198</v>
      </c>
      <c r="P80" s="1495"/>
      <c r="Q80" s="1496"/>
      <c r="R80" s="1496"/>
      <c r="S80" s="1497"/>
      <c r="T80" s="1498"/>
      <c r="U80" s="1499"/>
      <c r="V80" s="1499"/>
      <c r="W80" s="1499"/>
      <c r="X80" s="1500"/>
      <c r="Y80" s="1495"/>
      <c r="Z80" s="1501"/>
      <c r="AA80" s="1501"/>
      <c r="AB80" s="1502"/>
      <c r="AC80" s="1495"/>
      <c r="AD80" s="1496"/>
      <c r="AE80" s="1496"/>
      <c r="AF80" s="1497"/>
      <c r="AG80" s="1495"/>
      <c r="AH80" s="1496"/>
      <c r="AI80" s="1496"/>
      <c r="AJ80" s="1497"/>
      <c r="AK80" s="1495">
        <v>7000</v>
      </c>
      <c r="AL80" s="1496"/>
      <c r="AM80" s="1496"/>
      <c r="AN80" s="1497"/>
      <c r="AO80" s="1495"/>
      <c r="AP80" s="1496"/>
      <c r="AQ80" s="1496"/>
      <c r="AR80" s="1497"/>
      <c r="AS80" s="1495"/>
      <c r="AT80" s="1496"/>
      <c r="AU80" s="1496"/>
      <c r="AV80" s="1497"/>
      <c r="AW80" s="1495"/>
      <c r="AX80" s="1496"/>
      <c r="AY80" s="1496"/>
      <c r="AZ80" s="1497"/>
    </row>
    <row r="81" spans="1:52" ht="21.75" customHeight="1">
      <c r="A81" s="1491" t="s">
        <v>409</v>
      </c>
      <c r="B81" s="1492"/>
      <c r="C81" s="1492"/>
      <c r="D81" s="1492"/>
      <c r="E81" s="1492"/>
      <c r="F81" s="1492"/>
      <c r="G81" s="1492"/>
      <c r="H81" s="1492"/>
      <c r="I81" s="1492"/>
      <c r="J81" s="1492"/>
      <c r="K81" s="1492"/>
      <c r="L81" s="1492"/>
      <c r="M81" s="1492"/>
      <c r="N81" s="1493"/>
      <c r="O81" s="1494" t="s">
        <v>1200</v>
      </c>
      <c r="P81" s="1495"/>
      <c r="Q81" s="1496"/>
      <c r="R81" s="1496"/>
      <c r="S81" s="1497"/>
      <c r="T81" s="1498"/>
      <c r="U81" s="1499"/>
      <c r="V81" s="1499"/>
      <c r="W81" s="1499"/>
      <c r="X81" s="1500"/>
      <c r="Y81" s="1495">
        <v>4124</v>
      </c>
      <c r="Z81" s="1501"/>
      <c r="AA81" s="1501"/>
      <c r="AB81" s="1502"/>
      <c r="AC81" s="1495"/>
      <c r="AD81" s="1496"/>
      <c r="AE81" s="1496"/>
      <c r="AF81" s="1497"/>
      <c r="AG81" s="1495">
        <v>5733</v>
      </c>
      <c r="AH81" s="1496"/>
      <c r="AI81" s="1496"/>
      <c r="AJ81" s="1497"/>
      <c r="AK81" s="1495">
        <v>13045</v>
      </c>
      <c r="AL81" s="1496"/>
      <c r="AM81" s="1496"/>
      <c r="AN81" s="1497"/>
      <c r="AO81" s="1495"/>
      <c r="AP81" s="1496"/>
      <c r="AQ81" s="1496"/>
      <c r="AR81" s="1497"/>
      <c r="AS81" s="1495"/>
      <c r="AT81" s="1496"/>
      <c r="AU81" s="1496"/>
      <c r="AV81" s="1497"/>
      <c r="AW81" s="1495"/>
      <c r="AX81" s="1496"/>
      <c r="AY81" s="1496"/>
      <c r="AZ81" s="1497"/>
    </row>
    <row r="82" spans="1:52" ht="21.75" customHeight="1">
      <c r="A82" s="1503" t="s">
        <v>384</v>
      </c>
      <c r="B82" s="1492"/>
      <c r="C82" s="1492"/>
      <c r="D82" s="1492"/>
      <c r="E82" s="1492"/>
      <c r="F82" s="1492"/>
      <c r="G82" s="1492"/>
      <c r="H82" s="1492"/>
      <c r="I82" s="1492"/>
      <c r="J82" s="1492"/>
      <c r="K82" s="1492"/>
      <c r="L82" s="1492"/>
      <c r="M82" s="1492"/>
      <c r="N82" s="1493"/>
      <c r="O82" s="1494" t="s">
        <v>1202</v>
      </c>
      <c r="P82" s="1557">
        <v>240307</v>
      </c>
      <c r="Q82" s="1558"/>
      <c r="R82" s="1558"/>
      <c r="S82" s="1559"/>
      <c r="T82" s="1560">
        <v>206555</v>
      </c>
      <c r="U82" s="1561"/>
      <c r="V82" s="1561"/>
      <c r="W82" s="1561"/>
      <c r="X82" s="1562"/>
      <c r="Y82" s="1557">
        <v>1102421</v>
      </c>
      <c r="Z82" s="1563"/>
      <c r="AA82" s="1563"/>
      <c r="AB82" s="1564"/>
      <c r="AC82" s="1557">
        <v>129000</v>
      </c>
      <c r="AD82" s="1563"/>
      <c r="AE82" s="1563"/>
      <c r="AF82" s="1564"/>
      <c r="AG82" s="1557">
        <v>1699689</v>
      </c>
      <c r="AH82" s="1563"/>
      <c r="AI82" s="1563"/>
      <c r="AJ82" s="1564"/>
      <c r="AK82" s="1557">
        <v>1414626</v>
      </c>
      <c r="AL82" s="1563"/>
      <c r="AM82" s="1563"/>
      <c r="AN82" s="1564"/>
      <c r="AO82" s="1557">
        <v>31376</v>
      </c>
      <c r="AP82" s="1563"/>
      <c r="AQ82" s="1563"/>
      <c r="AR82" s="1564"/>
      <c r="AS82" s="1557">
        <v>26033</v>
      </c>
      <c r="AT82" s="1563"/>
      <c r="AU82" s="1563"/>
      <c r="AV82" s="1564"/>
      <c r="AW82" s="1557">
        <v>2232</v>
      </c>
      <c r="AX82" s="1563"/>
      <c r="AY82" s="1563"/>
      <c r="AZ82" s="1564"/>
    </row>
    <row r="83" spans="1:52" ht="21.75" customHeight="1">
      <c r="A83" s="1491" t="s">
        <v>410</v>
      </c>
      <c r="B83" s="1492"/>
      <c r="C83" s="1492"/>
      <c r="D83" s="1492"/>
      <c r="E83" s="1492"/>
      <c r="F83" s="1492"/>
      <c r="G83" s="1492"/>
      <c r="H83" s="1492"/>
      <c r="I83" s="1492"/>
      <c r="J83" s="1492"/>
      <c r="K83" s="1492"/>
      <c r="L83" s="1492"/>
      <c r="M83" s="1492"/>
      <c r="N83" s="1493"/>
      <c r="O83" s="1494" t="s">
        <v>1204</v>
      </c>
      <c r="P83" s="1495"/>
      <c r="Q83" s="1496"/>
      <c r="R83" s="1496"/>
      <c r="S83" s="1497"/>
      <c r="T83" s="1498"/>
      <c r="U83" s="1499"/>
      <c r="V83" s="1499"/>
      <c r="W83" s="1499"/>
      <c r="X83" s="1500"/>
      <c r="Y83" s="1495"/>
      <c r="Z83" s="1501"/>
      <c r="AA83" s="1501"/>
      <c r="AB83" s="1502"/>
      <c r="AC83" s="1495"/>
      <c r="AD83" s="1501"/>
      <c r="AE83" s="1501"/>
      <c r="AF83" s="1502"/>
      <c r="AG83" s="1495"/>
      <c r="AH83" s="1501"/>
      <c r="AI83" s="1501"/>
      <c r="AJ83" s="1502"/>
      <c r="AK83" s="1495"/>
      <c r="AL83" s="1501"/>
      <c r="AM83" s="1501"/>
      <c r="AN83" s="1502"/>
      <c r="AO83" s="1495"/>
      <c r="AP83" s="1501"/>
      <c r="AQ83" s="1501"/>
      <c r="AR83" s="1502"/>
      <c r="AS83" s="1495"/>
      <c r="AT83" s="1501"/>
      <c r="AU83" s="1501"/>
      <c r="AV83" s="1502"/>
      <c r="AW83" s="1495"/>
      <c r="AX83" s="1501"/>
      <c r="AY83" s="1501"/>
      <c r="AZ83" s="1502"/>
    </row>
    <row r="84" spans="1:52" ht="21.75" customHeight="1">
      <c r="A84" s="1503" t="s">
        <v>385</v>
      </c>
      <c r="B84" s="1492"/>
      <c r="C84" s="1492"/>
      <c r="D84" s="1492"/>
      <c r="E84" s="1492"/>
      <c r="F84" s="1492"/>
      <c r="G84" s="1492"/>
      <c r="H84" s="1492"/>
      <c r="I84" s="1492"/>
      <c r="J84" s="1492"/>
      <c r="K84" s="1492"/>
      <c r="L84" s="1492"/>
      <c r="M84" s="1492"/>
      <c r="N84" s="1493"/>
      <c r="O84" s="1494" t="s">
        <v>1206</v>
      </c>
      <c r="P84" s="1557">
        <v>240307</v>
      </c>
      <c r="Q84" s="1558"/>
      <c r="R84" s="1558"/>
      <c r="S84" s="1559"/>
      <c r="T84" s="1560">
        <v>206555</v>
      </c>
      <c r="U84" s="1561"/>
      <c r="V84" s="1561"/>
      <c r="W84" s="1561"/>
      <c r="X84" s="1562"/>
      <c r="Y84" s="1557">
        <v>1102421</v>
      </c>
      <c r="Z84" s="1563"/>
      <c r="AA84" s="1563"/>
      <c r="AB84" s="1564"/>
      <c r="AC84" s="1557">
        <v>129000</v>
      </c>
      <c r="AD84" s="1563"/>
      <c r="AE84" s="1563"/>
      <c r="AF84" s="1564"/>
      <c r="AG84" s="1557">
        <v>1699689</v>
      </c>
      <c r="AH84" s="1563"/>
      <c r="AI84" s="1563"/>
      <c r="AJ84" s="1564"/>
      <c r="AK84" s="1557">
        <v>1414626</v>
      </c>
      <c r="AL84" s="1563"/>
      <c r="AM84" s="1563"/>
      <c r="AN84" s="1564"/>
      <c r="AO84" s="1557">
        <v>31376</v>
      </c>
      <c r="AP84" s="1563"/>
      <c r="AQ84" s="1563"/>
      <c r="AR84" s="1564"/>
      <c r="AS84" s="1557">
        <v>26033</v>
      </c>
      <c r="AT84" s="1563"/>
      <c r="AU84" s="1563"/>
      <c r="AV84" s="1564"/>
      <c r="AW84" s="1557">
        <v>2232</v>
      </c>
      <c r="AX84" s="1563"/>
      <c r="AY84" s="1563"/>
      <c r="AZ84" s="1564"/>
    </row>
    <row r="85" spans="1:52" ht="21.75" customHeight="1">
      <c r="A85" s="1491" t="s">
        <v>411</v>
      </c>
      <c r="B85" s="1492"/>
      <c r="C85" s="1492"/>
      <c r="D85" s="1492"/>
      <c r="E85" s="1492"/>
      <c r="F85" s="1492"/>
      <c r="G85" s="1492"/>
      <c r="H85" s="1492"/>
      <c r="I85" s="1492"/>
      <c r="J85" s="1492"/>
      <c r="K85" s="1492"/>
      <c r="L85" s="1492"/>
      <c r="M85" s="1492"/>
      <c r="N85" s="1493"/>
      <c r="O85" s="1494" t="s">
        <v>1208</v>
      </c>
      <c r="P85" s="1495"/>
      <c r="Q85" s="1496"/>
      <c r="R85" s="1496"/>
      <c r="S85" s="1497"/>
      <c r="T85" s="1498"/>
      <c r="U85" s="1499"/>
      <c r="V85" s="1499"/>
      <c r="W85" s="1499"/>
      <c r="X85" s="1500"/>
      <c r="Y85" s="1495"/>
      <c r="Z85" s="1501"/>
      <c r="AA85" s="1501"/>
      <c r="AB85" s="1502"/>
      <c r="AC85" s="1495"/>
      <c r="AD85" s="1501"/>
      <c r="AE85" s="1501"/>
      <c r="AF85" s="1502"/>
      <c r="AG85" s="1495"/>
      <c r="AH85" s="1501"/>
      <c r="AI85" s="1501"/>
      <c r="AJ85" s="1502"/>
      <c r="AK85" s="1495"/>
      <c r="AL85" s="1501"/>
      <c r="AM85" s="1501"/>
      <c r="AN85" s="1502"/>
      <c r="AO85" s="1495"/>
      <c r="AP85" s="1501"/>
      <c r="AQ85" s="1501"/>
      <c r="AR85" s="1502"/>
      <c r="AS85" s="1495"/>
      <c r="AT85" s="1501"/>
      <c r="AU85" s="1501"/>
      <c r="AV85" s="1502"/>
      <c r="AW85" s="1495"/>
      <c r="AX85" s="1501"/>
      <c r="AY85" s="1501"/>
      <c r="AZ85" s="1502"/>
    </row>
    <row r="86" spans="1:52" ht="21.75" customHeight="1" thickBot="1">
      <c r="A86" s="1565" t="s">
        <v>386</v>
      </c>
      <c r="B86" s="1566"/>
      <c r="C86" s="1566"/>
      <c r="D86" s="1566"/>
      <c r="E86" s="1566"/>
      <c r="F86" s="1566"/>
      <c r="G86" s="1566"/>
      <c r="H86" s="1566"/>
      <c r="I86" s="1566"/>
      <c r="J86" s="1566"/>
      <c r="K86" s="1566"/>
      <c r="L86" s="1566"/>
      <c r="M86" s="1566"/>
      <c r="N86" s="1567"/>
      <c r="O86" s="1494" t="s">
        <v>1210</v>
      </c>
      <c r="P86" s="1557">
        <v>240307</v>
      </c>
      <c r="Q86" s="1558"/>
      <c r="R86" s="1558"/>
      <c r="S86" s="1559"/>
      <c r="T86" s="1560">
        <v>206555</v>
      </c>
      <c r="U86" s="1561"/>
      <c r="V86" s="1561"/>
      <c r="W86" s="1561"/>
      <c r="X86" s="1562"/>
      <c r="Y86" s="1557">
        <v>1102421</v>
      </c>
      <c r="Z86" s="1563"/>
      <c r="AA86" s="1563"/>
      <c r="AB86" s="1564"/>
      <c r="AC86" s="1557">
        <v>129000</v>
      </c>
      <c r="AD86" s="1563"/>
      <c r="AE86" s="1563"/>
      <c r="AF86" s="1564"/>
      <c r="AG86" s="1557">
        <v>1699689</v>
      </c>
      <c r="AH86" s="1563"/>
      <c r="AI86" s="1563"/>
      <c r="AJ86" s="1564"/>
      <c r="AK86" s="1557">
        <v>1414626</v>
      </c>
      <c r="AL86" s="1563"/>
      <c r="AM86" s="1563"/>
      <c r="AN86" s="1564"/>
      <c r="AO86" s="1557">
        <v>31376</v>
      </c>
      <c r="AP86" s="1563"/>
      <c r="AQ86" s="1563"/>
      <c r="AR86" s="1564"/>
      <c r="AS86" s="1557">
        <v>26033</v>
      </c>
      <c r="AT86" s="1563"/>
      <c r="AU86" s="1563"/>
      <c r="AV86" s="1564"/>
      <c r="AW86" s="1557">
        <v>2232</v>
      </c>
      <c r="AX86" s="1563"/>
      <c r="AY86" s="1563"/>
      <c r="AZ86" s="1564"/>
    </row>
    <row r="87" spans="1:52" ht="21.75" customHeight="1">
      <c r="A87" s="1568" t="s">
        <v>387</v>
      </c>
      <c r="B87" s="1569"/>
      <c r="C87" s="1569"/>
      <c r="D87" s="1569"/>
      <c r="E87" s="1570"/>
      <c r="F87" s="1571"/>
      <c r="G87" s="1571"/>
      <c r="H87" s="1571"/>
      <c r="I87" s="1571"/>
      <c r="J87" s="1571"/>
      <c r="K87" s="1571"/>
      <c r="L87" s="1571"/>
      <c r="M87" s="1571"/>
      <c r="N87" s="1571"/>
      <c r="O87" s="1572"/>
      <c r="P87" s="1542"/>
      <c r="Q87" s="1542"/>
      <c r="R87" s="1542"/>
      <c r="S87" s="1542"/>
      <c r="T87" s="1541"/>
      <c r="U87" s="1542"/>
      <c r="V87" s="1542"/>
      <c r="W87" s="1542"/>
      <c r="X87" s="1542"/>
      <c r="Y87" s="1542"/>
      <c r="Z87" s="1542"/>
      <c r="AA87" s="1542"/>
      <c r="AB87" s="1542"/>
      <c r="AC87" s="1542"/>
      <c r="AD87" s="1542"/>
      <c r="AE87" s="1542"/>
      <c r="AF87" s="1542"/>
      <c r="AG87" s="1542"/>
      <c r="AH87" s="1542"/>
      <c r="AI87" s="1542"/>
      <c r="AJ87" s="1542"/>
      <c r="AK87" s="1542"/>
      <c r="AL87" s="1542"/>
      <c r="AM87" s="1542"/>
      <c r="AN87" s="1542"/>
      <c r="AO87" s="1542"/>
      <c r="AP87" s="1542"/>
      <c r="AQ87" s="1542"/>
      <c r="AR87" s="1542"/>
      <c r="AS87" s="1542"/>
      <c r="AT87" s="1542"/>
      <c r="AU87" s="1542"/>
      <c r="AV87" s="1542"/>
      <c r="AW87" s="1542"/>
      <c r="AX87" s="1542"/>
      <c r="AY87" s="1542"/>
      <c r="AZ87" s="1573"/>
    </row>
    <row r="88" spans="1:52" ht="21.75" customHeight="1">
      <c r="A88" s="1568"/>
      <c r="B88" s="1574" t="s">
        <v>388</v>
      </c>
      <c r="C88" s="1492"/>
      <c r="D88" s="1492"/>
      <c r="E88" s="1492"/>
      <c r="F88" s="1492"/>
      <c r="G88" s="1492"/>
      <c r="H88" s="1492"/>
      <c r="I88" s="1492"/>
      <c r="J88" s="1492"/>
      <c r="K88" s="1492"/>
      <c r="L88" s="1492"/>
      <c r="M88" s="1492"/>
      <c r="N88" s="1493"/>
      <c r="O88" s="1575">
        <v>74</v>
      </c>
      <c r="P88" s="1495"/>
      <c r="Q88" s="1496"/>
      <c r="R88" s="1496"/>
      <c r="S88" s="1497"/>
      <c r="T88" s="1498"/>
      <c r="U88" s="1499"/>
      <c r="V88" s="1499"/>
      <c r="W88" s="1499"/>
      <c r="X88" s="1500"/>
      <c r="Y88" s="1495"/>
      <c r="Z88" s="1501"/>
      <c r="AA88" s="1501"/>
      <c r="AB88" s="1502"/>
      <c r="AC88" s="1495"/>
      <c r="AD88" s="1496"/>
      <c r="AE88" s="1496"/>
      <c r="AF88" s="1497"/>
      <c r="AG88" s="1495"/>
      <c r="AH88" s="1496"/>
      <c r="AI88" s="1496"/>
      <c r="AJ88" s="1497"/>
      <c r="AK88" s="1495">
        <v>217</v>
      </c>
      <c r="AL88" s="1496"/>
      <c r="AM88" s="1496"/>
      <c r="AN88" s="1497"/>
      <c r="AO88" s="1495"/>
      <c r="AP88" s="1496"/>
      <c r="AQ88" s="1496"/>
      <c r="AR88" s="1497"/>
      <c r="AS88" s="1495"/>
      <c r="AT88" s="1496"/>
      <c r="AU88" s="1496"/>
      <c r="AV88" s="1497"/>
      <c r="AW88" s="1495"/>
      <c r="AX88" s="1496"/>
      <c r="AY88" s="1496"/>
      <c r="AZ88" s="1497"/>
    </row>
    <row r="89" spans="1:52" ht="21.75" customHeight="1">
      <c r="A89" s="1568"/>
      <c r="B89" s="1574" t="s">
        <v>389</v>
      </c>
      <c r="C89" s="1492"/>
      <c r="D89" s="1492"/>
      <c r="E89" s="1492"/>
      <c r="F89" s="1492"/>
      <c r="G89" s="1492"/>
      <c r="H89" s="1492"/>
      <c r="I89" s="1492"/>
      <c r="J89" s="1492"/>
      <c r="K89" s="1492"/>
      <c r="L89" s="1492"/>
      <c r="M89" s="1492"/>
      <c r="N89" s="1493"/>
      <c r="O89" s="1575">
        <v>75</v>
      </c>
      <c r="P89" s="1576"/>
      <c r="Q89" s="1577"/>
      <c r="R89" s="1577"/>
      <c r="S89" s="1578"/>
      <c r="T89" s="1576"/>
      <c r="U89" s="1577"/>
      <c r="V89" s="1577"/>
      <c r="W89" s="1577"/>
      <c r="X89" s="1578"/>
      <c r="Y89" s="1576"/>
      <c r="Z89" s="1501"/>
      <c r="AA89" s="1501"/>
      <c r="AB89" s="1502"/>
      <c r="AC89" s="1576"/>
      <c r="AD89" s="1577"/>
      <c r="AE89" s="1577"/>
      <c r="AF89" s="1578"/>
      <c r="AG89" s="1576"/>
      <c r="AH89" s="1577"/>
      <c r="AI89" s="1577"/>
      <c r="AJ89" s="1578"/>
      <c r="AK89" s="1498">
        <v>206</v>
      </c>
      <c r="AL89" s="1499"/>
      <c r="AM89" s="1499"/>
      <c r="AN89" s="1500"/>
      <c r="AO89" s="1576"/>
      <c r="AP89" s="1577"/>
      <c r="AQ89" s="1577"/>
      <c r="AR89" s="1578"/>
      <c r="AS89" s="1576"/>
      <c r="AT89" s="1577"/>
      <c r="AU89" s="1577"/>
      <c r="AV89" s="1578"/>
      <c r="AW89" s="1576"/>
      <c r="AX89" s="1577"/>
      <c r="AY89" s="1577"/>
      <c r="AZ89" s="1578"/>
    </row>
    <row r="90" spans="1:52" ht="21.75" customHeight="1">
      <c r="A90" s="1568" t="s">
        <v>390</v>
      </c>
      <c r="B90" s="1569"/>
      <c r="C90" s="1569"/>
      <c r="D90" s="1569"/>
      <c r="E90" s="1570"/>
      <c r="F90" s="1571"/>
      <c r="G90" s="1571"/>
      <c r="H90" s="1571"/>
      <c r="I90" s="1571"/>
      <c r="J90" s="1571"/>
      <c r="K90" s="1571"/>
      <c r="L90" s="1571"/>
      <c r="M90" s="1571"/>
      <c r="N90" s="1571"/>
      <c r="O90" s="1572"/>
      <c r="P90" s="1542"/>
      <c r="Q90" s="1542"/>
      <c r="R90" s="1542"/>
      <c r="S90" s="1542"/>
      <c r="T90" s="1541"/>
      <c r="U90" s="1542"/>
      <c r="V90" s="1542"/>
      <c r="W90" s="1542"/>
      <c r="X90" s="1542"/>
      <c r="Y90" s="1542"/>
      <c r="Z90" s="1542"/>
      <c r="AA90" s="1542"/>
      <c r="AB90" s="1542"/>
      <c r="AC90" s="1542"/>
      <c r="AD90" s="1542"/>
      <c r="AE90" s="1542"/>
      <c r="AF90" s="1542"/>
      <c r="AG90" s="1542"/>
      <c r="AH90" s="1542"/>
      <c r="AI90" s="1542"/>
      <c r="AJ90" s="1542"/>
      <c r="AK90" s="1542"/>
      <c r="AL90" s="1542"/>
      <c r="AM90" s="1542"/>
      <c r="AN90" s="1542"/>
      <c r="AO90" s="1542"/>
      <c r="AP90" s="1542"/>
      <c r="AQ90" s="1542"/>
      <c r="AR90" s="1542"/>
      <c r="AS90" s="1542"/>
      <c r="AT90" s="1542"/>
      <c r="AU90" s="1542"/>
      <c r="AV90" s="1542"/>
      <c r="AW90" s="1542"/>
      <c r="AX90" s="1542"/>
      <c r="AY90" s="1542"/>
      <c r="AZ90" s="1573"/>
    </row>
    <row r="91" spans="1:52" ht="21.75" customHeight="1">
      <c r="A91" s="1568"/>
      <c r="B91" s="1574" t="s">
        <v>388</v>
      </c>
      <c r="C91" s="1492"/>
      <c r="D91" s="1492"/>
      <c r="E91" s="1492"/>
      <c r="F91" s="1492"/>
      <c r="G91" s="1492"/>
      <c r="H91" s="1492"/>
      <c r="I91" s="1492"/>
      <c r="J91" s="1492"/>
      <c r="K91" s="1492"/>
      <c r="L91" s="1492"/>
      <c r="M91" s="1492"/>
      <c r="N91" s="1493"/>
      <c r="O91" s="1575">
        <v>76</v>
      </c>
      <c r="P91" s="1495"/>
      <c r="Q91" s="1496"/>
      <c r="R91" s="1496"/>
      <c r="S91" s="1497"/>
      <c r="T91" s="1498"/>
      <c r="U91" s="1499"/>
      <c r="V91" s="1499"/>
      <c r="W91" s="1499"/>
      <c r="X91" s="1500"/>
      <c r="Y91" s="1495"/>
      <c r="Z91" s="1501"/>
      <c r="AA91" s="1501"/>
      <c r="AB91" s="1502"/>
      <c r="AC91" s="1495"/>
      <c r="AD91" s="1496"/>
      <c r="AE91" s="1496"/>
      <c r="AF91" s="1497"/>
      <c r="AG91" s="1495"/>
      <c r="AH91" s="1496"/>
      <c r="AI91" s="1496"/>
      <c r="AJ91" s="1497"/>
      <c r="AK91" s="1495"/>
      <c r="AL91" s="1496"/>
      <c r="AM91" s="1496"/>
      <c r="AN91" s="1497"/>
      <c r="AO91" s="1495"/>
      <c r="AP91" s="1496"/>
      <c r="AQ91" s="1496"/>
      <c r="AR91" s="1497"/>
      <c r="AS91" s="1495"/>
      <c r="AT91" s="1496"/>
      <c r="AU91" s="1496"/>
      <c r="AV91" s="1497"/>
      <c r="AW91" s="1495"/>
      <c r="AX91" s="1496"/>
      <c r="AY91" s="1496"/>
      <c r="AZ91" s="1497"/>
    </row>
    <row r="92" spans="1:52" ht="21.75" customHeight="1" thickBot="1">
      <c r="A92" s="1579"/>
      <c r="B92" s="1574" t="s">
        <v>389</v>
      </c>
      <c r="C92" s="1492"/>
      <c r="D92" s="1492"/>
      <c r="E92" s="1492"/>
      <c r="F92" s="1492"/>
      <c r="G92" s="1492"/>
      <c r="H92" s="1492"/>
      <c r="I92" s="1492"/>
      <c r="J92" s="1492"/>
      <c r="K92" s="1492"/>
      <c r="L92" s="1492"/>
      <c r="M92" s="1492"/>
      <c r="N92" s="1493"/>
      <c r="O92" s="1580">
        <v>77</v>
      </c>
      <c r="P92" s="1581"/>
      <c r="Q92" s="1582"/>
      <c r="R92" s="1582"/>
      <c r="S92" s="1583"/>
      <c r="T92" s="1581"/>
      <c r="U92" s="1582"/>
      <c r="V92" s="1582"/>
      <c r="W92" s="1582"/>
      <c r="X92" s="1583"/>
      <c r="Y92" s="1581"/>
      <c r="Z92" s="1584"/>
      <c r="AA92" s="1584"/>
      <c r="AB92" s="1585"/>
      <c r="AC92" s="1581"/>
      <c r="AD92" s="1584"/>
      <c r="AE92" s="1584"/>
      <c r="AF92" s="1585"/>
      <c r="AG92" s="1581"/>
      <c r="AH92" s="1584"/>
      <c r="AI92" s="1584"/>
      <c r="AJ92" s="1585"/>
      <c r="AK92" s="1581"/>
      <c r="AL92" s="1584"/>
      <c r="AM92" s="1584"/>
      <c r="AN92" s="1585"/>
      <c r="AO92" s="1581"/>
      <c r="AP92" s="1584"/>
      <c r="AQ92" s="1584"/>
      <c r="AR92" s="1585"/>
      <c r="AS92" s="1581"/>
      <c r="AT92" s="1584"/>
      <c r="AU92" s="1584"/>
      <c r="AV92" s="1585"/>
      <c r="AW92" s="1581"/>
      <c r="AX92" s="1584"/>
      <c r="AY92" s="1584"/>
      <c r="AZ92" s="1585"/>
    </row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spans="1:4" ht="21.75" customHeight="1">
      <c r="A117" s="1586"/>
      <c r="B117" s="1586"/>
      <c r="C117" s="1586"/>
      <c r="D117" s="1586"/>
    </row>
    <row r="118" spans="1:4" ht="21.75" customHeight="1">
      <c r="A118" s="1586"/>
      <c r="B118" s="1586"/>
      <c r="C118" s="1586"/>
      <c r="D118" s="1586"/>
    </row>
    <row r="119" spans="1:4" ht="21.75" customHeight="1">
      <c r="A119" s="1586"/>
      <c r="B119" s="1586"/>
      <c r="C119" s="1586"/>
      <c r="D119" s="1586"/>
    </row>
    <row r="120" spans="1:4" ht="21.75" customHeight="1">
      <c r="A120" s="1586"/>
      <c r="B120" s="1586"/>
      <c r="C120" s="1586"/>
      <c r="D120" s="1586"/>
    </row>
    <row r="121" spans="1:4" ht="21.75" customHeight="1">
      <c r="A121" s="1586"/>
      <c r="B121" s="1586"/>
      <c r="C121" s="1586"/>
      <c r="D121" s="1586"/>
    </row>
    <row r="122" spans="1:4" ht="21.75" customHeight="1">
      <c r="A122" s="1586"/>
      <c r="B122" s="1586"/>
      <c r="C122" s="1586"/>
      <c r="D122" s="1586"/>
    </row>
    <row r="123" spans="1:4" ht="21.75" customHeight="1">
      <c r="A123" s="1586"/>
      <c r="B123" s="1586"/>
      <c r="C123" s="1586"/>
      <c r="D123" s="1586"/>
    </row>
    <row r="124" spans="1:4" ht="21.75" customHeight="1">
      <c r="A124" s="1586"/>
      <c r="B124" s="1586"/>
      <c r="C124" s="1586"/>
      <c r="D124" s="1586"/>
    </row>
    <row r="125" spans="1:4" ht="21.75" customHeight="1">
      <c r="A125" s="1586"/>
      <c r="B125" s="1586"/>
      <c r="C125" s="1586"/>
      <c r="D125" s="1586"/>
    </row>
    <row r="126" spans="1:4" ht="21.75" customHeight="1">
      <c r="A126" s="1586"/>
      <c r="B126" s="1586"/>
      <c r="C126" s="1586"/>
      <c r="D126" s="1586"/>
    </row>
    <row r="127" spans="1:4" ht="21.75" customHeight="1">
      <c r="A127" s="1586"/>
      <c r="B127" s="1586"/>
      <c r="C127" s="1586"/>
      <c r="D127" s="1586"/>
    </row>
    <row r="128" spans="1:4" ht="21.75" customHeight="1">
      <c r="A128" s="1586"/>
      <c r="B128" s="1586"/>
      <c r="C128" s="1586"/>
      <c r="D128" s="1586"/>
    </row>
    <row r="129" spans="1:4" ht="21.75" customHeight="1">
      <c r="A129" s="1586"/>
      <c r="B129" s="1586"/>
      <c r="C129" s="1586"/>
      <c r="D129" s="1586"/>
    </row>
    <row r="130" spans="1:4" ht="21.75" customHeight="1">
      <c r="A130" s="1586"/>
      <c r="B130" s="1586"/>
      <c r="C130" s="1586"/>
      <c r="D130" s="1586"/>
    </row>
    <row r="131" spans="1:4" ht="21.75" customHeight="1">
      <c r="A131" s="1586"/>
      <c r="B131" s="1586"/>
      <c r="C131" s="1586"/>
      <c r="D131" s="1586"/>
    </row>
    <row r="132" spans="1:4" ht="21.75" customHeight="1">
      <c r="A132" s="1586"/>
      <c r="B132" s="1586"/>
      <c r="C132" s="1586"/>
      <c r="D132" s="1586"/>
    </row>
    <row r="133" spans="1:4" ht="21.75" customHeight="1">
      <c r="A133" s="1586"/>
      <c r="B133" s="1586"/>
      <c r="C133" s="1586"/>
      <c r="D133" s="1586"/>
    </row>
    <row r="134" spans="1:4" ht="21.75" customHeight="1">
      <c r="A134" s="1586"/>
      <c r="B134" s="1586"/>
      <c r="C134" s="1586"/>
      <c r="D134" s="1586"/>
    </row>
    <row r="135" spans="1:4" ht="21.75" customHeight="1">
      <c r="A135" s="1586"/>
      <c r="B135" s="1586"/>
      <c r="C135" s="1586"/>
      <c r="D135" s="1586"/>
    </row>
    <row r="136" spans="1:4" ht="21.75" customHeight="1">
      <c r="A136" s="1586"/>
      <c r="B136" s="1586"/>
      <c r="C136" s="1586"/>
      <c r="D136" s="1586"/>
    </row>
    <row r="137" spans="1:4" ht="21.75" customHeight="1">
      <c r="A137" s="1586"/>
      <c r="B137" s="1586"/>
      <c r="C137" s="1586"/>
      <c r="D137" s="1586"/>
    </row>
    <row r="138" spans="1:4" ht="21.75" customHeight="1">
      <c r="A138" s="1586"/>
      <c r="B138" s="1586"/>
      <c r="C138" s="1586"/>
      <c r="D138" s="1586"/>
    </row>
    <row r="139" spans="1:4" ht="21.75" customHeight="1">
      <c r="A139" s="1586"/>
      <c r="B139" s="1586"/>
      <c r="C139" s="1586"/>
      <c r="D139" s="1586"/>
    </row>
    <row r="140" spans="1:4" ht="21.75" customHeight="1">
      <c r="A140" s="1586"/>
      <c r="B140" s="1586"/>
      <c r="C140" s="1586"/>
      <c r="D140" s="1586"/>
    </row>
    <row r="141" spans="1:4" ht="21.75" customHeight="1">
      <c r="A141" s="1586"/>
      <c r="B141" s="1586"/>
      <c r="C141" s="1586"/>
      <c r="D141" s="1586"/>
    </row>
    <row r="142" spans="1:4" ht="21.75" customHeight="1">
      <c r="A142" s="1586"/>
      <c r="B142" s="1586"/>
      <c r="C142" s="1586"/>
      <c r="D142" s="1586"/>
    </row>
    <row r="143" spans="1:4" ht="21.75" customHeight="1">
      <c r="A143" s="1586"/>
      <c r="B143" s="1586"/>
      <c r="C143" s="1586"/>
      <c r="D143" s="1586"/>
    </row>
    <row r="144" spans="1:4" ht="21.75" customHeight="1">
      <c r="A144" s="1586"/>
      <c r="B144" s="1586"/>
      <c r="C144" s="1586"/>
      <c r="D144" s="1586"/>
    </row>
    <row r="145" spans="1:4" ht="21.75" customHeight="1">
      <c r="A145" s="1586"/>
      <c r="B145" s="1586"/>
      <c r="C145" s="1586"/>
      <c r="D145" s="1586"/>
    </row>
    <row r="146" spans="1:4" ht="21.75" customHeight="1">
      <c r="A146" s="1586"/>
      <c r="B146" s="1586"/>
      <c r="C146" s="1586"/>
      <c r="D146" s="1586"/>
    </row>
    <row r="147" spans="1:4" ht="21.75" customHeight="1">
      <c r="A147" s="1586"/>
      <c r="B147" s="1586"/>
      <c r="C147" s="1586"/>
      <c r="D147" s="1586"/>
    </row>
    <row r="148" spans="1:4" ht="21.75" customHeight="1">
      <c r="A148" s="1586"/>
      <c r="B148" s="1586"/>
      <c r="C148" s="1586"/>
      <c r="D148" s="1586"/>
    </row>
    <row r="149" spans="1:4" ht="21.75" customHeight="1">
      <c r="A149" s="1586"/>
      <c r="B149" s="1586"/>
      <c r="C149" s="1586"/>
      <c r="D149" s="1586"/>
    </row>
    <row r="150" spans="1:4" ht="21.75" customHeight="1">
      <c r="A150" s="1586"/>
      <c r="B150" s="1586"/>
      <c r="C150" s="1586"/>
      <c r="D150" s="1586"/>
    </row>
    <row r="151" spans="1:4" ht="21.75" customHeight="1">
      <c r="A151" s="1586"/>
      <c r="B151" s="1586"/>
      <c r="C151" s="1586"/>
      <c r="D151" s="1586"/>
    </row>
    <row r="152" spans="1:4" ht="21.75" customHeight="1">
      <c r="A152" s="1586"/>
      <c r="B152" s="1586"/>
      <c r="C152" s="1586"/>
      <c r="D152" s="1586"/>
    </row>
    <row r="153" spans="1:4" ht="21.75" customHeight="1">
      <c r="A153" s="1586"/>
      <c r="B153" s="1586"/>
      <c r="C153" s="1586"/>
      <c r="D153" s="1586"/>
    </row>
    <row r="154" spans="1:4" ht="21.75" customHeight="1">
      <c r="A154" s="1586"/>
      <c r="B154" s="1586"/>
      <c r="C154" s="1586"/>
      <c r="D154" s="1586"/>
    </row>
    <row r="155" spans="1:4" ht="21.75" customHeight="1">
      <c r="A155" s="1586"/>
      <c r="B155" s="1586"/>
      <c r="C155" s="1586"/>
      <c r="D155" s="1586"/>
    </row>
    <row r="156" spans="1:4" ht="21.75" customHeight="1">
      <c r="A156" s="1586"/>
      <c r="B156" s="1586"/>
      <c r="C156" s="1586"/>
      <c r="D156" s="1586"/>
    </row>
    <row r="157" spans="1:4" ht="21.75" customHeight="1">
      <c r="A157" s="1586"/>
      <c r="B157" s="1586"/>
      <c r="C157" s="1586"/>
      <c r="D157" s="1586"/>
    </row>
    <row r="158" spans="1:4" ht="21.75" customHeight="1">
      <c r="A158" s="1586"/>
      <c r="B158" s="1586"/>
      <c r="C158" s="1586"/>
      <c r="D158" s="1586"/>
    </row>
    <row r="159" spans="1:4" ht="21.75" customHeight="1">
      <c r="A159" s="1586"/>
      <c r="B159" s="1586"/>
      <c r="C159" s="1586"/>
      <c r="D159" s="1586"/>
    </row>
    <row r="160" spans="1:4" ht="21.75" customHeight="1">
      <c r="A160" s="1586"/>
      <c r="B160" s="1586"/>
      <c r="C160" s="1586"/>
      <c r="D160" s="1586"/>
    </row>
    <row r="161" spans="1:4" ht="21.75" customHeight="1">
      <c r="A161" s="1586"/>
      <c r="B161" s="1586"/>
      <c r="C161" s="1586"/>
      <c r="D161" s="1586"/>
    </row>
    <row r="162" spans="1:4" ht="21.75" customHeight="1">
      <c r="A162" s="1586"/>
      <c r="B162" s="1586"/>
      <c r="C162" s="1586"/>
      <c r="D162" s="1586"/>
    </row>
    <row r="163" spans="1:4" ht="21.75" customHeight="1">
      <c r="A163" s="1586"/>
      <c r="B163" s="1586"/>
      <c r="C163" s="1586"/>
      <c r="D163" s="1586"/>
    </row>
    <row r="164" spans="1:4" ht="21.75" customHeight="1">
      <c r="A164" s="1586"/>
      <c r="B164" s="1586"/>
      <c r="C164" s="1586"/>
      <c r="D164" s="1586"/>
    </row>
    <row r="165" spans="1:4" ht="21.75" customHeight="1">
      <c r="A165" s="1586"/>
      <c r="B165" s="1586"/>
      <c r="C165" s="1586"/>
      <c r="D165" s="1586"/>
    </row>
    <row r="166" spans="1:4" ht="21.75" customHeight="1">
      <c r="A166" s="1586"/>
      <c r="B166" s="1586"/>
      <c r="C166" s="1586"/>
      <c r="D166" s="1586"/>
    </row>
    <row r="167" spans="1:4" ht="21.75" customHeight="1">
      <c r="A167" s="1586"/>
      <c r="B167" s="1586"/>
      <c r="C167" s="1586"/>
      <c r="D167" s="1586"/>
    </row>
    <row r="168" spans="1:4" ht="21.75" customHeight="1">
      <c r="A168" s="1586"/>
      <c r="B168" s="1586"/>
      <c r="C168" s="1586"/>
      <c r="D168" s="1586"/>
    </row>
    <row r="169" spans="1:4" ht="21.75" customHeight="1">
      <c r="A169" s="1586"/>
      <c r="B169" s="1586"/>
      <c r="C169" s="1586"/>
      <c r="D169" s="1586"/>
    </row>
    <row r="170" spans="1:4" ht="21.75" customHeight="1">
      <c r="A170" s="1586"/>
      <c r="B170" s="1586"/>
      <c r="C170" s="1586"/>
      <c r="D170" s="1586"/>
    </row>
    <row r="171" spans="1:4" ht="21.75" customHeight="1">
      <c r="A171" s="1586"/>
      <c r="B171" s="1586"/>
      <c r="C171" s="1586"/>
      <c r="D171" s="1586"/>
    </row>
    <row r="172" spans="1:4" ht="21.75" customHeight="1">
      <c r="A172" s="1586"/>
      <c r="B172" s="1586"/>
      <c r="C172" s="1586"/>
      <c r="D172" s="1586"/>
    </row>
    <row r="173" spans="1:4" ht="21.75" customHeight="1">
      <c r="A173" s="1586"/>
      <c r="B173" s="1586"/>
      <c r="C173" s="1586"/>
      <c r="D173" s="1586"/>
    </row>
    <row r="174" spans="1:4" ht="21.75" customHeight="1">
      <c r="A174" s="1586"/>
      <c r="B174" s="1586"/>
      <c r="C174" s="1586"/>
      <c r="D174" s="1586"/>
    </row>
    <row r="175" spans="1:4" ht="21.75" customHeight="1">
      <c r="A175" s="1586"/>
      <c r="B175" s="1586"/>
      <c r="C175" s="1586"/>
      <c r="D175" s="1586"/>
    </row>
    <row r="176" spans="1:4" ht="21.75" customHeight="1">
      <c r="A176" s="1586"/>
      <c r="B176" s="1586"/>
      <c r="C176" s="1586"/>
      <c r="D176" s="1586"/>
    </row>
    <row r="177" spans="1:4" ht="21.75" customHeight="1">
      <c r="A177" s="1586"/>
      <c r="B177" s="1586"/>
      <c r="C177" s="1586"/>
      <c r="D177" s="1586"/>
    </row>
    <row r="178" spans="1:4" ht="21.75" customHeight="1">
      <c r="A178" s="1586"/>
      <c r="B178" s="1586"/>
      <c r="C178" s="1586"/>
      <c r="D178" s="1586"/>
    </row>
    <row r="179" spans="1:4" ht="21.75" customHeight="1">
      <c r="A179" s="1586"/>
      <c r="B179" s="1586"/>
      <c r="C179" s="1586"/>
      <c r="D179" s="1586"/>
    </row>
    <row r="180" spans="1:4" ht="21.75" customHeight="1">
      <c r="A180" s="1586"/>
      <c r="B180" s="1586"/>
      <c r="C180" s="1586"/>
      <c r="D180" s="1586"/>
    </row>
    <row r="181" spans="1:4" ht="21.75" customHeight="1">
      <c r="A181" s="1586"/>
      <c r="B181" s="1586"/>
      <c r="C181" s="1586"/>
      <c r="D181" s="1586"/>
    </row>
    <row r="182" spans="1:4" ht="21.75" customHeight="1">
      <c r="A182" s="1586"/>
      <c r="B182" s="1586"/>
      <c r="C182" s="1586"/>
      <c r="D182" s="1586"/>
    </row>
    <row r="183" spans="1:4" ht="21.75" customHeight="1">
      <c r="A183" s="1586"/>
      <c r="B183" s="1586"/>
      <c r="C183" s="1586"/>
      <c r="D183" s="1586"/>
    </row>
    <row r="184" spans="1:4" ht="21.75" customHeight="1">
      <c r="A184" s="1586"/>
      <c r="B184" s="1586"/>
      <c r="C184" s="1586"/>
      <c r="D184" s="1586"/>
    </row>
    <row r="185" spans="1:4" ht="21.75" customHeight="1">
      <c r="A185" s="1586"/>
      <c r="B185" s="1586"/>
      <c r="C185" s="1586"/>
      <c r="D185" s="1586"/>
    </row>
    <row r="186" spans="1:4" ht="21.75" customHeight="1">
      <c r="A186" s="1586"/>
      <c r="B186" s="1586"/>
      <c r="C186" s="1586"/>
      <c r="D186" s="1586"/>
    </row>
    <row r="187" spans="1:4" ht="21.75" customHeight="1">
      <c r="A187" s="1586"/>
      <c r="B187" s="1586"/>
      <c r="C187" s="1586"/>
      <c r="D187" s="1586"/>
    </row>
    <row r="188" spans="1:4" ht="21.75" customHeight="1">
      <c r="A188" s="1586"/>
      <c r="B188" s="1586"/>
      <c r="C188" s="1586"/>
      <c r="D188" s="1586"/>
    </row>
    <row r="189" spans="1:4" ht="21.75" customHeight="1">
      <c r="A189" s="1586"/>
      <c r="B189" s="1586"/>
      <c r="C189" s="1586"/>
      <c r="D189" s="1586"/>
    </row>
    <row r="190" spans="1:4" ht="21.75" customHeight="1">
      <c r="A190" s="1586"/>
      <c r="B190" s="1586"/>
      <c r="C190" s="1586"/>
      <c r="D190" s="1586"/>
    </row>
    <row r="191" spans="1:4" ht="21.75" customHeight="1">
      <c r="A191" s="1586"/>
      <c r="B191" s="1586"/>
      <c r="C191" s="1586"/>
      <c r="D191" s="1586"/>
    </row>
    <row r="192" spans="1:4" ht="21.75" customHeight="1">
      <c r="A192" s="1586"/>
      <c r="B192" s="1586"/>
      <c r="C192" s="1586"/>
      <c r="D192" s="1586"/>
    </row>
    <row r="193" spans="1:4" ht="12.75">
      <c r="A193" s="1586"/>
      <c r="B193" s="1586"/>
      <c r="C193" s="1586"/>
      <c r="D193" s="1586"/>
    </row>
    <row r="194" spans="1:4" ht="12.75">
      <c r="A194" s="1586"/>
      <c r="B194" s="1586"/>
      <c r="C194" s="1586"/>
      <c r="D194" s="1586"/>
    </row>
    <row r="195" spans="1:4" ht="12.75">
      <c r="A195" s="1586"/>
      <c r="B195" s="1586"/>
      <c r="C195" s="1586"/>
      <c r="D195" s="1586"/>
    </row>
    <row r="196" spans="1:4" ht="12.75">
      <c r="A196" s="1586"/>
      <c r="B196" s="1586"/>
      <c r="C196" s="1586"/>
      <c r="D196" s="1586"/>
    </row>
    <row r="197" spans="1:4" ht="12.75">
      <c r="A197" s="1586"/>
      <c r="B197" s="1586"/>
      <c r="C197" s="1586"/>
      <c r="D197" s="1586"/>
    </row>
    <row r="198" spans="1:4" ht="12.75">
      <c r="A198" s="1586"/>
      <c r="B198" s="1586"/>
      <c r="C198" s="1586"/>
      <c r="D198" s="1586"/>
    </row>
    <row r="199" spans="1:4" ht="12.75">
      <c r="A199" s="1586"/>
      <c r="B199" s="1586"/>
      <c r="C199" s="1586"/>
      <c r="D199" s="1586"/>
    </row>
  </sheetData>
  <mergeCells count="755">
    <mergeCell ref="A70:N70"/>
    <mergeCell ref="A67:N67"/>
    <mergeCell ref="A68:N68"/>
    <mergeCell ref="A69:N69"/>
    <mergeCell ref="A65:N65"/>
    <mergeCell ref="A66:N66"/>
    <mergeCell ref="A63:N63"/>
    <mergeCell ref="A64:N64"/>
    <mergeCell ref="A50:N50"/>
    <mergeCell ref="A51:N51"/>
    <mergeCell ref="A61:N61"/>
    <mergeCell ref="A45:N45"/>
    <mergeCell ref="A46:N46"/>
    <mergeCell ref="A47:N47"/>
    <mergeCell ref="A48:N48"/>
    <mergeCell ref="A49:N49"/>
    <mergeCell ref="A38:N38"/>
    <mergeCell ref="A39:N39"/>
    <mergeCell ref="A40:N40"/>
    <mergeCell ref="A56:N56"/>
    <mergeCell ref="A44:N44"/>
    <mergeCell ref="A54:N54"/>
    <mergeCell ref="A41:N41"/>
    <mergeCell ref="A42:N42"/>
    <mergeCell ref="A43:N43"/>
    <mergeCell ref="A55:N55"/>
    <mergeCell ref="A36:N36"/>
    <mergeCell ref="A35:N35"/>
    <mergeCell ref="A25:N25"/>
    <mergeCell ref="A26:N26"/>
    <mergeCell ref="A29:N29"/>
    <mergeCell ref="A30:N30"/>
    <mergeCell ref="A31:N31"/>
    <mergeCell ref="A32:N32"/>
    <mergeCell ref="A33:N33"/>
    <mergeCell ref="A34:N34"/>
    <mergeCell ref="A75:N75"/>
    <mergeCell ref="A52:N52"/>
    <mergeCell ref="A71:N71"/>
    <mergeCell ref="A72:N72"/>
    <mergeCell ref="A53:N53"/>
    <mergeCell ref="A57:N57"/>
    <mergeCell ref="A58:N58"/>
    <mergeCell ref="A59:N59"/>
    <mergeCell ref="A60:N60"/>
    <mergeCell ref="A62:N62"/>
    <mergeCell ref="A18:N18"/>
    <mergeCell ref="A17:N17"/>
    <mergeCell ref="A28:N28"/>
    <mergeCell ref="A19:N19"/>
    <mergeCell ref="A20:N20"/>
    <mergeCell ref="A21:N21"/>
    <mergeCell ref="A22:N22"/>
    <mergeCell ref="A23:N23"/>
    <mergeCell ref="A24:N24"/>
    <mergeCell ref="B91:N91"/>
    <mergeCell ref="B92:N92"/>
    <mergeCell ref="A76:N76"/>
    <mergeCell ref="A83:N83"/>
    <mergeCell ref="A85:N85"/>
    <mergeCell ref="A86:N86"/>
    <mergeCell ref="A84:N84"/>
    <mergeCell ref="B88:N88"/>
    <mergeCell ref="A82:N82"/>
    <mergeCell ref="A77:N77"/>
    <mergeCell ref="B89:N89"/>
    <mergeCell ref="A78:N78"/>
    <mergeCell ref="A80:N80"/>
    <mergeCell ref="A81:N81"/>
    <mergeCell ref="A11:N12"/>
    <mergeCell ref="O11:O12"/>
    <mergeCell ref="A74:N74"/>
    <mergeCell ref="A79:N79"/>
    <mergeCell ref="A37:N37"/>
    <mergeCell ref="A73:N73"/>
    <mergeCell ref="A27:N27"/>
    <mergeCell ref="A14:N14"/>
    <mergeCell ref="A15:N15"/>
    <mergeCell ref="A16:N16"/>
    <mergeCell ref="P14:S14"/>
    <mergeCell ref="P15:S15"/>
    <mergeCell ref="P16:S16"/>
    <mergeCell ref="T14:X14"/>
    <mergeCell ref="T15:X15"/>
    <mergeCell ref="T16:X16"/>
    <mergeCell ref="P17:S17"/>
    <mergeCell ref="P18:S18"/>
    <mergeCell ref="P19:S19"/>
    <mergeCell ref="P20:S20"/>
    <mergeCell ref="P21:S21"/>
    <mergeCell ref="P22:S22"/>
    <mergeCell ref="P23:S23"/>
    <mergeCell ref="P24:S24"/>
    <mergeCell ref="P25:S25"/>
    <mergeCell ref="P26:S26"/>
    <mergeCell ref="P27:S27"/>
    <mergeCell ref="P28:S28"/>
    <mergeCell ref="P29:S29"/>
    <mergeCell ref="P30:S30"/>
    <mergeCell ref="P31:S31"/>
    <mergeCell ref="P32:S32"/>
    <mergeCell ref="P33:S33"/>
    <mergeCell ref="P34:S34"/>
    <mergeCell ref="P35:S35"/>
    <mergeCell ref="P36:S36"/>
    <mergeCell ref="P37:S37"/>
    <mergeCell ref="P38:S38"/>
    <mergeCell ref="P39:S39"/>
    <mergeCell ref="P41:S41"/>
    <mergeCell ref="P42:S42"/>
    <mergeCell ref="P43:S43"/>
    <mergeCell ref="P44:S44"/>
    <mergeCell ref="P45:S45"/>
    <mergeCell ref="P46:S46"/>
    <mergeCell ref="P47:S47"/>
    <mergeCell ref="P48:S48"/>
    <mergeCell ref="P49:S49"/>
    <mergeCell ref="P50:S50"/>
    <mergeCell ref="P51:S51"/>
    <mergeCell ref="P52:S52"/>
    <mergeCell ref="P53:S53"/>
    <mergeCell ref="P54:S54"/>
    <mergeCell ref="P55:S55"/>
    <mergeCell ref="P56:S56"/>
    <mergeCell ref="P57:S57"/>
    <mergeCell ref="P58:S58"/>
    <mergeCell ref="P60:S60"/>
    <mergeCell ref="P61:S61"/>
    <mergeCell ref="P62:S62"/>
    <mergeCell ref="P63:S63"/>
    <mergeCell ref="P64:S64"/>
    <mergeCell ref="P65:S65"/>
    <mergeCell ref="P66:S66"/>
    <mergeCell ref="P67:S67"/>
    <mergeCell ref="P68:S68"/>
    <mergeCell ref="P69:S69"/>
    <mergeCell ref="P70:S70"/>
    <mergeCell ref="P71:S71"/>
    <mergeCell ref="P72:S72"/>
    <mergeCell ref="P73:S73"/>
    <mergeCell ref="P74:S74"/>
    <mergeCell ref="P75:S75"/>
    <mergeCell ref="P76:S76"/>
    <mergeCell ref="P77:S77"/>
    <mergeCell ref="P78:S78"/>
    <mergeCell ref="P79:S79"/>
    <mergeCell ref="P80:S80"/>
    <mergeCell ref="P81:S81"/>
    <mergeCell ref="P82:S82"/>
    <mergeCell ref="P83:S83"/>
    <mergeCell ref="P84:S84"/>
    <mergeCell ref="P85:S85"/>
    <mergeCell ref="P86:S86"/>
    <mergeCell ref="P88:S88"/>
    <mergeCell ref="P89:S89"/>
    <mergeCell ref="P91:S91"/>
    <mergeCell ref="P92:S92"/>
    <mergeCell ref="T17:X17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T27:X27"/>
    <mergeCell ref="T28:X28"/>
    <mergeCell ref="T29:X29"/>
    <mergeCell ref="T30:X30"/>
    <mergeCell ref="T31:X31"/>
    <mergeCell ref="T32:X32"/>
    <mergeCell ref="T33:X33"/>
    <mergeCell ref="T34:X34"/>
    <mergeCell ref="T35:X35"/>
    <mergeCell ref="T36:X36"/>
    <mergeCell ref="T37:X37"/>
    <mergeCell ref="T38:X38"/>
    <mergeCell ref="T39:X39"/>
    <mergeCell ref="T41:X41"/>
    <mergeCell ref="T42:X42"/>
    <mergeCell ref="T43:X43"/>
    <mergeCell ref="T44:X44"/>
    <mergeCell ref="T45:X45"/>
    <mergeCell ref="T46:X46"/>
    <mergeCell ref="T47:X47"/>
    <mergeCell ref="T48:X48"/>
    <mergeCell ref="T49:X49"/>
    <mergeCell ref="T50:X50"/>
    <mergeCell ref="T51:X51"/>
    <mergeCell ref="T52:X52"/>
    <mergeCell ref="T53:X53"/>
    <mergeCell ref="T54:X54"/>
    <mergeCell ref="T55:X55"/>
    <mergeCell ref="T56:X56"/>
    <mergeCell ref="T57:X57"/>
    <mergeCell ref="T58:X58"/>
    <mergeCell ref="T60:X60"/>
    <mergeCell ref="T61:X61"/>
    <mergeCell ref="T62:X62"/>
    <mergeCell ref="T63:X63"/>
    <mergeCell ref="T64:X64"/>
    <mergeCell ref="T65:X65"/>
    <mergeCell ref="T66:X66"/>
    <mergeCell ref="T67:X67"/>
    <mergeCell ref="T68:X68"/>
    <mergeCell ref="T69:X69"/>
    <mergeCell ref="T70:X70"/>
    <mergeCell ref="T71:X71"/>
    <mergeCell ref="T72:X72"/>
    <mergeCell ref="T73:X73"/>
    <mergeCell ref="T74:X74"/>
    <mergeCell ref="T75:X75"/>
    <mergeCell ref="T76:X76"/>
    <mergeCell ref="T77:X77"/>
    <mergeCell ref="T78:X78"/>
    <mergeCell ref="T79:X79"/>
    <mergeCell ref="T80:X80"/>
    <mergeCell ref="T81:X81"/>
    <mergeCell ref="T82:X82"/>
    <mergeCell ref="T83:X83"/>
    <mergeCell ref="T84:X84"/>
    <mergeCell ref="T85:X85"/>
    <mergeCell ref="T86:X86"/>
    <mergeCell ref="T88:X88"/>
    <mergeCell ref="T89:X89"/>
    <mergeCell ref="T91:X91"/>
    <mergeCell ref="T92:X92"/>
    <mergeCell ref="Y14:AB14"/>
    <mergeCell ref="Y15:AB15"/>
    <mergeCell ref="Y16:AB16"/>
    <mergeCell ref="Y17:AB17"/>
    <mergeCell ref="Y18:AB18"/>
    <mergeCell ref="Y19:AB19"/>
    <mergeCell ref="Y20:AB20"/>
    <mergeCell ref="Y21:AB21"/>
    <mergeCell ref="Y22:AB22"/>
    <mergeCell ref="Y23:AB23"/>
    <mergeCell ref="Y24:AB24"/>
    <mergeCell ref="Y25:AB25"/>
    <mergeCell ref="Y26:AB26"/>
    <mergeCell ref="Y27:AB27"/>
    <mergeCell ref="Y28:AB28"/>
    <mergeCell ref="Y29:AB29"/>
    <mergeCell ref="Y30:AB30"/>
    <mergeCell ref="Y31:AB31"/>
    <mergeCell ref="Y32:AB32"/>
    <mergeCell ref="Y33:AB33"/>
    <mergeCell ref="Y34:AB34"/>
    <mergeCell ref="Y35:AB35"/>
    <mergeCell ref="Y36:AB36"/>
    <mergeCell ref="Y37:AB37"/>
    <mergeCell ref="Y38:AB38"/>
    <mergeCell ref="Y39:AB39"/>
    <mergeCell ref="Y41:AB41"/>
    <mergeCell ref="Y42:AB42"/>
    <mergeCell ref="Y43:AB43"/>
    <mergeCell ref="Y44:AB44"/>
    <mergeCell ref="Y45:AB45"/>
    <mergeCell ref="Y46:AB46"/>
    <mergeCell ref="Y47:AB47"/>
    <mergeCell ref="Y48:AB48"/>
    <mergeCell ref="Y49:AB49"/>
    <mergeCell ref="Y50:AB50"/>
    <mergeCell ref="Y51:AB51"/>
    <mergeCell ref="Y52:AB52"/>
    <mergeCell ref="Y53:AB53"/>
    <mergeCell ref="Y54:AB54"/>
    <mergeCell ref="Y55:AB55"/>
    <mergeCell ref="Y56:AB56"/>
    <mergeCell ref="Y57:AB57"/>
    <mergeCell ref="Y58:AB58"/>
    <mergeCell ref="Y60:AB60"/>
    <mergeCell ref="Y61:AB61"/>
    <mergeCell ref="Y62:AB62"/>
    <mergeCell ref="Y63:AB63"/>
    <mergeCell ref="Y64:AB64"/>
    <mergeCell ref="Y65:AB65"/>
    <mergeCell ref="Y66:AB66"/>
    <mergeCell ref="Y67:AB67"/>
    <mergeCell ref="Y68:AB68"/>
    <mergeCell ref="Y69:AB69"/>
    <mergeCell ref="Y70:AB70"/>
    <mergeCell ref="Y71:AB71"/>
    <mergeCell ref="Y72:AB72"/>
    <mergeCell ref="Y73:AB73"/>
    <mergeCell ref="Y74:AB74"/>
    <mergeCell ref="Y75:AB75"/>
    <mergeCell ref="Y76:AB76"/>
    <mergeCell ref="Y77:AB77"/>
    <mergeCell ref="Y78:AB78"/>
    <mergeCell ref="Y79:AB79"/>
    <mergeCell ref="Y80:AB80"/>
    <mergeCell ref="Y81:AB81"/>
    <mergeCell ref="Y82:AB82"/>
    <mergeCell ref="Y83:AB83"/>
    <mergeCell ref="Y84:AB84"/>
    <mergeCell ref="Y85:AB85"/>
    <mergeCell ref="Y86:AB86"/>
    <mergeCell ref="Y88:AB88"/>
    <mergeCell ref="Y89:AB89"/>
    <mergeCell ref="Y91:AB91"/>
    <mergeCell ref="Y92:AB92"/>
    <mergeCell ref="AC92:AF92"/>
    <mergeCell ref="AC91:AF91"/>
    <mergeCell ref="AC89:AF89"/>
    <mergeCell ref="AC88:AF88"/>
    <mergeCell ref="AC14:AF14"/>
    <mergeCell ref="AC15:AF15"/>
    <mergeCell ref="AC16:AF16"/>
    <mergeCell ref="AC17:AF17"/>
    <mergeCell ref="AC18:AF18"/>
    <mergeCell ref="AC19:AF19"/>
    <mergeCell ref="AC20:AF20"/>
    <mergeCell ref="AC21:AF21"/>
    <mergeCell ref="AC22:AF22"/>
    <mergeCell ref="AC23:AF23"/>
    <mergeCell ref="AC24:AF24"/>
    <mergeCell ref="AC25:AF25"/>
    <mergeCell ref="AC26:AF26"/>
    <mergeCell ref="AC27:AF27"/>
    <mergeCell ref="AC28:AF28"/>
    <mergeCell ref="AC29:AF29"/>
    <mergeCell ref="AC30:AF30"/>
    <mergeCell ref="AC31:AF31"/>
    <mergeCell ref="AC32:AF32"/>
    <mergeCell ref="AC33:AF33"/>
    <mergeCell ref="AC34:AF34"/>
    <mergeCell ref="AC35:AF35"/>
    <mergeCell ref="AC36:AF36"/>
    <mergeCell ref="AC37:AF37"/>
    <mergeCell ref="AC38:AF38"/>
    <mergeCell ref="AC39:AF39"/>
    <mergeCell ref="AC41:AF41"/>
    <mergeCell ref="AC42:AF42"/>
    <mergeCell ref="AC43:AF43"/>
    <mergeCell ref="AC44:AF44"/>
    <mergeCell ref="AC45:AF45"/>
    <mergeCell ref="AC46:AF46"/>
    <mergeCell ref="AC47:AF47"/>
    <mergeCell ref="AC48:AF48"/>
    <mergeCell ref="AC49:AF49"/>
    <mergeCell ref="AC50:AF50"/>
    <mergeCell ref="AC51:AF51"/>
    <mergeCell ref="AC52:AF52"/>
    <mergeCell ref="AC53:AF53"/>
    <mergeCell ref="AC54:AF54"/>
    <mergeCell ref="AC55:AF55"/>
    <mergeCell ref="AC56:AF56"/>
    <mergeCell ref="AC57:AF57"/>
    <mergeCell ref="AC58:AF58"/>
    <mergeCell ref="AC60:AF60"/>
    <mergeCell ref="AC61:AF61"/>
    <mergeCell ref="AC62:AF62"/>
    <mergeCell ref="AC63:AF63"/>
    <mergeCell ref="AC64:AF64"/>
    <mergeCell ref="AC65:AF65"/>
    <mergeCell ref="AC66:AF66"/>
    <mergeCell ref="AC67:AF67"/>
    <mergeCell ref="AC68:AF68"/>
    <mergeCell ref="AC69:AF69"/>
    <mergeCell ref="AC70:AF70"/>
    <mergeCell ref="AC71:AF71"/>
    <mergeCell ref="AC72:AF72"/>
    <mergeCell ref="AC73:AF73"/>
    <mergeCell ref="AC74:AF74"/>
    <mergeCell ref="AC75:AF75"/>
    <mergeCell ref="AC76:AF76"/>
    <mergeCell ref="AC77:AF77"/>
    <mergeCell ref="AC78:AF78"/>
    <mergeCell ref="AC79:AF79"/>
    <mergeCell ref="AC80:AF80"/>
    <mergeCell ref="AC81:AF81"/>
    <mergeCell ref="AG14:AJ14"/>
    <mergeCell ref="AK14:AN14"/>
    <mergeCell ref="AO14:AR14"/>
    <mergeCell ref="AG16:AJ16"/>
    <mergeCell ref="AK16:AN16"/>
    <mergeCell ref="AO16:AR16"/>
    <mergeCell ref="AG18:AJ18"/>
    <mergeCell ref="AK18:AN18"/>
    <mergeCell ref="AO18:AR18"/>
    <mergeCell ref="AS14:AV14"/>
    <mergeCell ref="AW14:AZ14"/>
    <mergeCell ref="AG15:AJ15"/>
    <mergeCell ref="AK15:AN15"/>
    <mergeCell ref="AO15:AR15"/>
    <mergeCell ref="AS15:AV15"/>
    <mergeCell ref="AW15:AZ15"/>
    <mergeCell ref="AS16:AV16"/>
    <mergeCell ref="AW16:AZ16"/>
    <mergeCell ref="AG17:AJ17"/>
    <mergeCell ref="AK17:AN17"/>
    <mergeCell ref="AO17:AR17"/>
    <mergeCell ref="AS17:AV17"/>
    <mergeCell ref="AW17:AZ17"/>
    <mergeCell ref="AS18:AV18"/>
    <mergeCell ref="AW18:AZ18"/>
    <mergeCell ref="AG19:AJ19"/>
    <mergeCell ref="AK19:AN19"/>
    <mergeCell ref="AO19:AR19"/>
    <mergeCell ref="AS19:AV19"/>
    <mergeCell ref="AW19:AZ19"/>
    <mergeCell ref="AW20:AZ20"/>
    <mergeCell ref="AG21:AJ21"/>
    <mergeCell ref="AK21:AN21"/>
    <mergeCell ref="AO21:AR21"/>
    <mergeCell ref="AS21:AV21"/>
    <mergeCell ref="AW21:AZ21"/>
    <mergeCell ref="AG20:AJ20"/>
    <mergeCell ref="AK20:AN20"/>
    <mergeCell ref="AO20:AR20"/>
    <mergeCell ref="AS20:AV20"/>
    <mergeCell ref="AW22:AZ22"/>
    <mergeCell ref="AG23:AJ23"/>
    <mergeCell ref="AK23:AN23"/>
    <mergeCell ref="AO23:AR23"/>
    <mergeCell ref="AS23:AV23"/>
    <mergeCell ref="AW23:AZ23"/>
    <mergeCell ref="AG22:AJ22"/>
    <mergeCell ref="AK22:AN22"/>
    <mergeCell ref="AO22:AR22"/>
    <mergeCell ref="AS22:AV22"/>
    <mergeCell ref="AW24:AZ24"/>
    <mergeCell ref="AG25:AJ25"/>
    <mergeCell ref="AK25:AN25"/>
    <mergeCell ref="AO25:AR25"/>
    <mergeCell ref="AS25:AV25"/>
    <mergeCell ref="AW25:AZ25"/>
    <mergeCell ref="AG24:AJ24"/>
    <mergeCell ref="AK24:AN24"/>
    <mergeCell ref="AO24:AR24"/>
    <mergeCell ref="AS24:AV24"/>
    <mergeCell ref="AW26:AZ26"/>
    <mergeCell ref="AG27:AJ27"/>
    <mergeCell ref="AK27:AN27"/>
    <mergeCell ref="AO27:AR27"/>
    <mergeCell ref="AS27:AV27"/>
    <mergeCell ref="AW27:AZ27"/>
    <mergeCell ref="AG26:AJ26"/>
    <mergeCell ref="AK26:AN26"/>
    <mergeCell ref="AO26:AR26"/>
    <mergeCell ref="AS26:AV26"/>
    <mergeCell ref="AW28:AZ28"/>
    <mergeCell ref="AG29:AJ29"/>
    <mergeCell ref="AK29:AN29"/>
    <mergeCell ref="AO29:AR29"/>
    <mergeCell ref="AS29:AV29"/>
    <mergeCell ref="AW29:AZ29"/>
    <mergeCell ref="AG28:AJ28"/>
    <mergeCell ref="AK28:AN28"/>
    <mergeCell ref="AO28:AR28"/>
    <mergeCell ref="AS28:AV28"/>
    <mergeCell ref="AW30:AZ30"/>
    <mergeCell ref="AG31:AJ31"/>
    <mergeCell ref="AK31:AN31"/>
    <mergeCell ref="AO31:AR31"/>
    <mergeCell ref="AS31:AV31"/>
    <mergeCell ref="AW31:AZ31"/>
    <mergeCell ref="AG30:AJ30"/>
    <mergeCell ref="AK30:AN30"/>
    <mergeCell ref="AO30:AR30"/>
    <mergeCell ref="AS30:AV30"/>
    <mergeCell ref="AW32:AZ32"/>
    <mergeCell ref="AG33:AJ33"/>
    <mergeCell ref="AK33:AN33"/>
    <mergeCell ref="AO33:AR33"/>
    <mergeCell ref="AS33:AV33"/>
    <mergeCell ref="AW33:AZ33"/>
    <mergeCell ref="AG32:AJ32"/>
    <mergeCell ref="AK32:AN32"/>
    <mergeCell ref="AO32:AR32"/>
    <mergeCell ref="AS32:AV32"/>
    <mergeCell ref="AW34:AZ34"/>
    <mergeCell ref="AG35:AJ35"/>
    <mergeCell ref="AK35:AN35"/>
    <mergeCell ref="AO35:AR35"/>
    <mergeCell ref="AS35:AV35"/>
    <mergeCell ref="AW35:AZ35"/>
    <mergeCell ref="AG34:AJ34"/>
    <mergeCell ref="AK34:AN34"/>
    <mergeCell ref="AO34:AR34"/>
    <mergeCell ref="AS34:AV34"/>
    <mergeCell ref="AW36:AZ36"/>
    <mergeCell ref="AG37:AJ37"/>
    <mergeCell ref="AK37:AN37"/>
    <mergeCell ref="AO37:AR37"/>
    <mergeCell ref="AS37:AV37"/>
    <mergeCell ref="AW37:AZ37"/>
    <mergeCell ref="AG36:AJ36"/>
    <mergeCell ref="AK36:AN36"/>
    <mergeCell ref="AO36:AR36"/>
    <mergeCell ref="AS36:AV36"/>
    <mergeCell ref="AW38:AZ38"/>
    <mergeCell ref="AG39:AJ39"/>
    <mergeCell ref="AK39:AN39"/>
    <mergeCell ref="AO39:AR39"/>
    <mergeCell ref="AS39:AV39"/>
    <mergeCell ref="AW39:AZ39"/>
    <mergeCell ref="AG38:AJ38"/>
    <mergeCell ref="AK38:AN38"/>
    <mergeCell ref="AO38:AR38"/>
    <mergeCell ref="AS38:AV38"/>
    <mergeCell ref="AW41:AZ41"/>
    <mergeCell ref="AG42:AJ42"/>
    <mergeCell ref="AK42:AN42"/>
    <mergeCell ref="AO42:AR42"/>
    <mergeCell ref="AS42:AV42"/>
    <mergeCell ref="AW42:AZ42"/>
    <mergeCell ref="AG41:AJ41"/>
    <mergeCell ref="AK41:AN41"/>
    <mergeCell ref="AO41:AR41"/>
    <mergeCell ref="AS41:AV41"/>
    <mergeCell ref="AW43:AZ43"/>
    <mergeCell ref="AG44:AJ44"/>
    <mergeCell ref="AK44:AN44"/>
    <mergeCell ref="AO44:AR44"/>
    <mergeCell ref="AS44:AV44"/>
    <mergeCell ref="AW44:AZ44"/>
    <mergeCell ref="AG43:AJ43"/>
    <mergeCell ref="AK43:AN43"/>
    <mergeCell ref="AO43:AR43"/>
    <mergeCell ref="AS43:AV43"/>
    <mergeCell ref="AG45:AJ45"/>
    <mergeCell ref="AK45:AN45"/>
    <mergeCell ref="AO45:AR45"/>
    <mergeCell ref="AG46:AJ46"/>
    <mergeCell ref="AK46:AN46"/>
    <mergeCell ref="AO46:AR46"/>
    <mergeCell ref="AS45:AV45"/>
    <mergeCell ref="AW45:AZ45"/>
    <mergeCell ref="AS46:AV46"/>
    <mergeCell ref="AW46:AZ46"/>
    <mergeCell ref="AW47:AZ47"/>
    <mergeCell ref="AG48:AJ48"/>
    <mergeCell ref="AK48:AN48"/>
    <mergeCell ref="AO48:AR48"/>
    <mergeCell ref="AS48:AV48"/>
    <mergeCell ref="AW48:AZ48"/>
    <mergeCell ref="AG47:AJ47"/>
    <mergeCell ref="AK47:AN47"/>
    <mergeCell ref="AO47:AR47"/>
    <mergeCell ref="AS47:AV47"/>
    <mergeCell ref="AW49:AZ49"/>
    <mergeCell ref="AG50:AJ50"/>
    <mergeCell ref="AK50:AN50"/>
    <mergeCell ref="AO50:AR50"/>
    <mergeCell ref="AS50:AV50"/>
    <mergeCell ref="AW50:AZ50"/>
    <mergeCell ref="AG49:AJ49"/>
    <mergeCell ref="AK49:AN49"/>
    <mergeCell ref="AO49:AR49"/>
    <mergeCell ref="AS49:AV49"/>
    <mergeCell ref="AW51:AZ51"/>
    <mergeCell ref="AG52:AJ52"/>
    <mergeCell ref="AK52:AN52"/>
    <mergeCell ref="AO52:AR52"/>
    <mergeCell ref="AS52:AV52"/>
    <mergeCell ref="AW52:AZ52"/>
    <mergeCell ref="AG51:AJ51"/>
    <mergeCell ref="AK51:AN51"/>
    <mergeCell ref="AO51:AR51"/>
    <mergeCell ref="AS51:AV51"/>
    <mergeCell ref="AW53:AZ53"/>
    <mergeCell ref="AG54:AJ54"/>
    <mergeCell ref="AK54:AN54"/>
    <mergeCell ref="AO54:AR54"/>
    <mergeCell ref="AS54:AV54"/>
    <mergeCell ref="AW54:AZ54"/>
    <mergeCell ref="AG53:AJ53"/>
    <mergeCell ref="AK53:AN53"/>
    <mergeCell ref="AO53:AR53"/>
    <mergeCell ref="AS53:AV53"/>
    <mergeCell ref="AW55:AZ55"/>
    <mergeCell ref="AG56:AJ56"/>
    <mergeCell ref="AK56:AN56"/>
    <mergeCell ref="AO56:AR56"/>
    <mergeCell ref="AS56:AV56"/>
    <mergeCell ref="AW56:AZ56"/>
    <mergeCell ref="AG55:AJ55"/>
    <mergeCell ref="AK55:AN55"/>
    <mergeCell ref="AO55:AR55"/>
    <mergeCell ref="AS55:AV55"/>
    <mergeCell ref="AW57:AZ57"/>
    <mergeCell ref="AG58:AJ58"/>
    <mergeCell ref="AK58:AN58"/>
    <mergeCell ref="AO58:AR58"/>
    <mergeCell ref="AS58:AV58"/>
    <mergeCell ref="AW58:AZ58"/>
    <mergeCell ref="AG57:AJ57"/>
    <mergeCell ref="AK57:AN57"/>
    <mergeCell ref="AO57:AR57"/>
    <mergeCell ref="AS57:AV57"/>
    <mergeCell ref="AW60:AZ60"/>
    <mergeCell ref="AG61:AJ61"/>
    <mergeCell ref="AK61:AN61"/>
    <mergeCell ref="AO61:AR61"/>
    <mergeCell ref="AS61:AV61"/>
    <mergeCell ref="AW61:AZ61"/>
    <mergeCell ref="AG60:AJ60"/>
    <mergeCell ref="AK60:AN60"/>
    <mergeCell ref="AO60:AR60"/>
    <mergeCell ref="AS60:AV60"/>
    <mergeCell ref="AW62:AZ62"/>
    <mergeCell ref="AG63:AJ63"/>
    <mergeCell ref="AK63:AN63"/>
    <mergeCell ref="AO63:AR63"/>
    <mergeCell ref="AS63:AV63"/>
    <mergeCell ref="AW63:AZ63"/>
    <mergeCell ref="AG62:AJ62"/>
    <mergeCell ref="AK62:AN62"/>
    <mergeCell ref="AO62:AR62"/>
    <mergeCell ref="AS62:AV62"/>
    <mergeCell ref="AW64:AZ64"/>
    <mergeCell ref="AG65:AJ65"/>
    <mergeCell ref="AK65:AN65"/>
    <mergeCell ref="AO65:AR65"/>
    <mergeCell ref="AS65:AV65"/>
    <mergeCell ref="AW65:AZ65"/>
    <mergeCell ref="AG64:AJ64"/>
    <mergeCell ref="AK64:AN64"/>
    <mergeCell ref="AO64:AR64"/>
    <mergeCell ref="AS64:AV64"/>
    <mergeCell ref="AW66:AZ66"/>
    <mergeCell ref="AG67:AJ67"/>
    <mergeCell ref="AK67:AN67"/>
    <mergeCell ref="AO67:AR67"/>
    <mergeCell ref="AS67:AV67"/>
    <mergeCell ref="AW67:AZ67"/>
    <mergeCell ref="AG66:AJ66"/>
    <mergeCell ref="AK66:AN66"/>
    <mergeCell ref="AO66:AR66"/>
    <mergeCell ref="AS66:AV66"/>
    <mergeCell ref="AW68:AZ68"/>
    <mergeCell ref="AG69:AJ69"/>
    <mergeCell ref="AK69:AN69"/>
    <mergeCell ref="AO69:AR69"/>
    <mergeCell ref="AS69:AV69"/>
    <mergeCell ref="AW69:AZ69"/>
    <mergeCell ref="AG68:AJ68"/>
    <mergeCell ref="AK68:AN68"/>
    <mergeCell ref="AO68:AR68"/>
    <mergeCell ref="AS68:AV68"/>
    <mergeCell ref="AW70:AZ70"/>
    <mergeCell ref="AG71:AJ71"/>
    <mergeCell ref="AK71:AN71"/>
    <mergeCell ref="AO71:AR71"/>
    <mergeCell ref="AS71:AV71"/>
    <mergeCell ref="AW71:AZ71"/>
    <mergeCell ref="AG70:AJ70"/>
    <mergeCell ref="AK70:AN70"/>
    <mergeCell ref="AO70:AR70"/>
    <mergeCell ref="AS70:AV70"/>
    <mergeCell ref="AW72:AZ72"/>
    <mergeCell ref="AG73:AJ73"/>
    <mergeCell ref="AK73:AN73"/>
    <mergeCell ref="AO73:AR73"/>
    <mergeCell ref="AS73:AV73"/>
    <mergeCell ref="AW73:AZ73"/>
    <mergeCell ref="AG72:AJ72"/>
    <mergeCell ref="AK72:AN72"/>
    <mergeCell ref="AO72:AR72"/>
    <mergeCell ref="AS72:AV72"/>
    <mergeCell ref="AW74:AZ74"/>
    <mergeCell ref="AG75:AJ75"/>
    <mergeCell ref="AK75:AN75"/>
    <mergeCell ref="AO75:AR75"/>
    <mergeCell ref="AS75:AV75"/>
    <mergeCell ref="AW75:AZ75"/>
    <mergeCell ref="AG74:AJ74"/>
    <mergeCell ref="AK74:AN74"/>
    <mergeCell ref="AO74:AR74"/>
    <mergeCell ref="AS74:AV74"/>
    <mergeCell ref="AW76:AZ76"/>
    <mergeCell ref="AG77:AJ77"/>
    <mergeCell ref="AK77:AN77"/>
    <mergeCell ref="AO77:AR77"/>
    <mergeCell ref="AS77:AV77"/>
    <mergeCell ref="AW77:AZ77"/>
    <mergeCell ref="AG76:AJ76"/>
    <mergeCell ref="AK76:AN76"/>
    <mergeCell ref="AO76:AR76"/>
    <mergeCell ref="AS76:AV76"/>
    <mergeCell ref="AW78:AZ78"/>
    <mergeCell ref="AG79:AJ79"/>
    <mergeCell ref="AK79:AN79"/>
    <mergeCell ref="AO79:AR79"/>
    <mergeCell ref="AS79:AV79"/>
    <mergeCell ref="AW79:AZ79"/>
    <mergeCell ref="AG78:AJ78"/>
    <mergeCell ref="AK78:AN78"/>
    <mergeCell ref="AO78:AR78"/>
    <mergeCell ref="AS78:AV78"/>
    <mergeCell ref="AW80:AZ80"/>
    <mergeCell ref="AG81:AJ81"/>
    <mergeCell ref="AK81:AN81"/>
    <mergeCell ref="AO81:AR81"/>
    <mergeCell ref="AS81:AV81"/>
    <mergeCell ref="AW81:AZ81"/>
    <mergeCell ref="AG80:AJ80"/>
    <mergeCell ref="AK80:AN80"/>
    <mergeCell ref="AO80:AR80"/>
    <mergeCell ref="AS80:AV80"/>
    <mergeCell ref="AC82:AF82"/>
    <mergeCell ref="AG82:AJ82"/>
    <mergeCell ref="AK82:AN82"/>
    <mergeCell ref="AO82:AR82"/>
    <mergeCell ref="AS84:AV84"/>
    <mergeCell ref="AW84:AZ84"/>
    <mergeCell ref="AC83:AF83"/>
    <mergeCell ref="AG83:AJ83"/>
    <mergeCell ref="AK83:AN83"/>
    <mergeCell ref="AO83:AR83"/>
    <mergeCell ref="AS82:AV82"/>
    <mergeCell ref="AW82:AZ82"/>
    <mergeCell ref="AS83:AV83"/>
    <mergeCell ref="AW83:AZ83"/>
    <mergeCell ref="AS85:AV85"/>
    <mergeCell ref="AW85:AZ85"/>
    <mergeCell ref="AC84:AF84"/>
    <mergeCell ref="AG84:AJ84"/>
    <mergeCell ref="AC85:AF85"/>
    <mergeCell ref="AG85:AJ85"/>
    <mergeCell ref="AK85:AN85"/>
    <mergeCell ref="AO85:AR85"/>
    <mergeCell ref="AK84:AN84"/>
    <mergeCell ref="AO84:AR84"/>
    <mergeCell ref="AC86:AF86"/>
    <mergeCell ref="AG86:AJ86"/>
    <mergeCell ref="AK86:AN86"/>
    <mergeCell ref="AO86:AR86"/>
    <mergeCell ref="AS86:AV86"/>
    <mergeCell ref="AW86:AZ86"/>
    <mergeCell ref="AG88:AJ88"/>
    <mergeCell ref="AK88:AN88"/>
    <mergeCell ref="AO88:AR88"/>
    <mergeCell ref="AS88:AV88"/>
    <mergeCell ref="AW88:AZ88"/>
    <mergeCell ref="AS91:AV91"/>
    <mergeCell ref="AW91:AZ91"/>
    <mergeCell ref="AG89:AJ89"/>
    <mergeCell ref="AK89:AN89"/>
    <mergeCell ref="AO89:AR89"/>
    <mergeCell ref="AS89:AV89"/>
    <mergeCell ref="AW92:AZ92"/>
    <mergeCell ref="AR5:AZ5"/>
    <mergeCell ref="AG92:AJ92"/>
    <mergeCell ref="AK92:AN92"/>
    <mergeCell ref="AO92:AR92"/>
    <mergeCell ref="AS92:AV92"/>
    <mergeCell ref="AW89:AZ89"/>
    <mergeCell ref="AG91:AJ91"/>
    <mergeCell ref="AK91:AN91"/>
    <mergeCell ref="AO91:AR91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80" r:id="rId1"/>
  <rowBreaks count="5" manualBreakCount="5">
    <brk id="27" max="51" man="1"/>
    <brk id="41" max="51" man="1"/>
    <brk id="52" max="51" man="1"/>
    <brk id="62" max="51" man="1"/>
    <brk id="76" max="5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Z199"/>
  <sheetViews>
    <sheetView view="pageBreakPreview" zoomScaleSheetLayoutView="100" workbookViewId="0" topLeftCell="N73">
      <selection activeCell="AS82" sqref="AS82:AV82"/>
    </sheetView>
  </sheetViews>
  <sheetFormatPr defaultColWidth="9.140625" defaultRowHeight="12.75"/>
  <cols>
    <col min="1" max="13" width="3.28125" style="1437" customWidth="1"/>
    <col min="14" max="14" width="3.8515625" style="1437" customWidth="1"/>
    <col min="15" max="15" width="4.421875" style="1437" customWidth="1"/>
    <col min="16" max="55" width="3.28125" style="1437" customWidth="1"/>
    <col min="56" max="16384" width="9.140625" style="1437" customWidth="1"/>
  </cols>
  <sheetData>
    <row r="1" spans="51:52" ht="13.5" thickBot="1">
      <c r="AY1" s="1438">
        <v>0</v>
      </c>
      <c r="AZ1" s="1439">
        <v>2</v>
      </c>
    </row>
    <row r="2" spans="51:52" ht="12.75">
      <c r="AY2" s="1440" t="s">
        <v>632</v>
      </c>
      <c r="AZ2" s="1441"/>
    </row>
    <row r="3" spans="1:52" s="1444" customFormat="1" ht="20.25">
      <c r="A3" s="1442" t="s">
        <v>341</v>
      </c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  <c r="M3" s="1443"/>
      <c r="N3" s="1443"/>
      <c r="O3" s="1443"/>
      <c r="P3" s="1443"/>
      <c r="Q3" s="1443"/>
      <c r="R3" s="1443"/>
      <c r="S3" s="1443"/>
      <c r="T3" s="1443"/>
      <c r="U3" s="1443"/>
      <c r="V3" s="1443"/>
      <c r="W3" s="1443"/>
      <c r="X3" s="1443"/>
      <c r="Y3" s="1443"/>
      <c r="Z3" s="1443"/>
      <c r="AA3" s="1443"/>
      <c r="AB3" s="1443"/>
      <c r="AC3" s="1443"/>
      <c r="AD3" s="1443"/>
      <c r="AE3" s="1443"/>
      <c r="AF3" s="1443"/>
      <c r="AG3" s="1443"/>
      <c r="AH3" s="1443"/>
      <c r="AI3" s="1443"/>
      <c r="AJ3" s="1443"/>
      <c r="AK3" s="1443"/>
      <c r="AL3" s="1443"/>
      <c r="AM3" s="1443"/>
      <c r="AN3" s="1443"/>
      <c r="AO3" s="1443"/>
      <c r="AP3" s="1443"/>
      <c r="AQ3" s="1443"/>
      <c r="AR3" s="1443"/>
      <c r="AS3" s="1443"/>
      <c r="AT3" s="1443"/>
      <c r="AU3" s="1443"/>
      <c r="AV3" s="1443"/>
      <c r="AW3" s="1443"/>
      <c r="AX3" s="1443"/>
      <c r="AY3" s="1443"/>
      <c r="AZ3" s="1443"/>
    </row>
    <row r="4" spans="1:52" ht="20.25">
      <c r="A4" s="1445" t="s">
        <v>342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6"/>
      <c r="AG4" s="1446"/>
      <c r="AH4" s="1446"/>
      <c r="AI4" s="1446"/>
      <c r="AJ4" s="1446"/>
      <c r="AK4" s="1446"/>
      <c r="AL4" s="1446"/>
      <c r="AM4" s="1446"/>
      <c r="AN4" s="1446"/>
      <c r="AO4" s="1446"/>
      <c r="AP4" s="1446"/>
      <c r="AQ4" s="1446"/>
      <c r="AR4" s="1446"/>
      <c r="AS4" s="1446"/>
      <c r="AT4" s="1446"/>
      <c r="AU4" s="1446"/>
      <c r="AV4" s="1446"/>
      <c r="AW4" s="1446"/>
      <c r="AX4" s="1446"/>
      <c r="AY4" s="1446"/>
      <c r="AZ4" s="1446"/>
    </row>
    <row r="5" spans="1:52" ht="20.25">
      <c r="A5" s="1445"/>
      <c r="B5" s="1446"/>
      <c r="C5" s="1446"/>
      <c r="D5" s="1446"/>
      <c r="E5" s="1446"/>
      <c r="F5" s="1446"/>
      <c r="G5" s="1446"/>
      <c r="H5" s="1446"/>
      <c r="I5" s="1446"/>
      <c r="J5" s="1446"/>
      <c r="K5" s="1446"/>
      <c r="L5" s="1446"/>
      <c r="M5" s="1446"/>
      <c r="N5" s="1446"/>
      <c r="O5" s="1446"/>
      <c r="P5" s="1446"/>
      <c r="Q5" s="1446"/>
      <c r="R5" s="1446"/>
      <c r="S5" s="1446"/>
      <c r="T5" s="1446"/>
      <c r="U5" s="1446"/>
      <c r="V5" s="1446"/>
      <c r="W5" s="1446"/>
      <c r="X5" s="1446"/>
      <c r="Y5" s="1446"/>
      <c r="Z5" s="1446"/>
      <c r="AA5" s="1446"/>
      <c r="AB5" s="1446"/>
      <c r="AC5" s="1446"/>
      <c r="AD5" s="1446"/>
      <c r="AE5" s="1446"/>
      <c r="AF5" s="1446"/>
      <c r="AG5" s="1446"/>
      <c r="AH5" s="1446"/>
      <c r="AI5" s="1446"/>
      <c r="AJ5" s="1446"/>
      <c r="AK5" s="1446"/>
      <c r="AL5" s="1446"/>
      <c r="AM5" s="1446"/>
      <c r="AN5" s="1446"/>
      <c r="AO5" s="1446"/>
      <c r="AP5" s="1446"/>
      <c r="AQ5" s="1446"/>
      <c r="AR5" s="1447" t="s">
        <v>343</v>
      </c>
      <c r="AS5" s="1447"/>
      <c r="AT5" s="1447"/>
      <c r="AU5" s="1447"/>
      <c r="AV5" s="1447"/>
      <c r="AW5" s="1447"/>
      <c r="AX5" s="1447"/>
      <c r="AY5" s="1447"/>
      <c r="AZ5" s="1447"/>
    </row>
    <row r="6" spans="44:52" ht="12.75">
      <c r="AR6" s="1448" t="s">
        <v>636</v>
      </c>
      <c r="AS6" s="1448"/>
      <c r="AT6" s="1448"/>
      <c r="AU6" s="1448"/>
      <c r="AV6" s="1448"/>
      <c r="AW6" s="1448"/>
      <c r="AX6" s="1448"/>
      <c r="AY6" s="1448"/>
      <c r="AZ6" s="1448"/>
    </row>
    <row r="7" ht="13.5" thickBot="1"/>
    <row r="8" spans="1:37" ht="15.75" customHeight="1" thickBot="1">
      <c r="A8" s="1449">
        <v>5</v>
      </c>
      <c r="B8" s="1450">
        <v>1</v>
      </c>
      <c r="C8" s="1450">
        <v>3</v>
      </c>
      <c r="D8" s="1450">
        <v>0</v>
      </c>
      <c r="E8" s="1450">
        <v>0</v>
      </c>
      <c r="F8" s="1451">
        <v>9</v>
      </c>
      <c r="G8" s="1452"/>
      <c r="H8" s="1449">
        <v>1</v>
      </c>
      <c r="I8" s="1450">
        <v>2</v>
      </c>
      <c r="J8" s="1450">
        <v>5</v>
      </c>
      <c r="K8" s="1451">
        <v>4</v>
      </c>
      <c r="L8" s="1452"/>
      <c r="M8" s="1449">
        <v>0</v>
      </c>
      <c r="N8" s="1451">
        <v>1</v>
      </c>
      <c r="O8" s="1453"/>
      <c r="P8" s="1449">
        <v>2</v>
      </c>
      <c r="Q8" s="1450">
        <v>8</v>
      </c>
      <c r="R8" s="1450">
        <v>0</v>
      </c>
      <c r="S8" s="1451">
        <v>0</v>
      </c>
      <c r="T8" s="1452"/>
      <c r="U8" s="1452"/>
      <c r="V8" s="1449">
        <v>7</v>
      </c>
      <c r="W8" s="1450">
        <v>5</v>
      </c>
      <c r="X8" s="1450">
        <v>1</v>
      </c>
      <c r="Y8" s="1450">
        <v>1</v>
      </c>
      <c r="Z8" s="1450">
        <v>1</v>
      </c>
      <c r="AA8" s="1451">
        <v>5</v>
      </c>
      <c r="AB8" s="1452"/>
      <c r="AC8" s="1449">
        <v>2</v>
      </c>
      <c r="AD8" s="1451">
        <v>1</v>
      </c>
      <c r="AE8" s="1452"/>
      <c r="AF8" s="1454">
        <v>2</v>
      </c>
      <c r="AG8" s="1455">
        <v>0</v>
      </c>
      <c r="AH8" s="1455">
        <v>0</v>
      </c>
      <c r="AI8" s="1456">
        <v>6</v>
      </c>
      <c r="AJ8" s="1452"/>
      <c r="AK8" s="1457">
        <v>1</v>
      </c>
    </row>
    <row r="9" spans="1:40" ht="25.5" customHeight="1">
      <c r="A9" s="1458" t="s">
        <v>608</v>
      </c>
      <c r="B9" s="1458"/>
      <c r="C9" s="1458"/>
      <c r="D9" s="1458"/>
      <c r="E9" s="1458"/>
      <c r="F9" s="1458"/>
      <c r="G9" s="1459"/>
      <c r="H9" s="1458" t="s">
        <v>609</v>
      </c>
      <c r="I9" s="1458"/>
      <c r="J9" s="1458"/>
      <c r="K9" s="1458"/>
      <c r="L9" s="1459"/>
      <c r="M9" s="1460" t="s">
        <v>637</v>
      </c>
      <c r="N9" s="1460"/>
      <c r="O9" s="1459"/>
      <c r="P9" s="1460" t="s">
        <v>885</v>
      </c>
      <c r="Q9" s="1460"/>
      <c r="R9" s="1460"/>
      <c r="S9" s="1460"/>
      <c r="T9" s="1459"/>
      <c r="V9" s="1458" t="s">
        <v>612</v>
      </c>
      <c r="W9" s="1458"/>
      <c r="X9" s="1458"/>
      <c r="Y9" s="1458"/>
      <c r="Z9" s="1458"/>
      <c r="AA9" s="1440"/>
      <c r="AC9" s="1458" t="s">
        <v>639</v>
      </c>
      <c r="AD9" s="1458"/>
      <c r="AF9" s="1458" t="s">
        <v>640</v>
      </c>
      <c r="AG9" s="1458"/>
      <c r="AH9" s="1458"/>
      <c r="AI9" s="1458"/>
      <c r="AK9" s="1458" t="s">
        <v>641</v>
      </c>
      <c r="AN9" s="1461"/>
    </row>
    <row r="10" ht="13.5" thickBot="1">
      <c r="AW10" s="1462" t="s">
        <v>642</v>
      </c>
    </row>
    <row r="11" spans="1:52" ht="38.25" customHeight="1">
      <c r="A11" s="1463" t="s">
        <v>344</v>
      </c>
      <c r="B11" s="1464"/>
      <c r="C11" s="1464"/>
      <c r="D11" s="1464"/>
      <c r="E11" s="1464"/>
      <c r="F11" s="1464"/>
      <c r="G11" s="1464"/>
      <c r="H11" s="1464"/>
      <c r="I11" s="1464"/>
      <c r="J11" s="1464"/>
      <c r="K11" s="1464"/>
      <c r="L11" s="1464"/>
      <c r="M11" s="1464"/>
      <c r="N11" s="1465"/>
      <c r="O11" s="1466" t="s">
        <v>644</v>
      </c>
      <c r="P11" s="1467"/>
      <c r="Q11" s="1467"/>
      <c r="R11" s="1467"/>
      <c r="S11" s="1468"/>
      <c r="T11" s="1469"/>
      <c r="U11" s="1470"/>
      <c r="V11" s="1471"/>
      <c r="W11" s="1471"/>
      <c r="X11" s="1472"/>
      <c r="Y11" s="1471"/>
      <c r="Z11" s="1471"/>
      <c r="AA11" s="1471"/>
      <c r="AB11" s="1472"/>
      <c r="AC11" s="1471"/>
      <c r="AD11" s="1471"/>
      <c r="AE11" s="1471"/>
      <c r="AF11" s="1473"/>
      <c r="AG11" s="1474"/>
      <c r="AH11" s="1474"/>
      <c r="AI11" s="1474"/>
      <c r="AJ11" s="1473"/>
      <c r="AK11" s="1474"/>
      <c r="AL11" s="1474"/>
      <c r="AM11" s="1474"/>
      <c r="AN11" s="1473"/>
      <c r="AO11" s="1474"/>
      <c r="AP11" s="1474"/>
      <c r="AQ11" s="1474"/>
      <c r="AR11" s="1473"/>
      <c r="AS11" s="1474"/>
      <c r="AT11" s="1474"/>
      <c r="AU11" s="1474"/>
      <c r="AV11" s="1473"/>
      <c r="AW11" s="1474"/>
      <c r="AX11" s="1474"/>
      <c r="AY11" s="1474"/>
      <c r="AZ11" s="1475"/>
    </row>
    <row r="12" spans="1:52" ht="12.75">
      <c r="A12" s="1476"/>
      <c r="B12" s="1477"/>
      <c r="C12" s="1477"/>
      <c r="D12" s="1477"/>
      <c r="E12" s="1477"/>
      <c r="F12" s="1477"/>
      <c r="G12" s="1477"/>
      <c r="H12" s="1477"/>
      <c r="I12" s="1477"/>
      <c r="J12" s="1477"/>
      <c r="K12" s="1477"/>
      <c r="L12" s="1477"/>
      <c r="M12" s="1477"/>
      <c r="N12" s="1478"/>
      <c r="O12" s="1479"/>
      <c r="P12" s="1453"/>
      <c r="Q12" s="1480">
        <v>75</v>
      </c>
      <c r="R12" s="1481">
        <v>16</v>
      </c>
      <c r="S12" s="1482">
        <v>70</v>
      </c>
      <c r="T12" s="1483"/>
      <c r="U12" s="1483"/>
      <c r="V12" s="1480">
        <v>75</v>
      </c>
      <c r="W12" s="1480">
        <v>18</v>
      </c>
      <c r="X12" s="1484">
        <v>45</v>
      </c>
      <c r="Y12" s="1453"/>
      <c r="Z12" s="1480">
        <v>75</v>
      </c>
      <c r="AA12" s="1480">
        <v>19</v>
      </c>
      <c r="AB12" s="1484">
        <v>22</v>
      </c>
      <c r="AC12" s="1483"/>
      <c r="AD12" s="1480">
        <v>75</v>
      </c>
      <c r="AE12" s="1480">
        <v>19</v>
      </c>
      <c r="AF12" s="1484">
        <v>99</v>
      </c>
      <c r="AG12" s="1483"/>
      <c r="AH12" s="1480">
        <v>80</v>
      </c>
      <c r="AI12" s="1480">
        <v>59</v>
      </c>
      <c r="AJ12" s="1484">
        <v>15</v>
      </c>
      <c r="AK12" s="1483"/>
      <c r="AL12" s="1480">
        <v>85</v>
      </c>
      <c r="AM12" s="1480">
        <v>19</v>
      </c>
      <c r="AN12" s="1484">
        <v>67</v>
      </c>
      <c r="AO12" s="1483"/>
      <c r="AP12" s="1480">
        <v>85</v>
      </c>
      <c r="AQ12" s="1480">
        <v>32</v>
      </c>
      <c r="AR12" s="1484">
        <v>88</v>
      </c>
      <c r="AS12" s="1483"/>
      <c r="AT12" s="1480">
        <v>85</v>
      </c>
      <c r="AU12" s="1480">
        <v>33</v>
      </c>
      <c r="AV12" s="1484">
        <v>11</v>
      </c>
      <c r="AW12" s="1483"/>
      <c r="AX12" s="1480">
        <v>85</v>
      </c>
      <c r="AY12" s="1480">
        <v>33</v>
      </c>
      <c r="AZ12" s="1485">
        <v>22</v>
      </c>
    </row>
    <row r="13" spans="1:52" ht="12.75">
      <c r="A13" s="1486">
        <v>1</v>
      </c>
      <c r="B13" s="1487"/>
      <c r="C13" s="1487"/>
      <c r="D13" s="1487"/>
      <c r="E13" s="1488"/>
      <c r="F13" s="1488"/>
      <c r="G13" s="1488"/>
      <c r="H13" s="1488"/>
      <c r="I13" s="1488"/>
      <c r="J13" s="1488"/>
      <c r="K13" s="1488"/>
      <c r="L13" s="1488"/>
      <c r="M13" s="1488"/>
      <c r="N13" s="1488"/>
      <c r="O13" s="1484">
        <v>2</v>
      </c>
      <c r="P13" s="1488">
        <v>3</v>
      </c>
      <c r="Q13" s="1488"/>
      <c r="R13" s="1488"/>
      <c r="S13" s="1489"/>
      <c r="T13" s="1488">
        <v>4</v>
      </c>
      <c r="U13" s="1488"/>
      <c r="V13" s="1488"/>
      <c r="W13" s="1488"/>
      <c r="X13" s="1489"/>
      <c r="Y13" s="1488">
        <v>5</v>
      </c>
      <c r="Z13" s="1488"/>
      <c r="AA13" s="1488"/>
      <c r="AB13" s="1489"/>
      <c r="AC13" s="1488">
        <v>6</v>
      </c>
      <c r="AD13" s="1488"/>
      <c r="AE13" s="1488"/>
      <c r="AF13" s="1489"/>
      <c r="AG13" s="1488">
        <v>7</v>
      </c>
      <c r="AH13" s="1488"/>
      <c r="AI13" s="1488"/>
      <c r="AJ13" s="1489"/>
      <c r="AK13" s="1488">
        <v>8</v>
      </c>
      <c r="AL13" s="1488"/>
      <c r="AM13" s="1488"/>
      <c r="AN13" s="1489"/>
      <c r="AO13" s="1488">
        <v>9</v>
      </c>
      <c r="AP13" s="1488"/>
      <c r="AQ13" s="1488"/>
      <c r="AR13" s="1489"/>
      <c r="AS13" s="1488">
        <v>10</v>
      </c>
      <c r="AT13" s="1488"/>
      <c r="AU13" s="1488"/>
      <c r="AV13" s="1489"/>
      <c r="AW13" s="1488">
        <v>11</v>
      </c>
      <c r="AX13" s="1488"/>
      <c r="AY13" s="1488"/>
      <c r="AZ13" s="1490"/>
    </row>
    <row r="14" spans="1:52" ht="21.75" customHeight="1">
      <c r="A14" s="1491" t="s">
        <v>393</v>
      </c>
      <c r="B14" s="1492"/>
      <c r="C14" s="1492"/>
      <c r="D14" s="1492"/>
      <c r="E14" s="1492"/>
      <c r="F14" s="1492"/>
      <c r="G14" s="1492"/>
      <c r="H14" s="1492"/>
      <c r="I14" s="1492"/>
      <c r="J14" s="1492"/>
      <c r="K14" s="1492"/>
      <c r="L14" s="1492"/>
      <c r="M14" s="1492"/>
      <c r="N14" s="1493"/>
      <c r="O14" s="1494" t="s">
        <v>650</v>
      </c>
      <c r="P14" s="1495"/>
      <c r="Q14" s="1496"/>
      <c r="R14" s="1496"/>
      <c r="S14" s="1497"/>
      <c r="T14" s="1498"/>
      <c r="U14" s="1499"/>
      <c r="V14" s="1499"/>
      <c r="W14" s="1499"/>
      <c r="X14" s="1500"/>
      <c r="Y14" s="1495"/>
      <c r="Z14" s="1501"/>
      <c r="AA14" s="1501"/>
      <c r="AB14" s="1502"/>
      <c r="AC14" s="1495"/>
      <c r="AD14" s="1496"/>
      <c r="AE14" s="1496"/>
      <c r="AF14" s="1497"/>
      <c r="AG14" s="1495"/>
      <c r="AH14" s="1496"/>
      <c r="AI14" s="1496"/>
      <c r="AJ14" s="1497"/>
      <c r="AK14" s="1495"/>
      <c r="AL14" s="1496"/>
      <c r="AM14" s="1496"/>
      <c r="AN14" s="1497"/>
      <c r="AO14" s="1495"/>
      <c r="AP14" s="1496"/>
      <c r="AQ14" s="1496"/>
      <c r="AR14" s="1497"/>
      <c r="AS14" s="1495"/>
      <c r="AT14" s="1496"/>
      <c r="AU14" s="1496"/>
      <c r="AV14" s="1497"/>
      <c r="AW14" s="1495"/>
      <c r="AX14" s="1496"/>
      <c r="AY14" s="1496"/>
      <c r="AZ14" s="1497"/>
    </row>
    <row r="15" spans="1:52" ht="21.75" customHeight="1">
      <c r="A15" s="1491" t="s">
        <v>394</v>
      </c>
      <c r="B15" s="1492"/>
      <c r="C15" s="1492"/>
      <c r="D15" s="1492"/>
      <c r="E15" s="1492"/>
      <c r="F15" s="1492"/>
      <c r="G15" s="1492"/>
      <c r="H15" s="1492"/>
      <c r="I15" s="1492"/>
      <c r="J15" s="1492"/>
      <c r="K15" s="1492"/>
      <c r="L15" s="1492"/>
      <c r="M15" s="1492"/>
      <c r="N15" s="1493"/>
      <c r="O15" s="1494" t="s">
        <v>652</v>
      </c>
      <c r="P15" s="1495"/>
      <c r="Q15" s="1496"/>
      <c r="R15" s="1496"/>
      <c r="S15" s="1497"/>
      <c r="T15" s="1498">
        <v>350</v>
      </c>
      <c r="U15" s="1499"/>
      <c r="V15" s="1499"/>
      <c r="W15" s="1499"/>
      <c r="X15" s="1500"/>
      <c r="Y15" s="1495"/>
      <c r="Z15" s="1501"/>
      <c r="AA15" s="1501"/>
      <c r="AB15" s="1502"/>
      <c r="AC15" s="1495"/>
      <c r="AD15" s="1501"/>
      <c r="AE15" s="1501"/>
      <c r="AF15" s="1502"/>
      <c r="AG15" s="1495"/>
      <c r="AH15" s="1501"/>
      <c r="AI15" s="1501"/>
      <c r="AJ15" s="1502"/>
      <c r="AK15" s="1495"/>
      <c r="AL15" s="1501"/>
      <c r="AM15" s="1501"/>
      <c r="AN15" s="1502"/>
      <c r="AO15" s="1495"/>
      <c r="AP15" s="1501"/>
      <c r="AQ15" s="1501"/>
      <c r="AR15" s="1502"/>
      <c r="AS15" s="1495"/>
      <c r="AT15" s="1501"/>
      <c r="AU15" s="1501"/>
      <c r="AV15" s="1502"/>
      <c r="AW15" s="1495"/>
      <c r="AX15" s="1501"/>
      <c r="AY15" s="1501"/>
      <c r="AZ15" s="1502"/>
    </row>
    <row r="16" spans="1:52" ht="21.75" customHeight="1">
      <c r="A16" s="1491" t="s">
        <v>395</v>
      </c>
      <c r="B16" s="1492"/>
      <c r="C16" s="1492"/>
      <c r="D16" s="1492"/>
      <c r="E16" s="1492"/>
      <c r="F16" s="1492"/>
      <c r="G16" s="1492"/>
      <c r="H16" s="1492"/>
      <c r="I16" s="1492"/>
      <c r="J16" s="1492"/>
      <c r="K16" s="1492"/>
      <c r="L16" s="1492"/>
      <c r="M16" s="1492"/>
      <c r="N16" s="1493"/>
      <c r="O16" s="1494" t="s">
        <v>654</v>
      </c>
      <c r="P16" s="1495">
        <v>346</v>
      </c>
      <c r="Q16" s="1496"/>
      <c r="R16" s="1496"/>
      <c r="S16" s="1497"/>
      <c r="T16" s="1498"/>
      <c r="U16" s="1499"/>
      <c r="V16" s="1499"/>
      <c r="W16" s="1499"/>
      <c r="X16" s="1500"/>
      <c r="Y16" s="1495"/>
      <c r="Z16" s="1501"/>
      <c r="AA16" s="1501"/>
      <c r="AB16" s="1502"/>
      <c r="AC16" s="1495"/>
      <c r="AD16" s="1496"/>
      <c r="AE16" s="1496"/>
      <c r="AF16" s="1497"/>
      <c r="AG16" s="1495"/>
      <c r="AH16" s="1496"/>
      <c r="AI16" s="1496"/>
      <c r="AJ16" s="1497"/>
      <c r="AK16" s="1495"/>
      <c r="AL16" s="1496"/>
      <c r="AM16" s="1496"/>
      <c r="AN16" s="1497"/>
      <c r="AO16" s="1495"/>
      <c r="AP16" s="1496"/>
      <c r="AQ16" s="1496"/>
      <c r="AR16" s="1497"/>
      <c r="AS16" s="1495"/>
      <c r="AT16" s="1496"/>
      <c r="AU16" s="1496"/>
      <c r="AV16" s="1497"/>
      <c r="AW16" s="1495"/>
      <c r="AX16" s="1496"/>
      <c r="AY16" s="1496"/>
      <c r="AZ16" s="1497"/>
    </row>
    <row r="17" spans="1:52" ht="21.75" customHeight="1" thickBot="1">
      <c r="A17" s="1503" t="s">
        <v>345</v>
      </c>
      <c r="B17" s="1504"/>
      <c r="C17" s="1504"/>
      <c r="D17" s="1504"/>
      <c r="E17" s="1504"/>
      <c r="F17" s="1504"/>
      <c r="G17" s="1504"/>
      <c r="H17" s="1504"/>
      <c r="I17" s="1504"/>
      <c r="J17" s="1504"/>
      <c r="K17" s="1504"/>
      <c r="L17" s="1504"/>
      <c r="M17" s="1504"/>
      <c r="N17" s="1505"/>
      <c r="O17" s="1506" t="s">
        <v>656</v>
      </c>
      <c r="P17" s="1507">
        <v>346</v>
      </c>
      <c r="Q17" s="1508"/>
      <c r="R17" s="1508"/>
      <c r="S17" s="1509"/>
      <c r="T17" s="1510">
        <v>350</v>
      </c>
      <c r="U17" s="1511"/>
      <c r="V17" s="1511"/>
      <c r="W17" s="1511"/>
      <c r="X17" s="1512"/>
      <c r="Y17" s="1534"/>
      <c r="Z17" s="1584"/>
      <c r="AA17" s="1584"/>
      <c r="AB17" s="1585"/>
      <c r="AC17" s="1534"/>
      <c r="AD17" s="1535"/>
      <c r="AE17" s="1535"/>
      <c r="AF17" s="1536"/>
      <c r="AG17" s="1534"/>
      <c r="AH17" s="1535"/>
      <c r="AI17" s="1535"/>
      <c r="AJ17" s="1536"/>
      <c r="AK17" s="1534"/>
      <c r="AL17" s="1535"/>
      <c r="AM17" s="1535"/>
      <c r="AN17" s="1536"/>
      <c r="AO17" s="1534"/>
      <c r="AP17" s="1535"/>
      <c r="AQ17" s="1535"/>
      <c r="AR17" s="1536"/>
      <c r="AS17" s="1534"/>
      <c r="AT17" s="1535"/>
      <c r="AU17" s="1535"/>
      <c r="AV17" s="1536"/>
      <c r="AW17" s="1534"/>
      <c r="AX17" s="1535"/>
      <c r="AY17" s="1535"/>
      <c r="AZ17" s="1536"/>
    </row>
    <row r="18" spans="1:52" ht="21.75" customHeight="1">
      <c r="A18" s="1491" t="s">
        <v>396</v>
      </c>
      <c r="B18" s="1492"/>
      <c r="C18" s="1492"/>
      <c r="D18" s="1492"/>
      <c r="E18" s="1492"/>
      <c r="F18" s="1492"/>
      <c r="G18" s="1492"/>
      <c r="H18" s="1492"/>
      <c r="I18" s="1492"/>
      <c r="J18" s="1492"/>
      <c r="K18" s="1492"/>
      <c r="L18" s="1492"/>
      <c r="M18" s="1492"/>
      <c r="N18" s="1493"/>
      <c r="O18" s="1494" t="s">
        <v>658</v>
      </c>
      <c r="P18" s="1515">
        <v>78</v>
      </c>
      <c r="Q18" s="1516"/>
      <c r="R18" s="1516"/>
      <c r="S18" s="1517"/>
      <c r="T18" s="1518">
        <v>163</v>
      </c>
      <c r="U18" s="1519"/>
      <c r="V18" s="1519"/>
      <c r="W18" s="1519"/>
      <c r="X18" s="1520"/>
      <c r="Y18" s="1515"/>
      <c r="Z18" s="1521"/>
      <c r="AA18" s="1521"/>
      <c r="AB18" s="1522"/>
      <c r="AC18" s="1515"/>
      <c r="AD18" s="1516"/>
      <c r="AE18" s="1516"/>
      <c r="AF18" s="1517"/>
      <c r="AG18" s="1515"/>
      <c r="AH18" s="1516"/>
      <c r="AI18" s="1516"/>
      <c r="AJ18" s="1517"/>
      <c r="AK18" s="1515"/>
      <c r="AL18" s="1516"/>
      <c r="AM18" s="1516"/>
      <c r="AN18" s="1517"/>
      <c r="AO18" s="1515"/>
      <c r="AP18" s="1516"/>
      <c r="AQ18" s="1516"/>
      <c r="AR18" s="1517"/>
      <c r="AS18" s="1515">
        <v>4667</v>
      </c>
      <c r="AT18" s="1516"/>
      <c r="AU18" s="1516"/>
      <c r="AV18" s="1517"/>
      <c r="AW18" s="1515"/>
      <c r="AX18" s="1516"/>
      <c r="AY18" s="1516"/>
      <c r="AZ18" s="1517"/>
    </row>
    <row r="19" spans="1:52" ht="21.75" customHeight="1">
      <c r="A19" s="1491" t="s">
        <v>397</v>
      </c>
      <c r="B19" s="1492"/>
      <c r="C19" s="1492"/>
      <c r="D19" s="1492"/>
      <c r="E19" s="1492"/>
      <c r="F19" s="1492"/>
      <c r="G19" s="1492"/>
      <c r="H19" s="1492"/>
      <c r="I19" s="1492"/>
      <c r="J19" s="1492"/>
      <c r="K19" s="1492"/>
      <c r="L19" s="1492"/>
      <c r="M19" s="1492"/>
      <c r="N19" s="1493"/>
      <c r="O19" s="1494" t="s">
        <v>660</v>
      </c>
      <c r="P19" s="1495">
        <v>7121</v>
      </c>
      <c r="Q19" s="1496"/>
      <c r="R19" s="1496"/>
      <c r="S19" s="1497"/>
      <c r="T19" s="1498">
        <v>120244</v>
      </c>
      <c r="U19" s="1499"/>
      <c r="V19" s="1499"/>
      <c r="W19" s="1499"/>
      <c r="X19" s="1500"/>
      <c r="Y19" s="1495"/>
      <c r="Z19" s="1501"/>
      <c r="AA19" s="1501"/>
      <c r="AB19" s="1502"/>
      <c r="AC19" s="1495"/>
      <c r="AD19" s="1496"/>
      <c r="AE19" s="1496"/>
      <c r="AF19" s="1497"/>
      <c r="AG19" s="1495">
        <v>33655</v>
      </c>
      <c r="AH19" s="1496"/>
      <c r="AI19" s="1496"/>
      <c r="AJ19" s="1497"/>
      <c r="AK19" s="1495"/>
      <c r="AL19" s="1496"/>
      <c r="AM19" s="1496"/>
      <c r="AN19" s="1497"/>
      <c r="AO19" s="1495">
        <v>1721</v>
      </c>
      <c r="AP19" s="1496"/>
      <c r="AQ19" s="1496"/>
      <c r="AR19" s="1497"/>
      <c r="AS19" s="1495"/>
      <c r="AT19" s="1496"/>
      <c r="AU19" s="1496"/>
      <c r="AV19" s="1497"/>
      <c r="AW19" s="1495"/>
      <c r="AX19" s="1496"/>
      <c r="AY19" s="1496"/>
      <c r="AZ19" s="1497"/>
    </row>
    <row r="20" spans="1:52" ht="21.75" customHeight="1">
      <c r="A20" s="1491" t="s">
        <v>398</v>
      </c>
      <c r="B20" s="1492"/>
      <c r="C20" s="1492"/>
      <c r="D20" s="1492"/>
      <c r="E20" s="1492"/>
      <c r="F20" s="1492"/>
      <c r="G20" s="1492"/>
      <c r="H20" s="1492"/>
      <c r="I20" s="1492"/>
      <c r="J20" s="1492"/>
      <c r="K20" s="1492"/>
      <c r="L20" s="1492"/>
      <c r="M20" s="1492"/>
      <c r="N20" s="1493"/>
      <c r="O20" s="1494" t="s">
        <v>662</v>
      </c>
      <c r="P20" s="1495">
        <v>50</v>
      </c>
      <c r="Q20" s="1496"/>
      <c r="R20" s="1496"/>
      <c r="S20" s="1497"/>
      <c r="T20" s="1498">
        <v>168</v>
      </c>
      <c r="U20" s="1499"/>
      <c r="V20" s="1499"/>
      <c r="W20" s="1499"/>
      <c r="X20" s="1500"/>
      <c r="Y20" s="1495"/>
      <c r="Z20" s="1501"/>
      <c r="AA20" s="1501"/>
      <c r="AB20" s="1502"/>
      <c r="AC20" s="1495"/>
      <c r="AD20" s="1496"/>
      <c r="AE20" s="1496"/>
      <c r="AF20" s="1497"/>
      <c r="AG20" s="1495"/>
      <c r="AH20" s="1496"/>
      <c r="AI20" s="1496"/>
      <c r="AJ20" s="1497"/>
      <c r="AK20" s="1495"/>
      <c r="AL20" s="1496"/>
      <c r="AM20" s="1496"/>
      <c r="AN20" s="1497"/>
      <c r="AO20" s="1495"/>
      <c r="AP20" s="1496"/>
      <c r="AQ20" s="1496"/>
      <c r="AR20" s="1497"/>
      <c r="AS20" s="1495"/>
      <c r="AT20" s="1496"/>
      <c r="AU20" s="1496"/>
      <c r="AV20" s="1497"/>
      <c r="AW20" s="1495"/>
      <c r="AX20" s="1496"/>
      <c r="AY20" s="1496"/>
      <c r="AZ20" s="1497"/>
    </row>
    <row r="21" spans="1:52" ht="27" customHeight="1">
      <c r="A21" s="1523" t="s">
        <v>851</v>
      </c>
      <c r="B21" s="1524"/>
      <c r="C21" s="1524"/>
      <c r="D21" s="1524"/>
      <c r="E21" s="1524"/>
      <c r="F21" s="1524"/>
      <c r="G21" s="1524"/>
      <c r="H21" s="1524"/>
      <c r="I21" s="1524"/>
      <c r="J21" s="1524"/>
      <c r="K21" s="1524"/>
      <c r="L21" s="1524"/>
      <c r="M21" s="1524"/>
      <c r="N21" s="1525"/>
      <c r="O21" s="1494" t="s">
        <v>665</v>
      </c>
      <c r="P21" s="1495"/>
      <c r="Q21" s="1496"/>
      <c r="R21" s="1496"/>
      <c r="S21" s="1497"/>
      <c r="T21" s="1498">
        <v>16192</v>
      </c>
      <c r="U21" s="1499"/>
      <c r="V21" s="1499"/>
      <c r="W21" s="1499"/>
      <c r="X21" s="1500"/>
      <c r="Y21" s="1495"/>
      <c r="Z21" s="1501"/>
      <c r="AA21" s="1501"/>
      <c r="AB21" s="1502"/>
      <c r="AC21" s="1495"/>
      <c r="AD21" s="1496"/>
      <c r="AE21" s="1496"/>
      <c r="AF21" s="1497"/>
      <c r="AG21" s="1495"/>
      <c r="AH21" s="1496"/>
      <c r="AI21" s="1496"/>
      <c r="AJ21" s="1497"/>
      <c r="AK21" s="1495"/>
      <c r="AL21" s="1496"/>
      <c r="AM21" s="1496"/>
      <c r="AN21" s="1497"/>
      <c r="AO21" s="1495"/>
      <c r="AP21" s="1496"/>
      <c r="AQ21" s="1496"/>
      <c r="AR21" s="1497"/>
      <c r="AS21" s="1495"/>
      <c r="AT21" s="1496"/>
      <c r="AU21" s="1496"/>
      <c r="AV21" s="1497"/>
      <c r="AW21" s="1495"/>
      <c r="AX21" s="1496"/>
      <c r="AY21" s="1496"/>
      <c r="AZ21" s="1497"/>
    </row>
    <row r="22" spans="1:52" ht="27" customHeight="1">
      <c r="A22" s="1523" t="s">
        <v>852</v>
      </c>
      <c r="B22" s="1524"/>
      <c r="C22" s="1524"/>
      <c r="D22" s="1524"/>
      <c r="E22" s="1524"/>
      <c r="F22" s="1524"/>
      <c r="G22" s="1524"/>
      <c r="H22" s="1524"/>
      <c r="I22" s="1524"/>
      <c r="J22" s="1524"/>
      <c r="K22" s="1524"/>
      <c r="L22" s="1524"/>
      <c r="M22" s="1524"/>
      <c r="N22" s="1525"/>
      <c r="O22" s="1494" t="s">
        <v>668</v>
      </c>
      <c r="P22" s="1495"/>
      <c r="Q22" s="1496"/>
      <c r="R22" s="1496"/>
      <c r="S22" s="1497"/>
      <c r="T22" s="1498"/>
      <c r="U22" s="1499"/>
      <c r="V22" s="1499"/>
      <c r="W22" s="1499"/>
      <c r="X22" s="1500"/>
      <c r="Y22" s="1495"/>
      <c r="Z22" s="1501"/>
      <c r="AA22" s="1501"/>
      <c r="AB22" s="1502"/>
      <c r="AC22" s="1495"/>
      <c r="AD22" s="1496"/>
      <c r="AE22" s="1496"/>
      <c r="AF22" s="1497"/>
      <c r="AG22" s="1495"/>
      <c r="AH22" s="1496"/>
      <c r="AI22" s="1496"/>
      <c r="AJ22" s="1497"/>
      <c r="AK22" s="1495"/>
      <c r="AL22" s="1496"/>
      <c r="AM22" s="1496"/>
      <c r="AN22" s="1497"/>
      <c r="AO22" s="1495"/>
      <c r="AP22" s="1496"/>
      <c r="AQ22" s="1496"/>
      <c r="AR22" s="1497"/>
      <c r="AS22" s="1495"/>
      <c r="AT22" s="1496"/>
      <c r="AU22" s="1496"/>
      <c r="AV22" s="1497"/>
      <c r="AW22" s="1495"/>
      <c r="AX22" s="1496"/>
      <c r="AY22" s="1496"/>
      <c r="AZ22" s="1497"/>
    </row>
    <row r="23" spans="1:52" ht="27" customHeight="1">
      <c r="A23" s="1523" t="s">
        <v>853</v>
      </c>
      <c r="B23" s="1524"/>
      <c r="C23" s="1524"/>
      <c r="D23" s="1524"/>
      <c r="E23" s="1524"/>
      <c r="F23" s="1524"/>
      <c r="G23" s="1524"/>
      <c r="H23" s="1524"/>
      <c r="I23" s="1524"/>
      <c r="J23" s="1524"/>
      <c r="K23" s="1524"/>
      <c r="L23" s="1524"/>
      <c r="M23" s="1524"/>
      <c r="N23" s="1525"/>
      <c r="O23" s="1494" t="s">
        <v>670</v>
      </c>
      <c r="P23" s="1495"/>
      <c r="Q23" s="1496"/>
      <c r="R23" s="1496"/>
      <c r="S23" s="1497"/>
      <c r="T23" s="1498"/>
      <c r="U23" s="1499"/>
      <c r="V23" s="1499"/>
      <c r="W23" s="1499"/>
      <c r="X23" s="1500"/>
      <c r="Y23" s="1495"/>
      <c r="Z23" s="1501"/>
      <c r="AA23" s="1501"/>
      <c r="AB23" s="1502"/>
      <c r="AC23" s="1495"/>
      <c r="AD23" s="1496"/>
      <c r="AE23" s="1496"/>
      <c r="AF23" s="1497"/>
      <c r="AG23" s="1495"/>
      <c r="AH23" s="1496"/>
      <c r="AI23" s="1496"/>
      <c r="AJ23" s="1497"/>
      <c r="AK23" s="1495"/>
      <c r="AL23" s="1496"/>
      <c r="AM23" s="1496"/>
      <c r="AN23" s="1497"/>
      <c r="AO23" s="1495"/>
      <c r="AP23" s="1496"/>
      <c r="AQ23" s="1496"/>
      <c r="AR23" s="1497"/>
      <c r="AS23" s="1495"/>
      <c r="AT23" s="1496"/>
      <c r="AU23" s="1496"/>
      <c r="AV23" s="1497"/>
      <c r="AW23" s="1495"/>
      <c r="AX23" s="1496"/>
      <c r="AY23" s="1496"/>
      <c r="AZ23" s="1497"/>
    </row>
    <row r="24" spans="1:52" ht="27" customHeight="1">
      <c r="A24" s="1523" t="s">
        <v>854</v>
      </c>
      <c r="B24" s="1524"/>
      <c r="C24" s="1524"/>
      <c r="D24" s="1524"/>
      <c r="E24" s="1524"/>
      <c r="F24" s="1524"/>
      <c r="G24" s="1524"/>
      <c r="H24" s="1524"/>
      <c r="I24" s="1524"/>
      <c r="J24" s="1524"/>
      <c r="K24" s="1524"/>
      <c r="L24" s="1524"/>
      <c r="M24" s="1524"/>
      <c r="N24" s="1525"/>
      <c r="O24" s="1494" t="s">
        <v>672</v>
      </c>
      <c r="P24" s="1495"/>
      <c r="Q24" s="1496"/>
      <c r="R24" s="1496"/>
      <c r="S24" s="1497"/>
      <c r="T24" s="1498"/>
      <c r="U24" s="1499"/>
      <c r="V24" s="1499"/>
      <c r="W24" s="1499"/>
      <c r="X24" s="1500"/>
      <c r="Y24" s="1495"/>
      <c r="Z24" s="1501"/>
      <c r="AA24" s="1501"/>
      <c r="AB24" s="1502"/>
      <c r="AC24" s="1495"/>
      <c r="AD24" s="1496"/>
      <c r="AE24" s="1496"/>
      <c r="AF24" s="1497"/>
      <c r="AG24" s="1495"/>
      <c r="AH24" s="1496"/>
      <c r="AI24" s="1496"/>
      <c r="AJ24" s="1497"/>
      <c r="AK24" s="1495"/>
      <c r="AL24" s="1496"/>
      <c r="AM24" s="1496"/>
      <c r="AN24" s="1497"/>
      <c r="AO24" s="1495"/>
      <c r="AP24" s="1496"/>
      <c r="AQ24" s="1496"/>
      <c r="AR24" s="1497"/>
      <c r="AS24" s="1495"/>
      <c r="AT24" s="1496"/>
      <c r="AU24" s="1496"/>
      <c r="AV24" s="1497"/>
      <c r="AW24" s="1495"/>
      <c r="AX24" s="1496"/>
      <c r="AY24" s="1496"/>
      <c r="AZ24" s="1497"/>
    </row>
    <row r="25" spans="1:52" ht="27" customHeight="1">
      <c r="A25" s="1523" t="s">
        <v>855</v>
      </c>
      <c r="B25" s="1524"/>
      <c r="C25" s="1524"/>
      <c r="D25" s="1524"/>
      <c r="E25" s="1524"/>
      <c r="F25" s="1524"/>
      <c r="G25" s="1524"/>
      <c r="H25" s="1524"/>
      <c r="I25" s="1524"/>
      <c r="J25" s="1524"/>
      <c r="K25" s="1524"/>
      <c r="L25" s="1524"/>
      <c r="M25" s="1524"/>
      <c r="N25" s="1525"/>
      <c r="O25" s="1494" t="s">
        <v>674</v>
      </c>
      <c r="P25" s="1495"/>
      <c r="Q25" s="1496"/>
      <c r="R25" s="1496"/>
      <c r="S25" s="1497"/>
      <c r="T25" s="1498">
        <v>55852</v>
      </c>
      <c r="U25" s="1499"/>
      <c r="V25" s="1499"/>
      <c r="W25" s="1499"/>
      <c r="X25" s="1500"/>
      <c r="Y25" s="1495"/>
      <c r="Z25" s="1501"/>
      <c r="AA25" s="1501"/>
      <c r="AB25" s="1502"/>
      <c r="AC25" s="1495"/>
      <c r="AD25" s="1496"/>
      <c r="AE25" s="1496"/>
      <c r="AF25" s="1497"/>
      <c r="AG25" s="1495"/>
      <c r="AH25" s="1496"/>
      <c r="AI25" s="1496"/>
      <c r="AJ25" s="1497"/>
      <c r="AK25" s="1495"/>
      <c r="AL25" s="1496"/>
      <c r="AM25" s="1496"/>
      <c r="AN25" s="1497"/>
      <c r="AO25" s="1495"/>
      <c r="AP25" s="1496"/>
      <c r="AQ25" s="1496"/>
      <c r="AR25" s="1497"/>
      <c r="AS25" s="1495"/>
      <c r="AT25" s="1496"/>
      <c r="AU25" s="1496"/>
      <c r="AV25" s="1497"/>
      <c r="AW25" s="1495"/>
      <c r="AX25" s="1496"/>
      <c r="AY25" s="1496"/>
      <c r="AZ25" s="1497"/>
    </row>
    <row r="26" spans="1:52" ht="27" customHeight="1">
      <c r="A26" s="1523" t="s">
        <v>856</v>
      </c>
      <c r="B26" s="1524"/>
      <c r="C26" s="1524"/>
      <c r="D26" s="1524"/>
      <c r="E26" s="1524"/>
      <c r="F26" s="1524"/>
      <c r="G26" s="1524"/>
      <c r="H26" s="1524"/>
      <c r="I26" s="1524"/>
      <c r="J26" s="1524"/>
      <c r="K26" s="1524"/>
      <c r="L26" s="1524"/>
      <c r="M26" s="1524"/>
      <c r="N26" s="1525"/>
      <c r="O26" s="1494" t="s">
        <v>676</v>
      </c>
      <c r="P26" s="1495"/>
      <c r="Q26" s="1496"/>
      <c r="R26" s="1496"/>
      <c r="S26" s="1497"/>
      <c r="T26" s="1498"/>
      <c r="U26" s="1499"/>
      <c r="V26" s="1499"/>
      <c r="W26" s="1499"/>
      <c r="X26" s="1500"/>
      <c r="Y26" s="1495"/>
      <c r="Z26" s="1501"/>
      <c r="AA26" s="1501"/>
      <c r="AB26" s="1502"/>
      <c r="AC26" s="1495"/>
      <c r="AD26" s="1496"/>
      <c r="AE26" s="1496"/>
      <c r="AF26" s="1497"/>
      <c r="AG26" s="1495"/>
      <c r="AH26" s="1496"/>
      <c r="AI26" s="1496"/>
      <c r="AJ26" s="1497"/>
      <c r="AK26" s="1495"/>
      <c r="AL26" s="1496"/>
      <c r="AM26" s="1496"/>
      <c r="AN26" s="1497"/>
      <c r="AO26" s="1495"/>
      <c r="AP26" s="1496"/>
      <c r="AQ26" s="1496"/>
      <c r="AR26" s="1497"/>
      <c r="AS26" s="1495"/>
      <c r="AT26" s="1496"/>
      <c r="AU26" s="1496"/>
      <c r="AV26" s="1497"/>
      <c r="AW26" s="1495"/>
      <c r="AX26" s="1496"/>
      <c r="AY26" s="1496"/>
      <c r="AZ26" s="1497"/>
    </row>
    <row r="27" spans="1:52" s="1529" customFormat="1" ht="27" customHeight="1">
      <c r="A27" s="1526" t="s">
        <v>346</v>
      </c>
      <c r="B27" s="1527"/>
      <c r="C27" s="1527"/>
      <c r="D27" s="1527"/>
      <c r="E27" s="1527"/>
      <c r="F27" s="1527"/>
      <c r="G27" s="1527"/>
      <c r="H27" s="1527"/>
      <c r="I27" s="1527"/>
      <c r="J27" s="1527"/>
      <c r="K27" s="1527"/>
      <c r="L27" s="1527"/>
      <c r="M27" s="1527"/>
      <c r="N27" s="1528"/>
      <c r="O27" s="1494" t="s">
        <v>678</v>
      </c>
      <c r="P27" s="1495"/>
      <c r="Q27" s="1496"/>
      <c r="R27" s="1496"/>
      <c r="S27" s="1497"/>
      <c r="T27" s="1498">
        <v>72044</v>
      </c>
      <c r="U27" s="1499"/>
      <c r="V27" s="1499"/>
      <c r="W27" s="1499"/>
      <c r="X27" s="1500"/>
      <c r="Y27" s="1495"/>
      <c r="Z27" s="1496"/>
      <c r="AA27" s="1496"/>
      <c r="AB27" s="1497"/>
      <c r="AC27" s="1495"/>
      <c r="AD27" s="1496"/>
      <c r="AE27" s="1496"/>
      <c r="AF27" s="1497"/>
      <c r="AG27" s="1495"/>
      <c r="AH27" s="1496"/>
      <c r="AI27" s="1496"/>
      <c r="AJ27" s="1497"/>
      <c r="AK27" s="1495"/>
      <c r="AL27" s="1496"/>
      <c r="AM27" s="1496"/>
      <c r="AN27" s="1497"/>
      <c r="AO27" s="1495"/>
      <c r="AP27" s="1496"/>
      <c r="AQ27" s="1496"/>
      <c r="AR27" s="1497"/>
      <c r="AS27" s="1495"/>
      <c r="AT27" s="1496"/>
      <c r="AU27" s="1496"/>
      <c r="AV27" s="1497"/>
      <c r="AW27" s="1495"/>
      <c r="AX27" s="1496"/>
      <c r="AY27" s="1496"/>
      <c r="AZ27" s="1497"/>
    </row>
    <row r="28" spans="1:52" s="1529" customFormat="1" ht="33.75" customHeight="1">
      <c r="A28" s="1530" t="s">
        <v>399</v>
      </c>
      <c r="B28" s="1531"/>
      <c r="C28" s="1531"/>
      <c r="D28" s="1531"/>
      <c r="E28" s="1531"/>
      <c r="F28" s="1531"/>
      <c r="G28" s="1531"/>
      <c r="H28" s="1531"/>
      <c r="I28" s="1531"/>
      <c r="J28" s="1531"/>
      <c r="K28" s="1531"/>
      <c r="L28" s="1531"/>
      <c r="M28" s="1531"/>
      <c r="N28" s="1532"/>
      <c r="O28" s="1494" t="s">
        <v>681</v>
      </c>
      <c r="P28" s="1495"/>
      <c r="Q28" s="1496"/>
      <c r="R28" s="1496"/>
      <c r="S28" s="1497"/>
      <c r="T28" s="1498"/>
      <c r="U28" s="1499"/>
      <c r="V28" s="1499"/>
      <c r="W28" s="1499"/>
      <c r="X28" s="1500"/>
      <c r="Y28" s="1495"/>
      <c r="Z28" s="1496"/>
      <c r="AA28" s="1496"/>
      <c r="AB28" s="1497"/>
      <c r="AC28" s="1495"/>
      <c r="AD28" s="1496"/>
      <c r="AE28" s="1496"/>
      <c r="AF28" s="1497"/>
      <c r="AG28" s="1495"/>
      <c r="AH28" s="1496"/>
      <c r="AI28" s="1496"/>
      <c r="AJ28" s="1497"/>
      <c r="AK28" s="1495"/>
      <c r="AL28" s="1496"/>
      <c r="AM28" s="1496"/>
      <c r="AN28" s="1497"/>
      <c r="AO28" s="1495"/>
      <c r="AP28" s="1496"/>
      <c r="AQ28" s="1496"/>
      <c r="AR28" s="1497"/>
      <c r="AS28" s="1495"/>
      <c r="AT28" s="1496"/>
      <c r="AU28" s="1496"/>
      <c r="AV28" s="1497"/>
      <c r="AW28" s="1495"/>
      <c r="AX28" s="1496"/>
      <c r="AY28" s="1496"/>
      <c r="AZ28" s="1497"/>
    </row>
    <row r="29" spans="1:52" s="1529" customFormat="1" ht="33.75" customHeight="1">
      <c r="A29" s="1533" t="s">
        <v>859</v>
      </c>
      <c r="B29" s="1524"/>
      <c r="C29" s="1524"/>
      <c r="D29" s="1524"/>
      <c r="E29" s="1524"/>
      <c r="F29" s="1524"/>
      <c r="G29" s="1524"/>
      <c r="H29" s="1524"/>
      <c r="I29" s="1524"/>
      <c r="J29" s="1524"/>
      <c r="K29" s="1524"/>
      <c r="L29" s="1524"/>
      <c r="M29" s="1524"/>
      <c r="N29" s="1525"/>
      <c r="O29" s="1494" t="s">
        <v>684</v>
      </c>
      <c r="P29" s="1495"/>
      <c r="Q29" s="1496"/>
      <c r="R29" s="1496"/>
      <c r="S29" s="1497"/>
      <c r="T29" s="1498"/>
      <c r="U29" s="1499"/>
      <c r="V29" s="1499"/>
      <c r="W29" s="1499"/>
      <c r="X29" s="1500"/>
      <c r="Y29" s="1495"/>
      <c r="Z29" s="1496"/>
      <c r="AA29" s="1496"/>
      <c r="AB29" s="1497"/>
      <c r="AC29" s="1495"/>
      <c r="AD29" s="1496"/>
      <c r="AE29" s="1496"/>
      <c r="AF29" s="1497"/>
      <c r="AG29" s="1495"/>
      <c r="AH29" s="1496"/>
      <c r="AI29" s="1496"/>
      <c r="AJ29" s="1497"/>
      <c r="AK29" s="1495"/>
      <c r="AL29" s="1496"/>
      <c r="AM29" s="1496"/>
      <c r="AN29" s="1497"/>
      <c r="AO29" s="1495"/>
      <c r="AP29" s="1496"/>
      <c r="AQ29" s="1496"/>
      <c r="AR29" s="1497"/>
      <c r="AS29" s="1495"/>
      <c r="AT29" s="1496"/>
      <c r="AU29" s="1496"/>
      <c r="AV29" s="1497"/>
      <c r="AW29" s="1495"/>
      <c r="AX29" s="1496"/>
      <c r="AY29" s="1496"/>
      <c r="AZ29" s="1497"/>
    </row>
    <row r="30" spans="1:52" s="1529" customFormat="1" ht="33.75" customHeight="1">
      <c r="A30" s="1533" t="s">
        <v>860</v>
      </c>
      <c r="B30" s="1524"/>
      <c r="C30" s="1524"/>
      <c r="D30" s="1524"/>
      <c r="E30" s="1524"/>
      <c r="F30" s="1524"/>
      <c r="G30" s="1524"/>
      <c r="H30" s="1524"/>
      <c r="I30" s="1524"/>
      <c r="J30" s="1524"/>
      <c r="K30" s="1524"/>
      <c r="L30" s="1524"/>
      <c r="M30" s="1524"/>
      <c r="N30" s="1525"/>
      <c r="O30" s="1494" t="s">
        <v>754</v>
      </c>
      <c r="P30" s="1495"/>
      <c r="Q30" s="1496"/>
      <c r="R30" s="1496"/>
      <c r="S30" s="1497"/>
      <c r="T30" s="1498"/>
      <c r="U30" s="1499"/>
      <c r="V30" s="1499"/>
      <c r="W30" s="1499"/>
      <c r="X30" s="1500"/>
      <c r="Y30" s="1495"/>
      <c r="Z30" s="1496"/>
      <c r="AA30" s="1496"/>
      <c r="AB30" s="1497"/>
      <c r="AC30" s="1495"/>
      <c r="AD30" s="1496"/>
      <c r="AE30" s="1496"/>
      <c r="AF30" s="1497"/>
      <c r="AG30" s="1495"/>
      <c r="AH30" s="1496"/>
      <c r="AI30" s="1496"/>
      <c r="AJ30" s="1497"/>
      <c r="AK30" s="1495"/>
      <c r="AL30" s="1496"/>
      <c r="AM30" s="1496"/>
      <c r="AN30" s="1497"/>
      <c r="AO30" s="1495"/>
      <c r="AP30" s="1496"/>
      <c r="AQ30" s="1496"/>
      <c r="AR30" s="1497"/>
      <c r="AS30" s="1495"/>
      <c r="AT30" s="1496"/>
      <c r="AU30" s="1496"/>
      <c r="AV30" s="1497"/>
      <c r="AW30" s="1495"/>
      <c r="AX30" s="1496"/>
      <c r="AY30" s="1496"/>
      <c r="AZ30" s="1497"/>
    </row>
    <row r="31" spans="1:52" s="1529" customFormat="1" ht="33.75" customHeight="1">
      <c r="A31" s="1533" t="s">
        <v>861</v>
      </c>
      <c r="B31" s="1524"/>
      <c r="C31" s="1524"/>
      <c r="D31" s="1524"/>
      <c r="E31" s="1524"/>
      <c r="F31" s="1524"/>
      <c r="G31" s="1524"/>
      <c r="H31" s="1524"/>
      <c r="I31" s="1524"/>
      <c r="J31" s="1524"/>
      <c r="K31" s="1524"/>
      <c r="L31" s="1524"/>
      <c r="M31" s="1524"/>
      <c r="N31" s="1525"/>
      <c r="O31" s="1494" t="s">
        <v>756</v>
      </c>
      <c r="P31" s="1495"/>
      <c r="Q31" s="1496"/>
      <c r="R31" s="1496"/>
      <c r="S31" s="1497"/>
      <c r="T31" s="1498"/>
      <c r="U31" s="1499"/>
      <c r="V31" s="1499"/>
      <c r="W31" s="1499"/>
      <c r="X31" s="1500"/>
      <c r="Y31" s="1495"/>
      <c r="Z31" s="1496"/>
      <c r="AA31" s="1496"/>
      <c r="AB31" s="1497"/>
      <c r="AC31" s="1495"/>
      <c r="AD31" s="1496"/>
      <c r="AE31" s="1496"/>
      <c r="AF31" s="1497"/>
      <c r="AG31" s="1495"/>
      <c r="AH31" s="1496"/>
      <c r="AI31" s="1496"/>
      <c r="AJ31" s="1497"/>
      <c r="AK31" s="1495"/>
      <c r="AL31" s="1496"/>
      <c r="AM31" s="1496"/>
      <c r="AN31" s="1497"/>
      <c r="AO31" s="1495"/>
      <c r="AP31" s="1496"/>
      <c r="AQ31" s="1496"/>
      <c r="AR31" s="1497"/>
      <c r="AS31" s="1495"/>
      <c r="AT31" s="1496"/>
      <c r="AU31" s="1496"/>
      <c r="AV31" s="1497"/>
      <c r="AW31" s="1495"/>
      <c r="AX31" s="1496"/>
      <c r="AY31" s="1496"/>
      <c r="AZ31" s="1497"/>
    </row>
    <row r="32" spans="1:52" s="1529" customFormat="1" ht="33.75" customHeight="1">
      <c r="A32" s="1533" t="s">
        <v>862</v>
      </c>
      <c r="B32" s="1524"/>
      <c r="C32" s="1524"/>
      <c r="D32" s="1524"/>
      <c r="E32" s="1524"/>
      <c r="F32" s="1524"/>
      <c r="G32" s="1524"/>
      <c r="H32" s="1524"/>
      <c r="I32" s="1524"/>
      <c r="J32" s="1524"/>
      <c r="K32" s="1524"/>
      <c r="L32" s="1524"/>
      <c r="M32" s="1524"/>
      <c r="N32" s="1525"/>
      <c r="O32" s="1494" t="s">
        <v>758</v>
      </c>
      <c r="P32" s="1495"/>
      <c r="Q32" s="1496"/>
      <c r="R32" s="1496"/>
      <c r="S32" s="1497"/>
      <c r="T32" s="1498"/>
      <c r="U32" s="1499"/>
      <c r="V32" s="1499"/>
      <c r="W32" s="1499"/>
      <c r="X32" s="1500"/>
      <c r="Y32" s="1495"/>
      <c r="Z32" s="1496"/>
      <c r="AA32" s="1496"/>
      <c r="AB32" s="1497"/>
      <c r="AC32" s="1495"/>
      <c r="AD32" s="1496"/>
      <c r="AE32" s="1496"/>
      <c r="AF32" s="1497"/>
      <c r="AG32" s="1495"/>
      <c r="AH32" s="1496"/>
      <c r="AI32" s="1496"/>
      <c r="AJ32" s="1497"/>
      <c r="AK32" s="1495"/>
      <c r="AL32" s="1496"/>
      <c r="AM32" s="1496"/>
      <c r="AN32" s="1497"/>
      <c r="AO32" s="1495"/>
      <c r="AP32" s="1496"/>
      <c r="AQ32" s="1496"/>
      <c r="AR32" s="1497"/>
      <c r="AS32" s="1495"/>
      <c r="AT32" s="1496"/>
      <c r="AU32" s="1496"/>
      <c r="AV32" s="1497"/>
      <c r="AW32" s="1495"/>
      <c r="AX32" s="1496"/>
      <c r="AY32" s="1496"/>
      <c r="AZ32" s="1497"/>
    </row>
    <row r="33" spans="1:52" s="1529" customFormat="1" ht="33.75" customHeight="1">
      <c r="A33" s="1533" t="s">
        <v>863</v>
      </c>
      <c r="B33" s="1524"/>
      <c r="C33" s="1524"/>
      <c r="D33" s="1524"/>
      <c r="E33" s="1524"/>
      <c r="F33" s="1524"/>
      <c r="G33" s="1524"/>
      <c r="H33" s="1524"/>
      <c r="I33" s="1524"/>
      <c r="J33" s="1524"/>
      <c r="K33" s="1524"/>
      <c r="L33" s="1524"/>
      <c r="M33" s="1524"/>
      <c r="N33" s="1525"/>
      <c r="O33" s="1494" t="s">
        <v>760</v>
      </c>
      <c r="P33" s="1495"/>
      <c r="Q33" s="1496"/>
      <c r="R33" s="1496"/>
      <c r="S33" s="1497"/>
      <c r="T33" s="1498"/>
      <c r="U33" s="1499"/>
      <c r="V33" s="1499"/>
      <c r="W33" s="1499"/>
      <c r="X33" s="1500"/>
      <c r="Y33" s="1495"/>
      <c r="Z33" s="1496"/>
      <c r="AA33" s="1496"/>
      <c r="AB33" s="1497"/>
      <c r="AC33" s="1495"/>
      <c r="AD33" s="1496"/>
      <c r="AE33" s="1496"/>
      <c r="AF33" s="1497"/>
      <c r="AG33" s="1495"/>
      <c r="AH33" s="1496"/>
      <c r="AI33" s="1496"/>
      <c r="AJ33" s="1497"/>
      <c r="AK33" s="1495"/>
      <c r="AL33" s="1496"/>
      <c r="AM33" s="1496"/>
      <c r="AN33" s="1497"/>
      <c r="AO33" s="1495"/>
      <c r="AP33" s="1496"/>
      <c r="AQ33" s="1496"/>
      <c r="AR33" s="1497"/>
      <c r="AS33" s="1495"/>
      <c r="AT33" s="1496"/>
      <c r="AU33" s="1496"/>
      <c r="AV33" s="1497"/>
      <c r="AW33" s="1495"/>
      <c r="AX33" s="1496"/>
      <c r="AY33" s="1496"/>
      <c r="AZ33" s="1497"/>
    </row>
    <row r="34" spans="1:52" s="1529" customFormat="1" ht="33.75" customHeight="1">
      <c r="A34" s="1533" t="s">
        <v>864</v>
      </c>
      <c r="B34" s="1524"/>
      <c r="C34" s="1524"/>
      <c r="D34" s="1524"/>
      <c r="E34" s="1524"/>
      <c r="F34" s="1524"/>
      <c r="G34" s="1524"/>
      <c r="H34" s="1524"/>
      <c r="I34" s="1524"/>
      <c r="J34" s="1524"/>
      <c r="K34" s="1524"/>
      <c r="L34" s="1524"/>
      <c r="M34" s="1524"/>
      <c r="N34" s="1525"/>
      <c r="O34" s="1494" t="s">
        <v>762</v>
      </c>
      <c r="P34" s="1495"/>
      <c r="Q34" s="1496"/>
      <c r="R34" s="1496"/>
      <c r="S34" s="1497"/>
      <c r="T34" s="1498"/>
      <c r="U34" s="1499"/>
      <c r="V34" s="1499"/>
      <c r="W34" s="1499"/>
      <c r="X34" s="1500"/>
      <c r="Y34" s="1495"/>
      <c r="Z34" s="1496"/>
      <c r="AA34" s="1496"/>
      <c r="AB34" s="1497"/>
      <c r="AC34" s="1495"/>
      <c r="AD34" s="1496"/>
      <c r="AE34" s="1496"/>
      <c r="AF34" s="1497"/>
      <c r="AG34" s="1495"/>
      <c r="AH34" s="1496"/>
      <c r="AI34" s="1496"/>
      <c r="AJ34" s="1497"/>
      <c r="AK34" s="1495"/>
      <c r="AL34" s="1496"/>
      <c r="AM34" s="1496"/>
      <c r="AN34" s="1497"/>
      <c r="AO34" s="1495"/>
      <c r="AP34" s="1496"/>
      <c r="AQ34" s="1496"/>
      <c r="AR34" s="1497"/>
      <c r="AS34" s="1495"/>
      <c r="AT34" s="1496"/>
      <c r="AU34" s="1496"/>
      <c r="AV34" s="1497"/>
      <c r="AW34" s="1495"/>
      <c r="AX34" s="1496"/>
      <c r="AY34" s="1496"/>
      <c r="AZ34" s="1497"/>
    </row>
    <row r="35" spans="1:52" s="1529" customFormat="1" ht="21.75" customHeight="1">
      <c r="A35" s="1526" t="s">
        <v>347</v>
      </c>
      <c r="B35" s="1527"/>
      <c r="C35" s="1527"/>
      <c r="D35" s="1527"/>
      <c r="E35" s="1527"/>
      <c r="F35" s="1527"/>
      <c r="G35" s="1527"/>
      <c r="H35" s="1527"/>
      <c r="I35" s="1527"/>
      <c r="J35" s="1527"/>
      <c r="K35" s="1527"/>
      <c r="L35" s="1527"/>
      <c r="M35" s="1527"/>
      <c r="N35" s="1528"/>
      <c r="O35" s="1494" t="s">
        <v>764</v>
      </c>
      <c r="P35" s="1495"/>
      <c r="Q35" s="1496"/>
      <c r="R35" s="1496"/>
      <c r="S35" s="1497"/>
      <c r="T35" s="1498"/>
      <c r="U35" s="1499"/>
      <c r="V35" s="1499"/>
      <c r="W35" s="1499"/>
      <c r="X35" s="1500"/>
      <c r="Y35" s="1495"/>
      <c r="Z35" s="1496"/>
      <c r="AA35" s="1496"/>
      <c r="AB35" s="1497"/>
      <c r="AC35" s="1495"/>
      <c r="AD35" s="1496"/>
      <c r="AE35" s="1496"/>
      <c r="AF35" s="1497"/>
      <c r="AG35" s="1495"/>
      <c r="AH35" s="1496"/>
      <c r="AI35" s="1496"/>
      <c r="AJ35" s="1497"/>
      <c r="AK35" s="1495"/>
      <c r="AL35" s="1496"/>
      <c r="AM35" s="1496"/>
      <c r="AN35" s="1497"/>
      <c r="AO35" s="1495"/>
      <c r="AP35" s="1496"/>
      <c r="AQ35" s="1496"/>
      <c r="AR35" s="1497"/>
      <c r="AS35" s="1495"/>
      <c r="AT35" s="1496"/>
      <c r="AU35" s="1496"/>
      <c r="AV35" s="1497"/>
      <c r="AW35" s="1495"/>
      <c r="AX35" s="1496"/>
      <c r="AY35" s="1496"/>
      <c r="AZ35" s="1497"/>
    </row>
    <row r="36" spans="1:52" s="1529" customFormat="1" ht="21.75" customHeight="1" thickBot="1">
      <c r="A36" s="1526" t="s">
        <v>348</v>
      </c>
      <c r="B36" s="1524"/>
      <c r="C36" s="1524"/>
      <c r="D36" s="1524"/>
      <c r="E36" s="1524"/>
      <c r="F36" s="1524"/>
      <c r="G36" s="1524"/>
      <c r="H36" s="1524"/>
      <c r="I36" s="1524"/>
      <c r="J36" s="1524"/>
      <c r="K36" s="1524"/>
      <c r="L36" s="1524"/>
      <c r="M36" s="1524"/>
      <c r="N36" s="1525"/>
      <c r="O36" s="1494" t="s">
        <v>766</v>
      </c>
      <c r="P36" s="1534"/>
      <c r="Q36" s="1535"/>
      <c r="R36" s="1535"/>
      <c r="S36" s="1536"/>
      <c r="T36" s="1510">
        <v>72044</v>
      </c>
      <c r="U36" s="1511"/>
      <c r="V36" s="1511"/>
      <c r="W36" s="1511"/>
      <c r="X36" s="1512"/>
      <c r="Y36" s="1534"/>
      <c r="Z36" s="1535"/>
      <c r="AA36" s="1535"/>
      <c r="AB36" s="1536"/>
      <c r="AC36" s="1534"/>
      <c r="AD36" s="1535"/>
      <c r="AE36" s="1535"/>
      <c r="AF36" s="1536"/>
      <c r="AG36" s="1534"/>
      <c r="AH36" s="1535"/>
      <c r="AI36" s="1535"/>
      <c r="AJ36" s="1536"/>
      <c r="AK36" s="1534"/>
      <c r="AL36" s="1535"/>
      <c r="AM36" s="1535"/>
      <c r="AN36" s="1536"/>
      <c r="AO36" s="1534"/>
      <c r="AP36" s="1535"/>
      <c r="AQ36" s="1535"/>
      <c r="AR36" s="1536"/>
      <c r="AS36" s="1534"/>
      <c r="AT36" s="1535"/>
      <c r="AU36" s="1535"/>
      <c r="AV36" s="1536"/>
      <c r="AW36" s="1534"/>
      <c r="AX36" s="1535"/>
      <c r="AY36" s="1535"/>
      <c r="AZ36" s="1536"/>
    </row>
    <row r="37" spans="1:52" s="1529" customFormat="1" ht="27" customHeight="1">
      <c r="A37" s="1540" t="s">
        <v>349</v>
      </c>
      <c r="B37" s="1527"/>
      <c r="C37" s="1527"/>
      <c r="D37" s="1527"/>
      <c r="E37" s="1527"/>
      <c r="F37" s="1527"/>
      <c r="G37" s="1527"/>
      <c r="H37" s="1527"/>
      <c r="I37" s="1527"/>
      <c r="J37" s="1527"/>
      <c r="K37" s="1527"/>
      <c r="L37" s="1527"/>
      <c r="M37" s="1527"/>
      <c r="N37" s="1528"/>
      <c r="O37" s="1494" t="s">
        <v>768</v>
      </c>
      <c r="P37" s="1515"/>
      <c r="Q37" s="1516"/>
      <c r="R37" s="1516"/>
      <c r="S37" s="1517"/>
      <c r="T37" s="1518"/>
      <c r="U37" s="1519"/>
      <c r="V37" s="1519"/>
      <c r="W37" s="1519"/>
      <c r="X37" s="1520"/>
      <c r="Y37" s="1515">
        <v>22898</v>
      </c>
      <c r="Z37" s="1516"/>
      <c r="AA37" s="1516"/>
      <c r="AB37" s="1517"/>
      <c r="AC37" s="1515"/>
      <c r="AD37" s="1516"/>
      <c r="AE37" s="1516"/>
      <c r="AF37" s="1517"/>
      <c r="AG37" s="1515"/>
      <c r="AH37" s="1516"/>
      <c r="AI37" s="1516"/>
      <c r="AJ37" s="1517"/>
      <c r="AK37" s="1515"/>
      <c r="AL37" s="1516"/>
      <c r="AM37" s="1516"/>
      <c r="AN37" s="1517"/>
      <c r="AO37" s="1515"/>
      <c r="AP37" s="1516"/>
      <c r="AQ37" s="1516"/>
      <c r="AR37" s="1517"/>
      <c r="AS37" s="1515"/>
      <c r="AT37" s="1516"/>
      <c r="AU37" s="1516"/>
      <c r="AV37" s="1517"/>
      <c r="AW37" s="1515"/>
      <c r="AX37" s="1516"/>
      <c r="AY37" s="1516"/>
      <c r="AZ37" s="1517"/>
    </row>
    <row r="38" spans="1:52" s="1529" customFormat="1" ht="21.75" customHeight="1">
      <c r="A38" s="1533" t="s">
        <v>350</v>
      </c>
      <c r="B38" s="1524"/>
      <c r="C38" s="1524"/>
      <c r="D38" s="1524"/>
      <c r="E38" s="1524"/>
      <c r="F38" s="1524"/>
      <c r="G38" s="1524"/>
      <c r="H38" s="1524"/>
      <c r="I38" s="1524"/>
      <c r="J38" s="1524"/>
      <c r="K38" s="1524"/>
      <c r="L38" s="1524"/>
      <c r="M38" s="1524"/>
      <c r="N38" s="1525"/>
      <c r="O38" s="1494" t="s">
        <v>770</v>
      </c>
      <c r="P38" s="1495"/>
      <c r="Q38" s="1496"/>
      <c r="R38" s="1496"/>
      <c r="S38" s="1497"/>
      <c r="T38" s="1498">
        <v>3000</v>
      </c>
      <c r="U38" s="1499"/>
      <c r="V38" s="1499"/>
      <c r="W38" s="1499"/>
      <c r="X38" s="1500"/>
      <c r="Y38" s="1495"/>
      <c r="Z38" s="1496"/>
      <c r="AA38" s="1496"/>
      <c r="AB38" s="1497"/>
      <c r="AC38" s="1495"/>
      <c r="AD38" s="1496"/>
      <c r="AE38" s="1496"/>
      <c r="AF38" s="1497"/>
      <c r="AG38" s="1495"/>
      <c r="AH38" s="1496"/>
      <c r="AI38" s="1496"/>
      <c r="AJ38" s="1497"/>
      <c r="AK38" s="1495"/>
      <c r="AL38" s="1496"/>
      <c r="AM38" s="1496"/>
      <c r="AN38" s="1497"/>
      <c r="AO38" s="1495">
        <v>13149</v>
      </c>
      <c r="AP38" s="1496"/>
      <c r="AQ38" s="1496"/>
      <c r="AR38" s="1497"/>
      <c r="AS38" s="1495"/>
      <c r="AT38" s="1496"/>
      <c r="AU38" s="1496"/>
      <c r="AV38" s="1497"/>
      <c r="AW38" s="1495"/>
      <c r="AX38" s="1496"/>
      <c r="AY38" s="1496"/>
      <c r="AZ38" s="1497"/>
    </row>
    <row r="39" spans="1:52" s="1529" customFormat="1" ht="21.75" customHeight="1">
      <c r="A39" s="1533" t="s">
        <v>351</v>
      </c>
      <c r="B39" s="1524"/>
      <c r="C39" s="1524"/>
      <c r="D39" s="1524"/>
      <c r="E39" s="1524"/>
      <c r="F39" s="1524"/>
      <c r="G39" s="1524"/>
      <c r="H39" s="1524"/>
      <c r="I39" s="1524"/>
      <c r="J39" s="1524"/>
      <c r="K39" s="1524"/>
      <c r="L39" s="1524"/>
      <c r="M39" s="1524"/>
      <c r="N39" s="1525"/>
      <c r="O39" s="1494" t="s">
        <v>772</v>
      </c>
      <c r="P39" s="1495"/>
      <c r="Q39" s="1496"/>
      <c r="R39" s="1496"/>
      <c r="S39" s="1497"/>
      <c r="T39" s="1498"/>
      <c r="U39" s="1499"/>
      <c r="V39" s="1499"/>
      <c r="W39" s="1499"/>
      <c r="X39" s="1500"/>
      <c r="Y39" s="1495"/>
      <c r="Z39" s="1496"/>
      <c r="AA39" s="1496"/>
      <c r="AB39" s="1497"/>
      <c r="AC39" s="1495"/>
      <c r="AD39" s="1496"/>
      <c r="AE39" s="1496"/>
      <c r="AF39" s="1497"/>
      <c r="AG39" s="1495"/>
      <c r="AH39" s="1496"/>
      <c r="AI39" s="1496"/>
      <c r="AJ39" s="1497"/>
      <c r="AK39" s="1495"/>
      <c r="AL39" s="1496"/>
      <c r="AM39" s="1496"/>
      <c r="AN39" s="1497"/>
      <c r="AO39" s="1495">
        <v>3425</v>
      </c>
      <c r="AP39" s="1496"/>
      <c r="AQ39" s="1496"/>
      <c r="AR39" s="1497"/>
      <c r="AS39" s="1495"/>
      <c r="AT39" s="1496"/>
      <c r="AU39" s="1496"/>
      <c r="AV39" s="1497"/>
      <c r="AW39" s="1495"/>
      <c r="AX39" s="1496"/>
      <c r="AY39" s="1496"/>
      <c r="AZ39" s="1497"/>
    </row>
    <row r="40" spans="1:52" s="1529" customFormat="1" ht="27" customHeight="1">
      <c r="A40" s="1533" t="s">
        <v>352</v>
      </c>
      <c r="B40" s="1524"/>
      <c r="C40" s="1524"/>
      <c r="D40" s="1524"/>
      <c r="E40" s="1524"/>
      <c r="F40" s="1524"/>
      <c r="G40" s="1524"/>
      <c r="H40" s="1524"/>
      <c r="I40" s="1524"/>
      <c r="J40" s="1524"/>
      <c r="K40" s="1524"/>
      <c r="L40" s="1524"/>
      <c r="M40" s="1524"/>
      <c r="N40" s="1525"/>
      <c r="O40" s="1494" t="s">
        <v>774</v>
      </c>
      <c r="P40" s="1541" t="s">
        <v>686</v>
      </c>
      <c r="Q40" s="1542"/>
      <c r="R40" s="1542"/>
      <c r="S40" s="1543"/>
      <c r="T40" s="1541" t="s">
        <v>686</v>
      </c>
      <c r="U40" s="1542"/>
      <c r="V40" s="1542"/>
      <c r="W40" s="1542"/>
      <c r="X40" s="1543"/>
      <c r="Y40" s="1541" t="s">
        <v>686</v>
      </c>
      <c r="Z40" s="1542"/>
      <c r="AA40" s="1542"/>
      <c r="AB40" s="1543"/>
      <c r="AC40" s="1541" t="s">
        <v>686</v>
      </c>
      <c r="AD40" s="1542"/>
      <c r="AE40" s="1542"/>
      <c r="AF40" s="1543"/>
      <c r="AG40" s="1541" t="s">
        <v>686</v>
      </c>
      <c r="AH40" s="1542"/>
      <c r="AI40" s="1542"/>
      <c r="AJ40" s="1543"/>
      <c r="AK40" s="1541" t="s">
        <v>686</v>
      </c>
      <c r="AL40" s="1542"/>
      <c r="AM40" s="1542"/>
      <c r="AN40" s="1543"/>
      <c r="AO40" s="1541" t="s">
        <v>686</v>
      </c>
      <c r="AP40" s="1542"/>
      <c r="AQ40" s="1542"/>
      <c r="AR40" s="1543"/>
      <c r="AS40" s="1541" t="s">
        <v>686</v>
      </c>
      <c r="AT40" s="1542"/>
      <c r="AU40" s="1542"/>
      <c r="AV40" s="1543"/>
      <c r="AW40" s="1541" t="s">
        <v>686</v>
      </c>
      <c r="AX40" s="1542"/>
      <c r="AY40" s="1542"/>
      <c r="AZ40" s="1543"/>
    </row>
    <row r="41" spans="1:52" s="1529" customFormat="1" ht="21.75" customHeight="1">
      <c r="A41" s="1533" t="s">
        <v>353</v>
      </c>
      <c r="B41" s="1524"/>
      <c r="C41" s="1524"/>
      <c r="D41" s="1524"/>
      <c r="E41" s="1524"/>
      <c r="F41" s="1524"/>
      <c r="G41" s="1524"/>
      <c r="H41" s="1524"/>
      <c r="I41" s="1524"/>
      <c r="J41" s="1524"/>
      <c r="K41" s="1524"/>
      <c r="L41" s="1524"/>
      <c r="M41" s="1524"/>
      <c r="N41" s="1525"/>
      <c r="O41" s="1494" t="s">
        <v>776</v>
      </c>
      <c r="P41" s="1495"/>
      <c r="Q41" s="1496"/>
      <c r="R41" s="1496"/>
      <c r="S41" s="1497"/>
      <c r="T41" s="1498"/>
      <c r="U41" s="1499"/>
      <c r="V41" s="1499"/>
      <c r="W41" s="1499"/>
      <c r="X41" s="1500"/>
      <c r="Y41" s="1495"/>
      <c r="Z41" s="1496"/>
      <c r="AA41" s="1496"/>
      <c r="AB41" s="1497"/>
      <c r="AC41" s="1495"/>
      <c r="AD41" s="1496"/>
      <c r="AE41" s="1496"/>
      <c r="AF41" s="1497"/>
      <c r="AG41" s="1495"/>
      <c r="AH41" s="1496"/>
      <c r="AI41" s="1496"/>
      <c r="AJ41" s="1497"/>
      <c r="AK41" s="1495"/>
      <c r="AL41" s="1496"/>
      <c r="AM41" s="1496"/>
      <c r="AN41" s="1497"/>
      <c r="AO41" s="1495"/>
      <c r="AP41" s="1496"/>
      <c r="AQ41" s="1496"/>
      <c r="AR41" s="1497"/>
      <c r="AS41" s="1495"/>
      <c r="AT41" s="1496"/>
      <c r="AU41" s="1496"/>
      <c r="AV41" s="1497"/>
      <c r="AW41" s="1495"/>
      <c r="AX41" s="1496"/>
      <c r="AY41" s="1496"/>
      <c r="AZ41" s="1497"/>
    </row>
    <row r="42" spans="1:52" s="1529" customFormat="1" ht="42" customHeight="1">
      <c r="A42" s="1533" t="s">
        <v>354</v>
      </c>
      <c r="B42" s="1524"/>
      <c r="C42" s="1524"/>
      <c r="D42" s="1524"/>
      <c r="E42" s="1524"/>
      <c r="F42" s="1524"/>
      <c r="G42" s="1524"/>
      <c r="H42" s="1524"/>
      <c r="I42" s="1524"/>
      <c r="J42" s="1524"/>
      <c r="K42" s="1524"/>
      <c r="L42" s="1524"/>
      <c r="M42" s="1524"/>
      <c r="N42" s="1525"/>
      <c r="O42" s="1494" t="s">
        <v>778</v>
      </c>
      <c r="P42" s="1495"/>
      <c r="Q42" s="1496"/>
      <c r="R42" s="1496"/>
      <c r="S42" s="1497"/>
      <c r="T42" s="1498"/>
      <c r="U42" s="1499"/>
      <c r="V42" s="1499"/>
      <c r="W42" s="1499"/>
      <c r="X42" s="1500"/>
      <c r="Y42" s="1495"/>
      <c r="Z42" s="1496"/>
      <c r="AA42" s="1496"/>
      <c r="AB42" s="1497"/>
      <c r="AC42" s="1495"/>
      <c r="AD42" s="1496"/>
      <c r="AE42" s="1496"/>
      <c r="AF42" s="1497"/>
      <c r="AG42" s="1495"/>
      <c r="AH42" s="1496"/>
      <c r="AI42" s="1496"/>
      <c r="AJ42" s="1497"/>
      <c r="AK42" s="1495"/>
      <c r="AL42" s="1496"/>
      <c r="AM42" s="1496"/>
      <c r="AN42" s="1497"/>
      <c r="AO42" s="1495"/>
      <c r="AP42" s="1496"/>
      <c r="AQ42" s="1496"/>
      <c r="AR42" s="1497"/>
      <c r="AS42" s="1495"/>
      <c r="AT42" s="1496"/>
      <c r="AU42" s="1496"/>
      <c r="AV42" s="1497"/>
      <c r="AW42" s="1495"/>
      <c r="AX42" s="1496"/>
      <c r="AY42" s="1496"/>
      <c r="AZ42" s="1497"/>
    </row>
    <row r="43" spans="1:52" s="1529" customFormat="1" ht="42" customHeight="1">
      <c r="A43" s="1533" t="s">
        <v>355</v>
      </c>
      <c r="B43" s="1524"/>
      <c r="C43" s="1524"/>
      <c r="D43" s="1524"/>
      <c r="E43" s="1524"/>
      <c r="F43" s="1524"/>
      <c r="G43" s="1524"/>
      <c r="H43" s="1524"/>
      <c r="I43" s="1524"/>
      <c r="J43" s="1524"/>
      <c r="K43" s="1524"/>
      <c r="L43" s="1524"/>
      <c r="M43" s="1524"/>
      <c r="N43" s="1525"/>
      <c r="O43" s="1494" t="s">
        <v>780</v>
      </c>
      <c r="P43" s="1495"/>
      <c r="Q43" s="1496"/>
      <c r="R43" s="1496"/>
      <c r="S43" s="1497"/>
      <c r="T43" s="1498"/>
      <c r="U43" s="1499"/>
      <c r="V43" s="1499"/>
      <c r="W43" s="1499"/>
      <c r="X43" s="1500"/>
      <c r="Y43" s="1495"/>
      <c r="Z43" s="1496"/>
      <c r="AA43" s="1496"/>
      <c r="AB43" s="1497"/>
      <c r="AC43" s="1495"/>
      <c r="AD43" s="1496"/>
      <c r="AE43" s="1496"/>
      <c r="AF43" s="1497"/>
      <c r="AG43" s="1495"/>
      <c r="AH43" s="1496"/>
      <c r="AI43" s="1496"/>
      <c r="AJ43" s="1497"/>
      <c r="AK43" s="1495"/>
      <c r="AL43" s="1496"/>
      <c r="AM43" s="1496"/>
      <c r="AN43" s="1497"/>
      <c r="AO43" s="1495"/>
      <c r="AP43" s="1496"/>
      <c r="AQ43" s="1496"/>
      <c r="AR43" s="1497"/>
      <c r="AS43" s="1495"/>
      <c r="AT43" s="1496"/>
      <c r="AU43" s="1496"/>
      <c r="AV43" s="1497"/>
      <c r="AW43" s="1495"/>
      <c r="AX43" s="1496"/>
      <c r="AY43" s="1496"/>
      <c r="AZ43" s="1497"/>
    </row>
    <row r="44" spans="1:52" s="1529" customFormat="1" ht="42" customHeight="1">
      <c r="A44" s="1533" t="s">
        <v>356</v>
      </c>
      <c r="B44" s="1524"/>
      <c r="C44" s="1524"/>
      <c r="D44" s="1524"/>
      <c r="E44" s="1524"/>
      <c r="F44" s="1524"/>
      <c r="G44" s="1524"/>
      <c r="H44" s="1524"/>
      <c r="I44" s="1524"/>
      <c r="J44" s="1524"/>
      <c r="K44" s="1524"/>
      <c r="L44" s="1524"/>
      <c r="M44" s="1524"/>
      <c r="N44" s="1525"/>
      <c r="O44" s="1494" t="s">
        <v>782</v>
      </c>
      <c r="P44" s="1495"/>
      <c r="Q44" s="1496"/>
      <c r="R44" s="1496"/>
      <c r="S44" s="1497"/>
      <c r="T44" s="1498"/>
      <c r="U44" s="1499"/>
      <c r="V44" s="1499"/>
      <c r="W44" s="1499"/>
      <c r="X44" s="1500"/>
      <c r="Y44" s="1495"/>
      <c r="Z44" s="1496"/>
      <c r="AA44" s="1496"/>
      <c r="AB44" s="1497"/>
      <c r="AC44" s="1495"/>
      <c r="AD44" s="1496"/>
      <c r="AE44" s="1496"/>
      <c r="AF44" s="1497"/>
      <c r="AG44" s="1495"/>
      <c r="AH44" s="1496"/>
      <c r="AI44" s="1496"/>
      <c r="AJ44" s="1497"/>
      <c r="AK44" s="1495"/>
      <c r="AL44" s="1496"/>
      <c r="AM44" s="1496"/>
      <c r="AN44" s="1497"/>
      <c r="AO44" s="1495"/>
      <c r="AP44" s="1496"/>
      <c r="AQ44" s="1496"/>
      <c r="AR44" s="1497"/>
      <c r="AS44" s="1495"/>
      <c r="AT44" s="1496"/>
      <c r="AU44" s="1496"/>
      <c r="AV44" s="1497"/>
      <c r="AW44" s="1495"/>
      <c r="AX44" s="1496"/>
      <c r="AY44" s="1496"/>
      <c r="AZ44" s="1497"/>
    </row>
    <row r="45" spans="1:52" s="1529" customFormat="1" ht="42" customHeight="1">
      <c r="A45" s="1533" t="s">
        <v>357</v>
      </c>
      <c r="B45" s="1524"/>
      <c r="C45" s="1524"/>
      <c r="D45" s="1524"/>
      <c r="E45" s="1524"/>
      <c r="F45" s="1524"/>
      <c r="G45" s="1524"/>
      <c r="H45" s="1524"/>
      <c r="I45" s="1524"/>
      <c r="J45" s="1524"/>
      <c r="K45" s="1524"/>
      <c r="L45" s="1524"/>
      <c r="M45" s="1524"/>
      <c r="N45" s="1525"/>
      <c r="O45" s="1494" t="s">
        <v>784</v>
      </c>
      <c r="P45" s="1495"/>
      <c r="Q45" s="1496"/>
      <c r="R45" s="1496"/>
      <c r="S45" s="1497"/>
      <c r="T45" s="1498"/>
      <c r="U45" s="1499"/>
      <c r="V45" s="1499"/>
      <c r="W45" s="1499"/>
      <c r="X45" s="1500"/>
      <c r="Y45" s="1495"/>
      <c r="Z45" s="1496"/>
      <c r="AA45" s="1496"/>
      <c r="AB45" s="1497"/>
      <c r="AC45" s="1495"/>
      <c r="AD45" s="1496"/>
      <c r="AE45" s="1496"/>
      <c r="AF45" s="1497"/>
      <c r="AG45" s="1495"/>
      <c r="AH45" s="1496"/>
      <c r="AI45" s="1496"/>
      <c r="AJ45" s="1497"/>
      <c r="AK45" s="1495">
        <v>158100</v>
      </c>
      <c r="AL45" s="1496"/>
      <c r="AM45" s="1496"/>
      <c r="AN45" s="1497"/>
      <c r="AO45" s="1495">
        <v>58025</v>
      </c>
      <c r="AP45" s="1496"/>
      <c r="AQ45" s="1496"/>
      <c r="AR45" s="1497"/>
      <c r="AS45" s="1495"/>
      <c r="AT45" s="1496"/>
      <c r="AU45" s="1496"/>
      <c r="AV45" s="1497"/>
      <c r="AW45" s="1495"/>
      <c r="AX45" s="1496"/>
      <c r="AY45" s="1496"/>
      <c r="AZ45" s="1497"/>
    </row>
    <row r="46" spans="1:52" s="1529" customFormat="1" ht="42" customHeight="1">
      <c r="A46" s="1533" t="s">
        <v>358</v>
      </c>
      <c r="B46" s="1524"/>
      <c r="C46" s="1524"/>
      <c r="D46" s="1524"/>
      <c r="E46" s="1524"/>
      <c r="F46" s="1524"/>
      <c r="G46" s="1524"/>
      <c r="H46" s="1524"/>
      <c r="I46" s="1524"/>
      <c r="J46" s="1524"/>
      <c r="K46" s="1524"/>
      <c r="L46" s="1524"/>
      <c r="M46" s="1524"/>
      <c r="N46" s="1525"/>
      <c r="O46" s="1494" t="s">
        <v>786</v>
      </c>
      <c r="P46" s="1495"/>
      <c r="Q46" s="1496"/>
      <c r="R46" s="1496"/>
      <c r="S46" s="1497"/>
      <c r="T46" s="1498"/>
      <c r="U46" s="1499"/>
      <c r="V46" s="1499"/>
      <c r="W46" s="1499"/>
      <c r="X46" s="1500"/>
      <c r="Y46" s="1495"/>
      <c r="Z46" s="1496"/>
      <c r="AA46" s="1496"/>
      <c r="AB46" s="1497"/>
      <c r="AC46" s="1495"/>
      <c r="AD46" s="1496"/>
      <c r="AE46" s="1496"/>
      <c r="AF46" s="1497"/>
      <c r="AG46" s="1495"/>
      <c r="AH46" s="1496"/>
      <c r="AI46" s="1496"/>
      <c r="AJ46" s="1497"/>
      <c r="AK46" s="1495"/>
      <c r="AL46" s="1496"/>
      <c r="AM46" s="1496"/>
      <c r="AN46" s="1497"/>
      <c r="AO46" s="1495"/>
      <c r="AP46" s="1496"/>
      <c r="AQ46" s="1496"/>
      <c r="AR46" s="1497"/>
      <c r="AS46" s="1495"/>
      <c r="AT46" s="1496"/>
      <c r="AU46" s="1496"/>
      <c r="AV46" s="1497"/>
      <c r="AW46" s="1495"/>
      <c r="AX46" s="1496"/>
      <c r="AY46" s="1496"/>
      <c r="AZ46" s="1497"/>
    </row>
    <row r="47" spans="1:52" s="1529" customFormat="1" ht="27" customHeight="1">
      <c r="A47" s="1526" t="s">
        <v>359</v>
      </c>
      <c r="B47" s="1527"/>
      <c r="C47" s="1527"/>
      <c r="D47" s="1527"/>
      <c r="E47" s="1527"/>
      <c r="F47" s="1527"/>
      <c r="G47" s="1527"/>
      <c r="H47" s="1527"/>
      <c r="I47" s="1527"/>
      <c r="J47" s="1527"/>
      <c r="K47" s="1527"/>
      <c r="L47" s="1527"/>
      <c r="M47" s="1527"/>
      <c r="N47" s="1528"/>
      <c r="O47" s="1494" t="s">
        <v>788</v>
      </c>
      <c r="P47" s="1495"/>
      <c r="Q47" s="1496"/>
      <c r="R47" s="1496"/>
      <c r="S47" s="1497"/>
      <c r="T47" s="1498"/>
      <c r="U47" s="1499"/>
      <c r="V47" s="1499"/>
      <c r="W47" s="1499"/>
      <c r="X47" s="1500"/>
      <c r="Y47" s="1495"/>
      <c r="Z47" s="1496"/>
      <c r="AA47" s="1496"/>
      <c r="AB47" s="1497"/>
      <c r="AC47" s="1495"/>
      <c r="AD47" s="1496"/>
      <c r="AE47" s="1496"/>
      <c r="AF47" s="1497"/>
      <c r="AG47" s="1495"/>
      <c r="AH47" s="1496"/>
      <c r="AI47" s="1496"/>
      <c r="AJ47" s="1497"/>
      <c r="AK47" s="1495">
        <v>158100</v>
      </c>
      <c r="AL47" s="1496"/>
      <c r="AM47" s="1496"/>
      <c r="AN47" s="1497"/>
      <c r="AO47" s="1495">
        <v>58025</v>
      </c>
      <c r="AP47" s="1496"/>
      <c r="AQ47" s="1496"/>
      <c r="AR47" s="1497"/>
      <c r="AS47" s="1495"/>
      <c r="AT47" s="1496"/>
      <c r="AU47" s="1496"/>
      <c r="AV47" s="1497"/>
      <c r="AW47" s="1495"/>
      <c r="AX47" s="1496"/>
      <c r="AY47" s="1496"/>
      <c r="AZ47" s="1497"/>
    </row>
    <row r="48" spans="1:52" s="1529" customFormat="1" ht="27" customHeight="1">
      <c r="A48" s="1533" t="s">
        <v>360</v>
      </c>
      <c r="B48" s="1524"/>
      <c r="C48" s="1524"/>
      <c r="D48" s="1524"/>
      <c r="E48" s="1524"/>
      <c r="F48" s="1524"/>
      <c r="G48" s="1524"/>
      <c r="H48" s="1524"/>
      <c r="I48" s="1524"/>
      <c r="J48" s="1524"/>
      <c r="K48" s="1524"/>
      <c r="L48" s="1524"/>
      <c r="M48" s="1524"/>
      <c r="N48" s="1525"/>
      <c r="O48" s="1494" t="s">
        <v>919</v>
      </c>
      <c r="P48" s="1495"/>
      <c r="Q48" s="1496"/>
      <c r="R48" s="1496"/>
      <c r="S48" s="1497"/>
      <c r="T48" s="1498"/>
      <c r="U48" s="1499"/>
      <c r="V48" s="1499"/>
      <c r="W48" s="1499"/>
      <c r="X48" s="1500"/>
      <c r="Y48" s="1495"/>
      <c r="Z48" s="1496"/>
      <c r="AA48" s="1496"/>
      <c r="AB48" s="1497"/>
      <c r="AC48" s="1495"/>
      <c r="AD48" s="1496"/>
      <c r="AE48" s="1496"/>
      <c r="AF48" s="1497"/>
      <c r="AG48" s="1495"/>
      <c r="AH48" s="1496"/>
      <c r="AI48" s="1496"/>
      <c r="AJ48" s="1497"/>
      <c r="AK48" s="1495"/>
      <c r="AL48" s="1496"/>
      <c r="AM48" s="1496"/>
      <c r="AN48" s="1497"/>
      <c r="AO48" s="1495"/>
      <c r="AP48" s="1496"/>
      <c r="AQ48" s="1496"/>
      <c r="AR48" s="1497"/>
      <c r="AS48" s="1495"/>
      <c r="AT48" s="1496"/>
      <c r="AU48" s="1496"/>
      <c r="AV48" s="1497"/>
      <c r="AW48" s="1495"/>
      <c r="AX48" s="1496"/>
      <c r="AY48" s="1496"/>
      <c r="AZ48" s="1497"/>
    </row>
    <row r="49" spans="1:52" s="1529" customFormat="1" ht="27" customHeight="1">
      <c r="A49" s="1533" t="s">
        <v>361</v>
      </c>
      <c r="B49" s="1524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5"/>
      <c r="O49" s="1494" t="s">
        <v>792</v>
      </c>
      <c r="P49" s="1495"/>
      <c r="Q49" s="1496"/>
      <c r="R49" s="1496"/>
      <c r="S49" s="1497"/>
      <c r="T49" s="1498"/>
      <c r="U49" s="1499"/>
      <c r="V49" s="1499"/>
      <c r="W49" s="1499"/>
      <c r="X49" s="1500"/>
      <c r="Y49" s="1495"/>
      <c r="Z49" s="1496"/>
      <c r="AA49" s="1496"/>
      <c r="AB49" s="1497"/>
      <c r="AC49" s="1495"/>
      <c r="AD49" s="1496"/>
      <c r="AE49" s="1496"/>
      <c r="AF49" s="1497"/>
      <c r="AG49" s="1495"/>
      <c r="AH49" s="1496"/>
      <c r="AI49" s="1496"/>
      <c r="AJ49" s="1497"/>
      <c r="AK49" s="1495"/>
      <c r="AL49" s="1496"/>
      <c r="AM49" s="1496"/>
      <c r="AN49" s="1497"/>
      <c r="AO49" s="1495"/>
      <c r="AP49" s="1496"/>
      <c r="AQ49" s="1496"/>
      <c r="AR49" s="1497"/>
      <c r="AS49" s="1495"/>
      <c r="AT49" s="1496"/>
      <c r="AU49" s="1496"/>
      <c r="AV49" s="1497"/>
      <c r="AW49" s="1495"/>
      <c r="AX49" s="1496"/>
      <c r="AY49" s="1496"/>
      <c r="AZ49" s="1497"/>
    </row>
    <row r="50" spans="1:52" s="1529" customFormat="1" ht="21.75" customHeight="1">
      <c r="A50" s="1533" t="s">
        <v>362</v>
      </c>
      <c r="B50" s="1524"/>
      <c r="C50" s="1524"/>
      <c r="D50" s="1524"/>
      <c r="E50" s="1524"/>
      <c r="F50" s="1524"/>
      <c r="G50" s="1524"/>
      <c r="H50" s="1524"/>
      <c r="I50" s="1524"/>
      <c r="J50" s="1524"/>
      <c r="K50" s="1524"/>
      <c r="L50" s="1524"/>
      <c r="M50" s="1524"/>
      <c r="N50" s="1525"/>
      <c r="O50" s="1494" t="s">
        <v>794</v>
      </c>
      <c r="P50" s="1495"/>
      <c r="Q50" s="1496"/>
      <c r="R50" s="1496"/>
      <c r="S50" s="1497"/>
      <c r="T50" s="1498"/>
      <c r="U50" s="1499"/>
      <c r="V50" s="1499"/>
      <c r="W50" s="1499"/>
      <c r="X50" s="1500"/>
      <c r="Y50" s="1495"/>
      <c r="Z50" s="1496"/>
      <c r="AA50" s="1496"/>
      <c r="AB50" s="1497"/>
      <c r="AC50" s="1495"/>
      <c r="AD50" s="1496"/>
      <c r="AE50" s="1496"/>
      <c r="AF50" s="1497"/>
      <c r="AG50" s="1495"/>
      <c r="AH50" s="1496"/>
      <c r="AI50" s="1496"/>
      <c r="AJ50" s="1497"/>
      <c r="AK50" s="1495"/>
      <c r="AL50" s="1496"/>
      <c r="AM50" s="1496"/>
      <c r="AN50" s="1497"/>
      <c r="AO50" s="1495"/>
      <c r="AP50" s="1496"/>
      <c r="AQ50" s="1496"/>
      <c r="AR50" s="1497"/>
      <c r="AS50" s="1495"/>
      <c r="AT50" s="1496"/>
      <c r="AU50" s="1496"/>
      <c r="AV50" s="1497"/>
      <c r="AW50" s="1495"/>
      <c r="AX50" s="1496"/>
      <c r="AY50" s="1496"/>
      <c r="AZ50" s="1497"/>
    </row>
    <row r="51" spans="1:52" s="1529" customFormat="1" ht="21.75" customHeight="1">
      <c r="A51" s="1533" t="s">
        <v>363</v>
      </c>
      <c r="B51" s="1524"/>
      <c r="C51" s="1524"/>
      <c r="D51" s="1524"/>
      <c r="E51" s="1524"/>
      <c r="F51" s="1524"/>
      <c r="G51" s="1524"/>
      <c r="H51" s="1524"/>
      <c r="I51" s="1524"/>
      <c r="J51" s="1524"/>
      <c r="K51" s="1524"/>
      <c r="L51" s="1524"/>
      <c r="M51" s="1524"/>
      <c r="N51" s="1525"/>
      <c r="O51" s="1494" t="s">
        <v>796</v>
      </c>
      <c r="P51" s="1495"/>
      <c r="Q51" s="1496"/>
      <c r="R51" s="1496"/>
      <c r="S51" s="1497"/>
      <c r="T51" s="1498"/>
      <c r="U51" s="1499"/>
      <c r="V51" s="1499"/>
      <c r="W51" s="1499"/>
      <c r="X51" s="1500"/>
      <c r="Y51" s="1495"/>
      <c r="Z51" s="1496"/>
      <c r="AA51" s="1496"/>
      <c r="AB51" s="1497"/>
      <c r="AC51" s="1495"/>
      <c r="AD51" s="1496"/>
      <c r="AE51" s="1496"/>
      <c r="AF51" s="1497"/>
      <c r="AG51" s="1495"/>
      <c r="AH51" s="1496"/>
      <c r="AI51" s="1496"/>
      <c r="AJ51" s="1497"/>
      <c r="AK51" s="1495"/>
      <c r="AL51" s="1496"/>
      <c r="AM51" s="1496"/>
      <c r="AN51" s="1497"/>
      <c r="AO51" s="1495"/>
      <c r="AP51" s="1496"/>
      <c r="AQ51" s="1496"/>
      <c r="AR51" s="1497"/>
      <c r="AS51" s="1495"/>
      <c r="AT51" s="1496"/>
      <c r="AU51" s="1496"/>
      <c r="AV51" s="1497"/>
      <c r="AW51" s="1495"/>
      <c r="AX51" s="1496"/>
      <c r="AY51" s="1496"/>
      <c r="AZ51" s="1497"/>
    </row>
    <row r="52" spans="1:52" s="1529" customFormat="1" ht="27" customHeight="1">
      <c r="A52" s="1540" t="s">
        <v>364</v>
      </c>
      <c r="B52" s="1527"/>
      <c r="C52" s="1527"/>
      <c r="D52" s="1527"/>
      <c r="E52" s="1527"/>
      <c r="F52" s="1527"/>
      <c r="G52" s="1527"/>
      <c r="H52" s="1527"/>
      <c r="I52" s="1527"/>
      <c r="J52" s="1527"/>
      <c r="K52" s="1527"/>
      <c r="L52" s="1527"/>
      <c r="M52" s="1527"/>
      <c r="N52" s="1528"/>
      <c r="O52" s="1494" t="s">
        <v>798</v>
      </c>
      <c r="P52" s="1544"/>
      <c r="Q52" s="1545"/>
      <c r="R52" s="1545"/>
      <c r="S52" s="1546"/>
      <c r="T52" s="1498">
        <v>3000</v>
      </c>
      <c r="U52" s="1499"/>
      <c r="V52" s="1499"/>
      <c r="W52" s="1499"/>
      <c r="X52" s="1500"/>
      <c r="Y52" s="1495"/>
      <c r="Z52" s="1496"/>
      <c r="AA52" s="1496"/>
      <c r="AB52" s="1497"/>
      <c r="AC52" s="1495"/>
      <c r="AD52" s="1496"/>
      <c r="AE52" s="1496"/>
      <c r="AF52" s="1497"/>
      <c r="AG52" s="1495"/>
      <c r="AH52" s="1496"/>
      <c r="AI52" s="1496"/>
      <c r="AJ52" s="1497"/>
      <c r="AK52" s="1495">
        <v>158100</v>
      </c>
      <c r="AL52" s="1496"/>
      <c r="AM52" s="1496"/>
      <c r="AN52" s="1497"/>
      <c r="AO52" s="1495">
        <v>74599</v>
      </c>
      <c r="AP52" s="1496"/>
      <c r="AQ52" s="1496"/>
      <c r="AR52" s="1497"/>
      <c r="AS52" s="1495"/>
      <c r="AT52" s="1496"/>
      <c r="AU52" s="1496"/>
      <c r="AV52" s="1497"/>
      <c r="AW52" s="1495"/>
      <c r="AX52" s="1496"/>
      <c r="AY52" s="1496"/>
      <c r="AZ52" s="1497"/>
    </row>
    <row r="53" spans="1:52" s="1529" customFormat="1" ht="27" customHeight="1">
      <c r="A53" s="1533" t="s">
        <v>400</v>
      </c>
      <c r="B53" s="1547"/>
      <c r="C53" s="1547"/>
      <c r="D53" s="1547"/>
      <c r="E53" s="1547"/>
      <c r="F53" s="1547"/>
      <c r="G53" s="1547"/>
      <c r="H53" s="1547"/>
      <c r="I53" s="1547"/>
      <c r="J53" s="1547"/>
      <c r="K53" s="1547"/>
      <c r="L53" s="1547"/>
      <c r="M53" s="1547"/>
      <c r="N53" s="1548"/>
      <c r="O53" s="1494" t="s">
        <v>800</v>
      </c>
      <c r="P53" s="1544"/>
      <c r="Q53" s="1545"/>
      <c r="R53" s="1545"/>
      <c r="S53" s="1546"/>
      <c r="T53" s="1498"/>
      <c r="U53" s="1499"/>
      <c r="V53" s="1499"/>
      <c r="W53" s="1499"/>
      <c r="X53" s="1500"/>
      <c r="Y53" s="1495"/>
      <c r="Z53" s="1496"/>
      <c r="AA53" s="1496"/>
      <c r="AB53" s="1497"/>
      <c r="AC53" s="1495"/>
      <c r="AD53" s="1496"/>
      <c r="AE53" s="1496"/>
      <c r="AF53" s="1497"/>
      <c r="AG53" s="1495"/>
      <c r="AH53" s="1496"/>
      <c r="AI53" s="1496"/>
      <c r="AJ53" s="1497"/>
      <c r="AK53" s="1495"/>
      <c r="AL53" s="1496"/>
      <c r="AM53" s="1496"/>
      <c r="AN53" s="1497"/>
      <c r="AO53" s="1495"/>
      <c r="AP53" s="1496"/>
      <c r="AQ53" s="1496"/>
      <c r="AR53" s="1497"/>
      <c r="AS53" s="1495"/>
      <c r="AT53" s="1496"/>
      <c r="AU53" s="1496"/>
      <c r="AV53" s="1497"/>
      <c r="AW53" s="1495"/>
      <c r="AX53" s="1496"/>
      <c r="AY53" s="1496"/>
      <c r="AZ53" s="1497"/>
    </row>
    <row r="54" spans="1:52" s="1529" customFormat="1" ht="27" customHeight="1">
      <c r="A54" s="1533" t="s">
        <v>365</v>
      </c>
      <c r="B54" s="1547"/>
      <c r="C54" s="1547"/>
      <c r="D54" s="1547"/>
      <c r="E54" s="1547"/>
      <c r="F54" s="1547"/>
      <c r="G54" s="1547"/>
      <c r="H54" s="1547"/>
      <c r="I54" s="1547"/>
      <c r="J54" s="1547"/>
      <c r="K54" s="1547"/>
      <c r="L54" s="1547"/>
      <c r="M54" s="1547"/>
      <c r="N54" s="1548"/>
      <c r="O54" s="1494" t="s">
        <v>802</v>
      </c>
      <c r="P54" s="1544"/>
      <c r="Q54" s="1545"/>
      <c r="R54" s="1545"/>
      <c r="S54" s="1546"/>
      <c r="T54" s="1498"/>
      <c r="U54" s="1499"/>
      <c r="V54" s="1499"/>
      <c r="W54" s="1499"/>
      <c r="X54" s="1500"/>
      <c r="Y54" s="1495"/>
      <c r="Z54" s="1496"/>
      <c r="AA54" s="1496"/>
      <c r="AB54" s="1497"/>
      <c r="AC54" s="1495"/>
      <c r="AD54" s="1496"/>
      <c r="AE54" s="1496"/>
      <c r="AF54" s="1497"/>
      <c r="AG54" s="1495"/>
      <c r="AH54" s="1496"/>
      <c r="AI54" s="1496"/>
      <c r="AJ54" s="1497"/>
      <c r="AK54" s="1495"/>
      <c r="AL54" s="1496"/>
      <c r="AM54" s="1496"/>
      <c r="AN54" s="1497"/>
      <c r="AO54" s="1495"/>
      <c r="AP54" s="1496"/>
      <c r="AQ54" s="1496"/>
      <c r="AR54" s="1497"/>
      <c r="AS54" s="1495"/>
      <c r="AT54" s="1496"/>
      <c r="AU54" s="1496"/>
      <c r="AV54" s="1497"/>
      <c r="AW54" s="1495"/>
      <c r="AX54" s="1496"/>
      <c r="AY54" s="1496"/>
      <c r="AZ54" s="1497"/>
    </row>
    <row r="55" spans="1:52" s="1529" customFormat="1" ht="21.75" customHeight="1">
      <c r="A55" s="1533" t="s">
        <v>366</v>
      </c>
      <c r="B55" s="1547"/>
      <c r="C55" s="1547"/>
      <c r="D55" s="1547"/>
      <c r="E55" s="1547"/>
      <c r="F55" s="1547"/>
      <c r="G55" s="1547"/>
      <c r="H55" s="1547"/>
      <c r="I55" s="1547"/>
      <c r="J55" s="1547"/>
      <c r="K55" s="1547"/>
      <c r="L55" s="1547"/>
      <c r="M55" s="1547"/>
      <c r="N55" s="1548"/>
      <c r="O55" s="1494" t="s">
        <v>804</v>
      </c>
      <c r="P55" s="1544"/>
      <c r="Q55" s="1545"/>
      <c r="R55" s="1545"/>
      <c r="S55" s="1546"/>
      <c r="T55" s="1498"/>
      <c r="U55" s="1499"/>
      <c r="V55" s="1499"/>
      <c r="W55" s="1499"/>
      <c r="X55" s="1500"/>
      <c r="Y55" s="1495"/>
      <c r="Z55" s="1496"/>
      <c r="AA55" s="1496"/>
      <c r="AB55" s="1497"/>
      <c r="AC55" s="1495"/>
      <c r="AD55" s="1496"/>
      <c r="AE55" s="1496"/>
      <c r="AF55" s="1497"/>
      <c r="AG55" s="1495"/>
      <c r="AH55" s="1496"/>
      <c r="AI55" s="1496"/>
      <c r="AJ55" s="1497"/>
      <c r="AK55" s="1495"/>
      <c r="AL55" s="1496"/>
      <c r="AM55" s="1496"/>
      <c r="AN55" s="1497"/>
      <c r="AO55" s="1495"/>
      <c r="AP55" s="1496"/>
      <c r="AQ55" s="1496"/>
      <c r="AR55" s="1497"/>
      <c r="AS55" s="1495"/>
      <c r="AT55" s="1496"/>
      <c r="AU55" s="1496"/>
      <c r="AV55" s="1497"/>
      <c r="AW55" s="1495"/>
      <c r="AX55" s="1496"/>
      <c r="AY55" s="1496"/>
      <c r="AZ55" s="1497"/>
    </row>
    <row r="56" spans="1:52" s="1529" customFormat="1" ht="21.75" customHeight="1">
      <c r="A56" s="1533" t="s">
        <v>367</v>
      </c>
      <c r="B56" s="1547"/>
      <c r="C56" s="1547"/>
      <c r="D56" s="1547"/>
      <c r="E56" s="1547"/>
      <c r="F56" s="1547"/>
      <c r="G56" s="1547"/>
      <c r="H56" s="1547"/>
      <c r="I56" s="1547"/>
      <c r="J56" s="1547"/>
      <c r="K56" s="1547"/>
      <c r="L56" s="1547"/>
      <c r="M56" s="1547"/>
      <c r="N56" s="1548"/>
      <c r="O56" s="1494" t="s">
        <v>806</v>
      </c>
      <c r="P56" s="1544"/>
      <c r="Q56" s="1545"/>
      <c r="R56" s="1545"/>
      <c r="S56" s="1546"/>
      <c r="T56" s="1498"/>
      <c r="U56" s="1499"/>
      <c r="V56" s="1499"/>
      <c r="W56" s="1499"/>
      <c r="X56" s="1500"/>
      <c r="Y56" s="1495"/>
      <c r="Z56" s="1496"/>
      <c r="AA56" s="1496"/>
      <c r="AB56" s="1497"/>
      <c r="AC56" s="1495"/>
      <c r="AD56" s="1496"/>
      <c r="AE56" s="1496"/>
      <c r="AF56" s="1497"/>
      <c r="AG56" s="1495"/>
      <c r="AH56" s="1496"/>
      <c r="AI56" s="1496"/>
      <c r="AJ56" s="1497"/>
      <c r="AK56" s="1495"/>
      <c r="AL56" s="1496"/>
      <c r="AM56" s="1496"/>
      <c r="AN56" s="1497"/>
      <c r="AO56" s="1495"/>
      <c r="AP56" s="1496"/>
      <c r="AQ56" s="1496"/>
      <c r="AR56" s="1497"/>
      <c r="AS56" s="1495"/>
      <c r="AT56" s="1496"/>
      <c r="AU56" s="1496"/>
      <c r="AV56" s="1497"/>
      <c r="AW56" s="1495"/>
      <c r="AX56" s="1496"/>
      <c r="AY56" s="1496"/>
      <c r="AZ56" s="1497"/>
    </row>
    <row r="57" spans="1:52" s="1529" customFormat="1" ht="21.75" customHeight="1">
      <c r="A57" s="1533" t="s">
        <v>368</v>
      </c>
      <c r="B57" s="1547"/>
      <c r="C57" s="1547"/>
      <c r="D57" s="1547"/>
      <c r="E57" s="1547"/>
      <c r="F57" s="1547"/>
      <c r="G57" s="1547"/>
      <c r="H57" s="1547"/>
      <c r="I57" s="1547"/>
      <c r="J57" s="1547"/>
      <c r="K57" s="1547"/>
      <c r="L57" s="1547"/>
      <c r="M57" s="1547"/>
      <c r="N57" s="1548"/>
      <c r="O57" s="1494" t="s">
        <v>808</v>
      </c>
      <c r="P57" s="1544"/>
      <c r="Q57" s="1545"/>
      <c r="R57" s="1545"/>
      <c r="S57" s="1546"/>
      <c r="T57" s="1498"/>
      <c r="U57" s="1499"/>
      <c r="V57" s="1499"/>
      <c r="W57" s="1499"/>
      <c r="X57" s="1500"/>
      <c r="Y57" s="1495"/>
      <c r="Z57" s="1496"/>
      <c r="AA57" s="1496"/>
      <c r="AB57" s="1497"/>
      <c r="AC57" s="1495"/>
      <c r="AD57" s="1496"/>
      <c r="AE57" s="1496"/>
      <c r="AF57" s="1497"/>
      <c r="AG57" s="1495"/>
      <c r="AH57" s="1496"/>
      <c r="AI57" s="1496"/>
      <c r="AJ57" s="1497"/>
      <c r="AK57" s="1495"/>
      <c r="AL57" s="1496"/>
      <c r="AM57" s="1496"/>
      <c r="AN57" s="1497"/>
      <c r="AO57" s="1495"/>
      <c r="AP57" s="1496"/>
      <c r="AQ57" s="1496"/>
      <c r="AR57" s="1497"/>
      <c r="AS57" s="1495"/>
      <c r="AT57" s="1496"/>
      <c r="AU57" s="1496"/>
      <c r="AV57" s="1497"/>
      <c r="AW57" s="1495"/>
      <c r="AX57" s="1496"/>
      <c r="AY57" s="1496"/>
      <c r="AZ57" s="1497"/>
    </row>
    <row r="58" spans="1:52" s="1529" customFormat="1" ht="27" customHeight="1">
      <c r="A58" s="1533" t="s">
        <v>369</v>
      </c>
      <c r="B58" s="1547"/>
      <c r="C58" s="1547"/>
      <c r="D58" s="1547"/>
      <c r="E58" s="1547"/>
      <c r="F58" s="1547"/>
      <c r="G58" s="1547"/>
      <c r="H58" s="1547"/>
      <c r="I58" s="1547"/>
      <c r="J58" s="1547"/>
      <c r="K58" s="1547"/>
      <c r="L58" s="1547"/>
      <c r="M58" s="1547"/>
      <c r="N58" s="1548"/>
      <c r="O58" s="1494" t="s">
        <v>810</v>
      </c>
      <c r="P58" s="1544"/>
      <c r="Q58" s="1545"/>
      <c r="R58" s="1545"/>
      <c r="S58" s="1546"/>
      <c r="T58" s="1498"/>
      <c r="U58" s="1499"/>
      <c r="V58" s="1499"/>
      <c r="W58" s="1499"/>
      <c r="X58" s="1500"/>
      <c r="Y58" s="1495"/>
      <c r="Z58" s="1496"/>
      <c r="AA58" s="1496"/>
      <c r="AB58" s="1497"/>
      <c r="AC58" s="1495"/>
      <c r="AD58" s="1496"/>
      <c r="AE58" s="1496"/>
      <c r="AF58" s="1497"/>
      <c r="AG58" s="1495"/>
      <c r="AH58" s="1496"/>
      <c r="AI58" s="1496"/>
      <c r="AJ58" s="1497"/>
      <c r="AK58" s="1495"/>
      <c r="AL58" s="1496"/>
      <c r="AM58" s="1496"/>
      <c r="AN58" s="1497"/>
      <c r="AO58" s="1495"/>
      <c r="AP58" s="1496"/>
      <c r="AQ58" s="1496"/>
      <c r="AR58" s="1497"/>
      <c r="AS58" s="1495"/>
      <c r="AT58" s="1496"/>
      <c r="AU58" s="1496"/>
      <c r="AV58" s="1497"/>
      <c r="AW58" s="1495"/>
      <c r="AX58" s="1496"/>
      <c r="AY58" s="1496"/>
      <c r="AZ58" s="1497"/>
    </row>
    <row r="59" spans="1:52" s="1529" customFormat="1" ht="27" customHeight="1">
      <c r="A59" s="1533" t="s">
        <v>370</v>
      </c>
      <c r="B59" s="1547"/>
      <c r="C59" s="1547"/>
      <c r="D59" s="1547"/>
      <c r="E59" s="1547"/>
      <c r="F59" s="1547"/>
      <c r="G59" s="1547"/>
      <c r="H59" s="1547"/>
      <c r="I59" s="1547"/>
      <c r="J59" s="1547"/>
      <c r="K59" s="1547"/>
      <c r="L59" s="1547"/>
      <c r="M59" s="1547"/>
      <c r="N59" s="1548"/>
      <c r="O59" s="1494" t="s">
        <v>812</v>
      </c>
      <c r="P59" s="1541" t="s">
        <v>686</v>
      </c>
      <c r="Q59" s="1542"/>
      <c r="R59" s="1542"/>
      <c r="S59" s="1543"/>
      <c r="T59" s="1541" t="s">
        <v>686</v>
      </c>
      <c r="U59" s="1542"/>
      <c r="V59" s="1542"/>
      <c r="W59" s="1542"/>
      <c r="X59" s="1543"/>
      <c r="Y59" s="1541" t="s">
        <v>686</v>
      </c>
      <c r="Z59" s="1542"/>
      <c r="AA59" s="1542"/>
      <c r="AB59" s="1543"/>
      <c r="AC59" s="1541" t="s">
        <v>686</v>
      </c>
      <c r="AD59" s="1542"/>
      <c r="AE59" s="1542"/>
      <c r="AF59" s="1543"/>
      <c r="AG59" s="1541" t="s">
        <v>686</v>
      </c>
      <c r="AH59" s="1542"/>
      <c r="AI59" s="1542"/>
      <c r="AJ59" s="1543"/>
      <c r="AK59" s="1541" t="s">
        <v>686</v>
      </c>
      <c r="AL59" s="1542"/>
      <c r="AM59" s="1542"/>
      <c r="AN59" s="1543"/>
      <c r="AO59" s="1541" t="s">
        <v>686</v>
      </c>
      <c r="AP59" s="1542"/>
      <c r="AQ59" s="1542"/>
      <c r="AR59" s="1543"/>
      <c r="AS59" s="1541" t="s">
        <v>686</v>
      </c>
      <c r="AT59" s="1542"/>
      <c r="AU59" s="1542"/>
      <c r="AV59" s="1543"/>
      <c r="AW59" s="1541" t="s">
        <v>686</v>
      </c>
      <c r="AX59" s="1542"/>
      <c r="AY59" s="1542"/>
      <c r="AZ59" s="1543"/>
    </row>
    <row r="60" spans="1:52" s="1529" customFormat="1" ht="27" customHeight="1">
      <c r="A60" s="1533" t="s">
        <v>371</v>
      </c>
      <c r="B60" s="1547"/>
      <c r="C60" s="1547"/>
      <c r="D60" s="1547"/>
      <c r="E60" s="1547"/>
      <c r="F60" s="1547"/>
      <c r="G60" s="1547"/>
      <c r="H60" s="1547"/>
      <c r="I60" s="1547"/>
      <c r="J60" s="1547"/>
      <c r="K60" s="1547"/>
      <c r="L60" s="1547"/>
      <c r="M60" s="1547"/>
      <c r="N60" s="1548"/>
      <c r="O60" s="1494" t="s">
        <v>814</v>
      </c>
      <c r="P60" s="1544"/>
      <c r="Q60" s="1545"/>
      <c r="R60" s="1545"/>
      <c r="S60" s="1546"/>
      <c r="T60" s="1498"/>
      <c r="U60" s="1499"/>
      <c r="V60" s="1499"/>
      <c r="W60" s="1499"/>
      <c r="X60" s="1500"/>
      <c r="Y60" s="1495"/>
      <c r="Z60" s="1496"/>
      <c r="AA60" s="1496"/>
      <c r="AB60" s="1497"/>
      <c r="AC60" s="1495"/>
      <c r="AD60" s="1496"/>
      <c r="AE60" s="1496"/>
      <c r="AF60" s="1497"/>
      <c r="AG60" s="1495"/>
      <c r="AH60" s="1496"/>
      <c r="AI60" s="1496"/>
      <c r="AJ60" s="1497"/>
      <c r="AK60" s="1495"/>
      <c r="AL60" s="1496"/>
      <c r="AM60" s="1496"/>
      <c r="AN60" s="1497"/>
      <c r="AO60" s="1495"/>
      <c r="AP60" s="1496"/>
      <c r="AQ60" s="1496"/>
      <c r="AR60" s="1497"/>
      <c r="AS60" s="1495"/>
      <c r="AT60" s="1496"/>
      <c r="AU60" s="1496"/>
      <c r="AV60" s="1497"/>
      <c r="AW60" s="1495"/>
      <c r="AX60" s="1496"/>
      <c r="AY60" s="1496"/>
      <c r="AZ60" s="1497"/>
    </row>
    <row r="61" spans="1:52" s="1529" customFormat="1" ht="42" customHeight="1">
      <c r="A61" s="1533" t="s">
        <v>372</v>
      </c>
      <c r="B61" s="1547"/>
      <c r="C61" s="1547"/>
      <c r="D61" s="1547"/>
      <c r="E61" s="1547"/>
      <c r="F61" s="1547"/>
      <c r="G61" s="1547"/>
      <c r="H61" s="1547"/>
      <c r="I61" s="1547"/>
      <c r="J61" s="1547"/>
      <c r="K61" s="1547"/>
      <c r="L61" s="1547"/>
      <c r="M61" s="1547"/>
      <c r="N61" s="1548"/>
      <c r="O61" s="1494" t="s">
        <v>816</v>
      </c>
      <c r="P61" s="1544"/>
      <c r="Q61" s="1545"/>
      <c r="R61" s="1545"/>
      <c r="S61" s="1546"/>
      <c r="T61" s="1498"/>
      <c r="U61" s="1499"/>
      <c r="V61" s="1499"/>
      <c r="W61" s="1499"/>
      <c r="X61" s="1500"/>
      <c r="Y61" s="1495"/>
      <c r="Z61" s="1496"/>
      <c r="AA61" s="1496"/>
      <c r="AB61" s="1497"/>
      <c r="AC61" s="1495"/>
      <c r="AD61" s="1496"/>
      <c r="AE61" s="1496"/>
      <c r="AF61" s="1497"/>
      <c r="AG61" s="1495"/>
      <c r="AH61" s="1496"/>
      <c r="AI61" s="1496"/>
      <c r="AJ61" s="1497"/>
      <c r="AK61" s="1495"/>
      <c r="AL61" s="1496"/>
      <c r="AM61" s="1496"/>
      <c r="AN61" s="1497"/>
      <c r="AO61" s="1495"/>
      <c r="AP61" s="1496"/>
      <c r="AQ61" s="1496"/>
      <c r="AR61" s="1497"/>
      <c r="AS61" s="1495"/>
      <c r="AT61" s="1496"/>
      <c r="AU61" s="1496"/>
      <c r="AV61" s="1497"/>
      <c r="AW61" s="1495"/>
      <c r="AX61" s="1496"/>
      <c r="AY61" s="1496"/>
      <c r="AZ61" s="1497"/>
    </row>
    <row r="62" spans="1:52" s="1529" customFormat="1" ht="42" customHeight="1">
      <c r="A62" s="1533" t="s">
        <v>373</v>
      </c>
      <c r="B62" s="1547"/>
      <c r="C62" s="1547"/>
      <c r="D62" s="1547"/>
      <c r="E62" s="1547"/>
      <c r="F62" s="1547"/>
      <c r="G62" s="1547"/>
      <c r="H62" s="1547"/>
      <c r="I62" s="1547"/>
      <c r="J62" s="1547"/>
      <c r="K62" s="1547"/>
      <c r="L62" s="1547"/>
      <c r="M62" s="1547"/>
      <c r="N62" s="1548"/>
      <c r="O62" s="1494" t="s">
        <v>818</v>
      </c>
      <c r="P62" s="1544"/>
      <c r="Q62" s="1545"/>
      <c r="R62" s="1545"/>
      <c r="S62" s="1546"/>
      <c r="T62" s="1498"/>
      <c r="U62" s="1499"/>
      <c r="V62" s="1499"/>
      <c r="W62" s="1499"/>
      <c r="X62" s="1500"/>
      <c r="Y62" s="1495"/>
      <c r="Z62" s="1496"/>
      <c r="AA62" s="1496"/>
      <c r="AB62" s="1497"/>
      <c r="AC62" s="1495"/>
      <c r="AD62" s="1496"/>
      <c r="AE62" s="1496"/>
      <c r="AF62" s="1497"/>
      <c r="AG62" s="1495"/>
      <c r="AH62" s="1496"/>
      <c r="AI62" s="1496"/>
      <c r="AJ62" s="1497"/>
      <c r="AK62" s="1495"/>
      <c r="AL62" s="1496"/>
      <c r="AM62" s="1496"/>
      <c r="AN62" s="1497"/>
      <c r="AO62" s="1495"/>
      <c r="AP62" s="1496"/>
      <c r="AQ62" s="1496"/>
      <c r="AR62" s="1497"/>
      <c r="AS62" s="1495"/>
      <c r="AT62" s="1496"/>
      <c r="AU62" s="1496"/>
      <c r="AV62" s="1497"/>
      <c r="AW62" s="1495"/>
      <c r="AX62" s="1496"/>
      <c r="AY62" s="1496"/>
      <c r="AZ62" s="1497"/>
    </row>
    <row r="63" spans="1:52" s="1529" customFormat="1" ht="42" customHeight="1">
      <c r="A63" s="1533" t="s">
        <v>374</v>
      </c>
      <c r="B63" s="1547"/>
      <c r="C63" s="1547"/>
      <c r="D63" s="1547"/>
      <c r="E63" s="1547"/>
      <c r="F63" s="1547"/>
      <c r="G63" s="1547"/>
      <c r="H63" s="1547"/>
      <c r="I63" s="1547"/>
      <c r="J63" s="1547"/>
      <c r="K63" s="1547"/>
      <c r="L63" s="1547"/>
      <c r="M63" s="1547"/>
      <c r="N63" s="1548"/>
      <c r="O63" s="1494" t="s">
        <v>820</v>
      </c>
      <c r="P63" s="1544"/>
      <c r="Q63" s="1545"/>
      <c r="R63" s="1545"/>
      <c r="S63" s="1546"/>
      <c r="T63" s="1498"/>
      <c r="U63" s="1499"/>
      <c r="V63" s="1499"/>
      <c r="W63" s="1499"/>
      <c r="X63" s="1500"/>
      <c r="Y63" s="1495"/>
      <c r="Z63" s="1496"/>
      <c r="AA63" s="1496"/>
      <c r="AB63" s="1497"/>
      <c r="AC63" s="1495"/>
      <c r="AD63" s="1496"/>
      <c r="AE63" s="1496"/>
      <c r="AF63" s="1497"/>
      <c r="AG63" s="1495"/>
      <c r="AH63" s="1496"/>
      <c r="AI63" s="1496"/>
      <c r="AJ63" s="1497"/>
      <c r="AK63" s="1495"/>
      <c r="AL63" s="1496"/>
      <c r="AM63" s="1496"/>
      <c r="AN63" s="1497"/>
      <c r="AO63" s="1495"/>
      <c r="AP63" s="1496"/>
      <c r="AQ63" s="1496"/>
      <c r="AR63" s="1497"/>
      <c r="AS63" s="1495"/>
      <c r="AT63" s="1496"/>
      <c r="AU63" s="1496"/>
      <c r="AV63" s="1497"/>
      <c r="AW63" s="1495"/>
      <c r="AX63" s="1496"/>
      <c r="AY63" s="1496"/>
      <c r="AZ63" s="1497"/>
    </row>
    <row r="64" spans="1:52" s="1529" customFormat="1" ht="42" customHeight="1">
      <c r="A64" s="1533" t="s">
        <v>375</v>
      </c>
      <c r="B64" s="1547"/>
      <c r="C64" s="1547"/>
      <c r="D64" s="1547"/>
      <c r="E64" s="1547"/>
      <c r="F64" s="1547"/>
      <c r="G64" s="1547"/>
      <c r="H64" s="1547"/>
      <c r="I64" s="1547"/>
      <c r="J64" s="1547"/>
      <c r="K64" s="1547"/>
      <c r="L64" s="1547"/>
      <c r="M64" s="1547"/>
      <c r="N64" s="1548"/>
      <c r="O64" s="1494" t="s">
        <v>822</v>
      </c>
      <c r="P64" s="1544"/>
      <c r="Q64" s="1545"/>
      <c r="R64" s="1545"/>
      <c r="S64" s="1546"/>
      <c r="T64" s="1498"/>
      <c r="U64" s="1499"/>
      <c r="V64" s="1499"/>
      <c r="W64" s="1499"/>
      <c r="X64" s="1500"/>
      <c r="Y64" s="1495"/>
      <c r="Z64" s="1496"/>
      <c r="AA64" s="1496"/>
      <c r="AB64" s="1497"/>
      <c r="AC64" s="1495"/>
      <c r="AD64" s="1496"/>
      <c r="AE64" s="1496"/>
      <c r="AF64" s="1497"/>
      <c r="AG64" s="1495"/>
      <c r="AH64" s="1496"/>
      <c r="AI64" s="1496"/>
      <c r="AJ64" s="1497"/>
      <c r="AK64" s="1495">
        <v>38300</v>
      </c>
      <c r="AL64" s="1496"/>
      <c r="AM64" s="1496"/>
      <c r="AN64" s="1497"/>
      <c r="AO64" s="1495"/>
      <c r="AP64" s="1496"/>
      <c r="AQ64" s="1496"/>
      <c r="AR64" s="1497"/>
      <c r="AS64" s="1495"/>
      <c r="AT64" s="1496"/>
      <c r="AU64" s="1496"/>
      <c r="AV64" s="1497"/>
      <c r="AW64" s="1495"/>
      <c r="AX64" s="1496"/>
      <c r="AY64" s="1496"/>
      <c r="AZ64" s="1497"/>
    </row>
    <row r="65" spans="1:52" s="1529" customFormat="1" ht="42" customHeight="1">
      <c r="A65" s="1533" t="s">
        <v>376</v>
      </c>
      <c r="B65" s="1547"/>
      <c r="C65" s="1547"/>
      <c r="D65" s="1547"/>
      <c r="E65" s="1547"/>
      <c r="F65" s="1547"/>
      <c r="G65" s="1547"/>
      <c r="H65" s="1547"/>
      <c r="I65" s="1547"/>
      <c r="J65" s="1547"/>
      <c r="K65" s="1547"/>
      <c r="L65" s="1547"/>
      <c r="M65" s="1547"/>
      <c r="N65" s="1548"/>
      <c r="O65" s="1494" t="s">
        <v>824</v>
      </c>
      <c r="P65" s="1544"/>
      <c r="Q65" s="1545"/>
      <c r="R65" s="1545"/>
      <c r="S65" s="1546"/>
      <c r="T65" s="1498"/>
      <c r="U65" s="1499"/>
      <c r="V65" s="1499"/>
      <c r="W65" s="1499"/>
      <c r="X65" s="1500"/>
      <c r="Y65" s="1495"/>
      <c r="Z65" s="1496"/>
      <c r="AA65" s="1496"/>
      <c r="AB65" s="1497"/>
      <c r="AC65" s="1495"/>
      <c r="AD65" s="1496"/>
      <c r="AE65" s="1496"/>
      <c r="AF65" s="1497"/>
      <c r="AG65" s="1495"/>
      <c r="AH65" s="1496"/>
      <c r="AI65" s="1496"/>
      <c r="AJ65" s="1497"/>
      <c r="AK65" s="1495"/>
      <c r="AL65" s="1496"/>
      <c r="AM65" s="1496"/>
      <c r="AN65" s="1497"/>
      <c r="AO65" s="1495"/>
      <c r="AP65" s="1496"/>
      <c r="AQ65" s="1496"/>
      <c r="AR65" s="1497"/>
      <c r="AS65" s="1495"/>
      <c r="AT65" s="1496"/>
      <c r="AU65" s="1496"/>
      <c r="AV65" s="1497"/>
      <c r="AW65" s="1495"/>
      <c r="AX65" s="1496"/>
      <c r="AY65" s="1496"/>
      <c r="AZ65" s="1497"/>
    </row>
    <row r="66" spans="1:52" s="1529" customFormat="1" ht="27" customHeight="1">
      <c r="A66" s="1533" t="s">
        <v>377</v>
      </c>
      <c r="B66" s="1547"/>
      <c r="C66" s="1547"/>
      <c r="D66" s="1547"/>
      <c r="E66" s="1547"/>
      <c r="F66" s="1547"/>
      <c r="G66" s="1547"/>
      <c r="H66" s="1547"/>
      <c r="I66" s="1547"/>
      <c r="J66" s="1547"/>
      <c r="K66" s="1547"/>
      <c r="L66" s="1547"/>
      <c r="M66" s="1547"/>
      <c r="N66" s="1548"/>
      <c r="O66" s="1494" t="s">
        <v>826</v>
      </c>
      <c r="P66" s="1544"/>
      <c r="Q66" s="1545"/>
      <c r="R66" s="1545"/>
      <c r="S66" s="1546"/>
      <c r="T66" s="1498"/>
      <c r="U66" s="1499"/>
      <c r="V66" s="1499"/>
      <c r="W66" s="1499"/>
      <c r="X66" s="1500"/>
      <c r="Y66" s="1495"/>
      <c r="Z66" s="1496"/>
      <c r="AA66" s="1496"/>
      <c r="AB66" s="1497"/>
      <c r="AC66" s="1495"/>
      <c r="AD66" s="1496"/>
      <c r="AE66" s="1496"/>
      <c r="AF66" s="1497"/>
      <c r="AG66" s="1495"/>
      <c r="AH66" s="1496"/>
      <c r="AI66" s="1496"/>
      <c r="AJ66" s="1497"/>
      <c r="AK66" s="1495">
        <v>38300</v>
      </c>
      <c r="AL66" s="1496"/>
      <c r="AM66" s="1496"/>
      <c r="AN66" s="1497"/>
      <c r="AO66" s="1495"/>
      <c r="AP66" s="1496"/>
      <c r="AQ66" s="1496"/>
      <c r="AR66" s="1497"/>
      <c r="AS66" s="1495"/>
      <c r="AT66" s="1496"/>
      <c r="AU66" s="1496"/>
      <c r="AV66" s="1497"/>
      <c r="AW66" s="1495"/>
      <c r="AX66" s="1496"/>
      <c r="AY66" s="1496"/>
      <c r="AZ66" s="1497"/>
    </row>
    <row r="67" spans="1:52" s="1529" customFormat="1" ht="27" customHeight="1">
      <c r="A67" s="1533" t="s">
        <v>378</v>
      </c>
      <c r="B67" s="1547"/>
      <c r="C67" s="1547"/>
      <c r="D67" s="1547"/>
      <c r="E67" s="1547"/>
      <c r="F67" s="1547"/>
      <c r="G67" s="1547"/>
      <c r="H67" s="1547"/>
      <c r="I67" s="1547"/>
      <c r="J67" s="1547"/>
      <c r="K67" s="1547"/>
      <c r="L67" s="1547"/>
      <c r="M67" s="1547"/>
      <c r="N67" s="1548"/>
      <c r="O67" s="1494" t="s">
        <v>828</v>
      </c>
      <c r="P67" s="1544"/>
      <c r="Q67" s="1545"/>
      <c r="R67" s="1545"/>
      <c r="S67" s="1546"/>
      <c r="T67" s="1498"/>
      <c r="U67" s="1499"/>
      <c r="V67" s="1499"/>
      <c r="W67" s="1499"/>
      <c r="X67" s="1500"/>
      <c r="Y67" s="1495"/>
      <c r="Z67" s="1496"/>
      <c r="AA67" s="1496"/>
      <c r="AB67" s="1497"/>
      <c r="AC67" s="1495"/>
      <c r="AD67" s="1496"/>
      <c r="AE67" s="1496"/>
      <c r="AF67" s="1497"/>
      <c r="AG67" s="1495"/>
      <c r="AH67" s="1496"/>
      <c r="AI67" s="1496"/>
      <c r="AJ67" s="1497"/>
      <c r="AK67" s="1495"/>
      <c r="AL67" s="1496"/>
      <c r="AM67" s="1496"/>
      <c r="AN67" s="1497"/>
      <c r="AO67" s="1495"/>
      <c r="AP67" s="1496"/>
      <c r="AQ67" s="1496"/>
      <c r="AR67" s="1497"/>
      <c r="AS67" s="1495"/>
      <c r="AT67" s="1496"/>
      <c r="AU67" s="1496"/>
      <c r="AV67" s="1497"/>
      <c r="AW67" s="1495"/>
      <c r="AX67" s="1496"/>
      <c r="AY67" s="1496"/>
      <c r="AZ67" s="1497"/>
    </row>
    <row r="68" spans="1:52" s="1529" customFormat="1" ht="27" customHeight="1">
      <c r="A68" s="1533" t="s">
        <v>379</v>
      </c>
      <c r="B68" s="1547"/>
      <c r="C68" s="1547"/>
      <c r="D68" s="1547"/>
      <c r="E68" s="1547"/>
      <c r="F68" s="1547"/>
      <c r="G68" s="1547"/>
      <c r="H68" s="1547"/>
      <c r="I68" s="1547"/>
      <c r="J68" s="1547"/>
      <c r="K68" s="1547"/>
      <c r="L68" s="1547"/>
      <c r="M68" s="1547"/>
      <c r="N68" s="1548"/>
      <c r="O68" s="1494" t="s">
        <v>830</v>
      </c>
      <c r="P68" s="1544"/>
      <c r="Q68" s="1545"/>
      <c r="R68" s="1545"/>
      <c r="S68" s="1546"/>
      <c r="T68" s="1498"/>
      <c r="U68" s="1499"/>
      <c r="V68" s="1499"/>
      <c r="W68" s="1499"/>
      <c r="X68" s="1500"/>
      <c r="Y68" s="1495"/>
      <c r="Z68" s="1496"/>
      <c r="AA68" s="1496"/>
      <c r="AB68" s="1497"/>
      <c r="AC68" s="1495"/>
      <c r="AD68" s="1496"/>
      <c r="AE68" s="1496"/>
      <c r="AF68" s="1497"/>
      <c r="AG68" s="1495"/>
      <c r="AH68" s="1496"/>
      <c r="AI68" s="1496"/>
      <c r="AJ68" s="1497"/>
      <c r="AK68" s="1495"/>
      <c r="AL68" s="1496"/>
      <c r="AM68" s="1496"/>
      <c r="AN68" s="1497"/>
      <c r="AO68" s="1495"/>
      <c r="AP68" s="1496"/>
      <c r="AQ68" s="1496"/>
      <c r="AR68" s="1497"/>
      <c r="AS68" s="1495"/>
      <c r="AT68" s="1496"/>
      <c r="AU68" s="1496"/>
      <c r="AV68" s="1497"/>
      <c r="AW68" s="1495"/>
      <c r="AX68" s="1496"/>
      <c r="AY68" s="1496"/>
      <c r="AZ68" s="1497"/>
    </row>
    <row r="69" spans="1:52" s="1529" customFormat="1" ht="27" customHeight="1">
      <c r="A69" s="1533" t="s">
        <v>380</v>
      </c>
      <c r="B69" s="1547"/>
      <c r="C69" s="1547"/>
      <c r="D69" s="1547"/>
      <c r="E69" s="1547"/>
      <c r="F69" s="1547"/>
      <c r="G69" s="1547"/>
      <c r="H69" s="1547"/>
      <c r="I69" s="1547"/>
      <c r="J69" s="1547"/>
      <c r="K69" s="1547"/>
      <c r="L69" s="1547"/>
      <c r="M69" s="1547"/>
      <c r="N69" s="1548"/>
      <c r="O69" s="1494" t="s">
        <v>832</v>
      </c>
      <c r="P69" s="1544"/>
      <c r="Q69" s="1545"/>
      <c r="R69" s="1545"/>
      <c r="S69" s="1546"/>
      <c r="T69" s="1498"/>
      <c r="U69" s="1499"/>
      <c r="V69" s="1499"/>
      <c r="W69" s="1499"/>
      <c r="X69" s="1500"/>
      <c r="Y69" s="1495"/>
      <c r="Z69" s="1496"/>
      <c r="AA69" s="1496"/>
      <c r="AB69" s="1497"/>
      <c r="AC69" s="1495"/>
      <c r="AD69" s="1496"/>
      <c r="AE69" s="1496"/>
      <c r="AF69" s="1497"/>
      <c r="AG69" s="1495"/>
      <c r="AH69" s="1496"/>
      <c r="AI69" s="1496"/>
      <c r="AJ69" s="1497"/>
      <c r="AK69" s="1495"/>
      <c r="AL69" s="1496"/>
      <c r="AM69" s="1496"/>
      <c r="AN69" s="1497"/>
      <c r="AO69" s="1495"/>
      <c r="AP69" s="1496"/>
      <c r="AQ69" s="1496"/>
      <c r="AR69" s="1497"/>
      <c r="AS69" s="1495"/>
      <c r="AT69" s="1496"/>
      <c r="AU69" s="1496"/>
      <c r="AV69" s="1497"/>
      <c r="AW69" s="1495"/>
      <c r="AX69" s="1496"/>
      <c r="AY69" s="1496"/>
      <c r="AZ69" s="1497"/>
    </row>
    <row r="70" spans="1:52" s="1529" customFormat="1" ht="27" customHeight="1">
      <c r="A70" s="1533" t="s">
        <v>381</v>
      </c>
      <c r="B70" s="1547"/>
      <c r="C70" s="1547"/>
      <c r="D70" s="1547"/>
      <c r="E70" s="1547"/>
      <c r="F70" s="1547"/>
      <c r="G70" s="1547"/>
      <c r="H70" s="1547"/>
      <c r="I70" s="1547"/>
      <c r="J70" s="1547"/>
      <c r="K70" s="1547"/>
      <c r="L70" s="1547"/>
      <c r="M70" s="1547"/>
      <c r="N70" s="1548"/>
      <c r="O70" s="1494" t="s">
        <v>834</v>
      </c>
      <c r="P70" s="1544"/>
      <c r="Q70" s="1545"/>
      <c r="R70" s="1545"/>
      <c r="S70" s="1546"/>
      <c r="T70" s="1498"/>
      <c r="U70" s="1499"/>
      <c r="V70" s="1499"/>
      <c r="W70" s="1499"/>
      <c r="X70" s="1500"/>
      <c r="Y70" s="1495"/>
      <c r="Z70" s="1496"/>
      <c r="AA70" s="1496"/>
      <c r="AB70" s="1497"/>
      <c r="AC70" s="1495"/>
      <c r="AD70" s="1496"/>
      <c r="AE70" s="1496"/>
      <c r="AF70" s="1497"/>
      <c r="AG70" s="1495"/>
      <c r="AH70" s="1496"/>
      <c r="AI70" s="1496"/>
      <c r="AJ70" s="1497"/>
      <c r="AK70" s="1495"/>
      <c r="AL70" s="1496"/>
      <c r="AM70" s="1496"/>
      <c r="AN70" s="1497"/>
      <c r="AO70" s="1495"/>
      <c r="AP70" s="1496"/>
      <c r="AQ70" s="1496"/>
      <c r="AR70" s="1497"/>
      <c r="AS70" s="1495"/>
      <c r="AT70" s="1496"/>
      <c r="AU70" s="1496"/>
      <c r="AV70" s="1497"/>
      <c r="AW70" s="1495"/>
      <c r="AX70" s="1496"/>
      <c r="AY70" s="1496"/>
      <c r="AZ70" s="1497"/>
    </row>
    <row r="71" spans="1:52" s="1529" customFormat="1" ht="27" customHeight="1">
      <c r="A71" s="1526" t="s">
        <v>382</v>
      </c>
      <c r="B71" s="1549"/>
      <c r="C71" s="1549"/>
      <c r="D71" s="1549"/>
      <c r="E71" s="1549"/>
      <c r="F71" s="1549"/>
      <c r="G71" s="1549"/>
      <c r="H71" s="1549"/>
      <c r="I71" s="1549"/>
      <c r="J71" s="1549"/>
      <c r="K71" s="1549"/>
      <c r="L71" s="1549"/>
      <c r="M71" s="1549"/>
      <c r="N71" s="1550"/>
      <c r="O71" s="1494" t="s">
        <v>836</v>
      </c>
      <c r="P71" s="1544"/>
      <c r="Q71" s="1545"/>
      <c r="R71" s="1545"/>
      <c r="S71" s="1546"/>
      <c r="T71" s="1498"/>
      <c r="U71" s="1499"/>
      <c r="V71" s="1499"/>
      <c r="W71" s="1499"/>
      <c r="X71" s="1500"/>
      <c r="Y71" s="1495"/>
      <c r="Z71" s="1496"/>
      <c r="AA71" s="1496"/>
      <c r="AB71" s="1497"/>
      <c r="AC71" s="1495"/>
      <c r="AD71" s="1496"/>
      <c r="AE71" s="1496"/>
      <c r="AF71" s="1497"/>
      <c r="AG71" s="1495"/>
      <c r="AH71" s="1496"/>
      <c r="AI71" s="1496"/>
      <c r="AJ71" s="1497"/>
      <c r="AK71" s="1495">
        <v>38300</v>
      </c>
      <c r="AL71" s="1496"/>
      <c r="AM71" s="1496"/>
      <c r="AN71" s="1497"/>
      <c r="AO71" s="1495"/>
      <c r="AP71" s="1496"/>
      <c r="AQ71" s="1496"/>
      <c r="AR71" s="1497"/>
      <c r="AS71" s="1495"/>
      <c r="AT71" s="1496"/>
      <c r="AU71" s="1496"/>
      <c r="AV71" s="1497"/>
      <c r="AW71" s="1495"/>
      <c r="AX71" s="1496"/>
      <c r="AY71" s="1496"/>
      <c r="AZ71" s="1497"/>
    </row>
    <row r="72" spans="1:52" s="1529" customFormat="1" ht="27" customHeight="1" thickBot="1">
      <c r="A72" s="1526" t="s">
        <v>383</v>
      </c>
      <c r="B72" s="1524"/>
      <c r="C72" s="1524"/>
      <c r="D72" s="1524"/>
      <c r="E72" s="1524"/>
      <c r="F72" s="1524"/>
      <c r="G72" s="1524"/>
      <c r="H72" s="1524"/>
      <c r="I72" s="1524"/>
      <c r="J72" s="1524"/>
      <c r="K72" s="1524"/>
      <c r="L72" s="1524"/>
      <c r="M72" s="1524"/>
      <c r="N72" s="1525"/>
      <c r="O72" s="1494" t="s">
        <v>838</v>
      </c>
      <c r="P72" s="1507"/>
      <c r="Q72" s="1508"/>
      <c r="R72" s="1508"/>
      <c r="S72" s="1509"/>
      <c r="T72" s="1510">
        <v>3000</v>
      </c>
      <c r="U72" s="1511"/>
      <c r="V72" s="1511"/>
      <c r="W72" s="1511"/>
      <c r="X72" s="1512"/>
      <c r="Y72" s="1507"/>
      <c r="Z72" s="1508"/>
      <c r="AA72" s="1508"/>
      <c r="AB72" s="1509"/>
      <c r="AC72" s="1507"/>
      <c r="AD72" s="1508"/>
      <c r="AE72" s="1508"/>
      <c r="AF72" s="1509"/>
      <c r="AG72" s="1507"/>
      <c r="AH72" s="1508"/>
      <c r="AI72" s="1508"/>
      <c r="AJ72" s="1509"/>
      <c r="AK72" s="1507">
        <v>196400</v>
      </c>
      <c r="AL72" s="1508"/>
      <c r="AM72" s="1508"/>
      <c r="AN72" s="1509"/>
      <c r="AO72" s="1507">
        <v>74599</v>
      </c>
      <c r="AP72" s="1508"/>
      <c r="AQ72" s="1508"/>
      <c r="AR72" s="1509"/>
      <c r="AS72" s="1507"/>
      <c r="AT72" s="1508"/>
      <c r="AU72" s="1508"/>
      <c r="AV72" s="1509"/>
      <c r="AW72" s="1507"/>
      <c r="AX72" s="1508"/>
      <c r="AY72" s="1508"/>
      <c r="AZ72" s="1509"/>
    </row>
    <row r="73" spans="1:52" s="1529" customFormat="1" ht="27" customHeight="1">
      <c r="A73" s="1551" t="s">
        <v>401</v>
      </c>
      <c r="B73" s="1552"/>
      <c r="C73" s="1552"/>
      <c r="D73" s="1552"/>
      <c r="E73" s="1552"/>
      <c r="F73" s="1552"/>
      <c r="G73" s="1552"/>
      <c r="H73" s="1552"/>
      <c r="I73" s="1552"/>
      <c r="J73" s="1552"/>
      <c r="K73" s="1552"/>
      <c r="L73" s="1552"/>
      <c r="M73" s="1552"/>
      <c r="N73" s="1553"/>
      <c r="O73" s="1494" t="s">
        <v>840</v>
      </c>
      <c r="P73" s="1554"/>
      <c r="Q73" s="1555"/>
      <c r="R73" s="1555"/>
      <c r="S73" s="1556"/>
      <c r="T73" s="1518"/>
      <c r="U73" s="1519"/>
      <c r="V73" s="1519"/>
      <c r="W73" s="1519"/>
      <c r="X73" s="1520"/>
      <c r="Y73" s="1515">
        <v>4538096</v>
      </c>
      <c r="Z73" s="1516"/>
      <c r="AA73" s="1516"/>
      <c r="AB73" s="1517"/>
      <c r="AC73" s="1515"/>
      <c r="AD73" s="1516"/>
      <c r="AE73" s="1516"/>
      <c r="AF73" s="1517"/>
      <c r="AG73" s="1515"/>
      <c r="AH73" s="1516"/>
      <c r="AI73" s="1516"/>
      <c r="AJ73" s="1517"/>
      <c r="AK73" s="1515"/>
      <c r="AL73" s="1516"/>
      <c r="AM73" s="1516"/>
      <c r="AN73" s="1517"/>
      <c r="AO73" s="1515"/>
      <c r="AP73" s="1516"/>
      <c r="AQ73" s="1516"/>
      <c r="AR73" s="1517"/>
      <c r="AS73" s="1515"/>
      <c r="AT73" s="1516"/>
      <c r="AU73" s="1516"/>
      <c r="AV73" s="1517"/>
      <c r="AW73" s="1515"/>
      <c r="AX73" s="1516"/>
      <c r="AY73" s="1516"/>
      <c r="AZ73" s="1517"/>
    </row>
    <row r="74" spans="1:52" s="1529" customFormat="1" ht="27" customHeight="1">
      <c r="A74" s="1523" t="s">
        <v>402</v>
      </c>
      <c r="B74" s="1524"/>
      <c r="C74" s="1524"/>
      <c r="D74" s="1524"/>
      <c r="E74" s="1524"/>
      <c r="F74" s="1524"/>
      <c r="G74" s="1524"/>
      <c r="H74" s="1524"/>
      <c r="I74" s="1524"/>
      <c r="J74" s="1524"/>
      <c r="K74" s="1524"/>
      <c r="L74" s="1524"/>
      <c r="M74" s="1524"/>
      <c r="N74" s="1525"/>
      <c r="O74" s="1494" t="s">
        <v>842</v>
      </c>
      <c r="P74" s="1544"/>
      <c r="Q74" s="1545"/>
      <c r="R74" s="1545"/>
      <c r="S74" s="1546"/>
      <c r="T74" s="1498"/>
      <c r="U74" s="1499"/>
      <c r="V74" s="1499"/>
      <c r="W74" s="1499"/>
      <c r="X74" s="1500"/>
      <c r="Y74" s="1495"/>
      <c r="Z74" s="1501"/>
      <c r="AA74" s="1501"/>
      <c r="AB74" s="1502"/>
      <c r="AC74" s="1495"/>
      <c r="AD74" s="1496"/>
      <c r="AE74" s="1496"/>
      <c r="AF74" s="1497"/>
      <c r="AG74" s="1495"/>
      <c r="AH74" s="1496"/>
      <c r="AI74" s="1496"/>
      <c r="AJ74" s="1497"/>
      <c r="AK74" s="1495"/>
      <c r="AL74" s="1496"/>
      <c r="AM74" s="1496"/>
      <c r="AN74" s="1497"/>
      <c r="AO74" s="1495"/>
      <c r="AP74" s="1496"/>
      <c r="AQ74" s="1496"/>
      <c r="AR74" s="1497"/>
      <c r="AS74" s="1495">
        <v>109312</v>
      </c>
      <c r="AT74" s="1496"/>
      <c r="AU74" s="1496"/>
      <c r="AV74" s="1497"/>
      <c r="AW74" s="1495">
        <v>15077</v>
      </c>
      <c r="AX74" s="1496"/>
      <c r="AY74" s="1496"/>
      <c r="AZ74" s="1497"/>
    </row>
    <row r="75" spans="1:52" ht="21.75" customHeight="1">
      <c r="A75" s="1491" t="s">
        <v>403</v>
      </c>
      <c r="B75" s="1492"/>
      <c r="C75" s="1492"/>
      <c r="D75" s="1492"/>
      <c r="E75" s="1492"/>
      <c r="F75" s="1492"/>
      <c r="G75" s="1492"/>
      <c r="H75" s="1492"/>
      <c r="I75" s="1492"/>
      <c r="J75" s="1492"/>
      <c r="K75" s="1492"/>
      <c r="L75" s="1492"/>
      <c r="M75" s="1492"/>
      <c r="N75" s="1493"/>
      <c r="O75" s="1494" t="s">
        <v>844</v>
      </c>
      <c r="P75" s="1495"/>
      <c r="Q75" s="1496"/>
      <c r="R75" s="1496"/>
      <c r="S75" s="1497"/>
      <c r="T75" s="1498"/>
      <c r="U75" s="1499"/>
      <c r="V75" s="1499"/>
      <c r="W75" s="1499"/>
      <c r="X75" s="1500"/>
      <c r="Y75" s="1495"/>
      <c r="Z75" s="1501"/>
      <c r="AA75" s="1501"/>
      <c r="AB75" s="1502"/>
      <c r="AC75" s="1495"/>
      <c r="AD75" s="1496"/>
      <c r="AE75" s="1496"/>
      <c r="AF75" s="1497"/>
      <c r="AG75" s="1495"/>
      <c r="AH75" s="1496"/>
      <c r="AI75" s="1496"/>
      <c r="AJ75" s="1497"/>
      <c r="AK75" s="1495"/>
      <c r="AL75" s="1496"/>
      <c r="AM75" s="1496"/>
      <c r="AN75" s="1497"/>
      <c r="AO75" s="1495"/>
      <c r="AP75" s="1496"/>
      <c r="AQ75" s="1496"/>
      <c r="AR75" s="1497"/>
      <c r="AS75" s="1495"/>
      <c r="AT75" s="1496"/>
      <c r="AU75" s="1496"/>
      <c r="AV75" s="1497"/>
      <c r="AW75" s="1495"/>
      <c r="AX75" s="1496"/>
      <c r="AY75" s="1496"/>
      <c r="AZ75" s="1497"/>
    </row>
    <row r="76" spans="1:52" ht="21.75" customHeight="1">
      <c r="A76" s="1491" t="s">
        <v>404</v>
      </c>
      <c r="B76" s="1492"/>
      <c r="C76" s="1492"/>
      <c r="D76" s="1492"/>
      <c r="E76" s="1492"/>
      <c r="F76" s="1492"/>
      <c r="G76" s="1492"/>
      <c r="H76" s="1492"/>
      <c r="I76" s="1492"/>
      <c r="J76" s="1492"/>
      <c r="K76" s="1492"/>
      <c r="L76" s="1492"/>
      <c r="M76" s="1492"/>
      <c r="N76" s="1493"/>
      <c r="O76" s="1494" t="s">
        <v>1190</v>
      </c>
      <c r="P76" s="1495"/>
      <c r="Q76" s="1496"/>
      <c r="R76" s="1496"/>
      <c r="S76" s="1497"/>
      <c r="T76" s="1498"/>
      <c r="U76" s="1499"/>
      <c r="V76" s="1499"/>
      <c r="W76" s="1499"/>
      <c r="X76" s="1500"/>
      <c r="Y76" s="1495"/>
      <c r="Z76" s="1501"/>
      <c r="AA76" s="1501"/>
      <c r="AB76" s="1502"/>
      <c r="AC76" s="1495"/>
      <c r="AD76" s="1496"/>
      <c r="AE76" s="1496"/>
      <c r="AF76" s="1497"/>
      <c r="AG76" s="1495"/>
      <c r="AH76" s="1496"/>
      <c r="AI76" s="1496"/>
      <c r="AJ76" s="1497"/>
      <c r="AK76" s="1495"/>
      <c r="AL76" s="1496"/>
      <c r="AM76" s="1496"/>
      <c r="AN76" s="1497"/>
      <c r="AO76" s="1495"/>
      <c r="AP76" s="1496"/>
      <c r="AQ76" s="1496"/>
      <c r="AR76" s="1497"/>
      <c r="AS76" s="1495"/>
      <c r="AT76" s="1496"/>
      <c r="AU76" s="1496"/>
      <c r="AV76" s="1497"/>
      <c r="AW76" s="1495"/>
      <c r="AX76" s="1496"/>
      <c r="AY76" s="1496"/>
      <c r="AZ76" s="1497"/>
    </row>
    <row r="77" spans="1:52" ht="21.75" customHeight="1">
      <c r="A77" s="1491" t="s">
        <v>405</v>
      </c>
      <c r="B77" s="1492"/>
      <c r="C77" s="1492"/>
      <c r="D77" s="1492"/>
      <c r="E77" s="1492"/>
      <c r="F77" s="1492"/>
      <c r="G77" s="1492"/>
      <c r="H77" s="1492"/>
      <c r="I77" s="1492"/>
      <c r="J77" s="1492"/>
      <c r="K77" s="1492"/>
      <c r="L77" s="1492"/>
      <c r="M77" s="1492"/>
      <c r="N77" s="1493"/>
      <c r="O77" s="1494" t="s">
        <v>1192</v>
      </c>
      <c r="P77" s="1495"/>
      <c r="Q77" s="1496"/>
      <c r="R77" s="1496"/>
      <c r="S77" s="1497"/>
      <c r="T77" s="1498">
        <v>10351</v>
      </c>
      <c r="U77" s="1499"/>
      <c r="V77" s="1499"/>
      <c r="W77" s="1499"/>
      <c r="X77" s="1500"/>
      <c r="Y77" s="1495"/>
      <c r="Z77" s="1501"/>
      <c r="AA77" s="1501"/>
      <c r="AB77" s="1502"/>
      <c r="AC77" s="1495"/>
      <c r="AD77" s="1496"/>
      <c r="AE77" s="1496"/>
      <c r="AF77" s="1497"/>
      <c r="AG77" s="1495"/>
      <c r="AH77" s="1496"/>
      <c r="AI77" s="1496"/>
      <c r="AJ77" s="1497"/>
      <c r="AK77" s="1495"/>
      <c r="AL77" s="1496"/>
      <c r="AM77" s="1496"/>
      <c r="AN77" s="1497"/>
      <c r="AO77" s="1495"/>
      <c r="AP77" s="1496"/>
      <c r="AQ77" s="1496"/>
      <c r="AR77" s="1497"/>
      <c r="AS77" s="1495"/>
      <c r="AT77" s="1496"/>
      <c r="AU77" s="1496"/>
      <c r="AV77" s="1497"/>
      <c r="AW77" s="1495"/>
      <c r="AX77" s="1496"/>
      <c r="AY77" s="1496"/>
      <c r="AZ77" s="1497"/>
    </row>
    <row r="78" spans="1:52" ht="27" customHeight="1">
      <c r="A78" s="1523" t="s">
        <v>406</v>
      </c>
      <c r="B78" s="1524"/>
      <c r="C78" s="1524"/>
      <c r="D78" s="1524"/>
      <c r="E78" s="1524"/>
      <c r="F78" s="1524"/>
      <c r="G78" s="1524"/>
      <c r="H78" s="1524"/>
      <c r="I78" s="1524"/>
      <c r="J78" s="1524"/>
      <c r="K78" s="1524"/>
      <c r="L78" s="1524"/>
      <c r="M78" s="1524"/>
      <c r="N78" s="1525"/>
      <c r="O78" s="1494" t="s">
        <v>1194</v>
      </c>
      <c r="P78" s="1495"/>
      <c r="Q78" s="1496"/>
      <c r="R78" s="1496"/>
      <c r="S78" s="1497"/>
      <c r="T78" s="1498"/>
      <c r="U78" s="1499"/>
      <c r="V78" s="1499"/>
      <c r="W78" s="1499"/>
      <c r="X78" s="1500"/>
      <c r="Y78" s="1495"/>
      <c r="Z78" s="1501"/>
      <c r="AA78" s="1501"/>
      <c r="AB78" s="1502"/>
      <c r="AC78" s="1495"/>
      <c r="AD78" s="1496"/>
      <c r="AE78" s="1496"/>
      <c r="AF78" s="1497"/>
      <c r="AG78" s="1495"/>
      <c r="AH78" s="1496"/>
      <c r="AI78" s="1496"/>
      <c r="AJ78" s="1497"/>
      <c r="AK78" s="1495"/>
      <c r="AL78" s="1496"/>
      <c r="AM78" s="1496"/>
      <c r="AN78" s="1497"/>
      <c r="AO78" s="1495"/>
      <c r="AP78" s="1496"/>
      <c r="AQ78" s="1496"/>
      <c r="AR78" s="1497"/>
      <c r="AS78" s="1495"/>
      <c r="AT78" s="1496"/>
      <c r="AU78" s="1496"/>
      <c r="AV78" s="1497"/>
      <c r="AW78" s="1495"/>
      <c r="AX78" s="1496"/>
      <c r="AY78" s="1496"/>
      <c r="AZ78" s="1497"/>
    </row>
    <row r="79" spans="1:52" ht="21.75" customHeight="1">
      <c r="A79" s="1491" t="s">
        <v>407</v>
      </c>
      <c r="B79" s="1492"/>
      <c r="C79" s="1492"/>
      <c r="D79" s="1492"/>
      <c r="E79" s="1492"/>
      <c r="F79" s="1492"/>
      <c r="G79" s="1492"/>
      <c r="H79" s="1492"/>
      <c r="I79" s="1492"/>
      <c r="J79" s="1492"/>
      <c r="K79" s="1492"/>
      <c r="L79" s="1492"/>
      <c r="M79" s="1492"/>
      <c r="N79" s="1493"/>
      <c r="O79" s="1494" t="s">
        <v>1196</v>
      </c>
      <c r="P79" s="1495"/>
      <c r="Q79" s="1496"/>
      <c r="R79" s="1496"/>
      <c r="S79" s="1497"/>
      <c r="T79" s="1498">
        <v>2070</v>
      </c>
      <c r="U79" s="1499"/>
      <c r="V79" s="1499"/>
      <c r="W79" s="1499"/>
      <c r="X79" s="1500"/>
      <c r="Y79" s="1495"/>
      <c r="Z79" s="1501"/>
      <c r="AA79" s="1501"/>
      <c r="AB79" s="1502"/>
      <c r="AC79" s="1495"/>
      <c r="AD79" s="1496"/>
      <c r="AE79" s="1496"/>
      <c r="AF79" s="1497"/>
      <c r="AG79" s="1495"/>
      <c r="AH79" s="1496"/>
      <c r="AI79" s="1496"/>
      <c r="AJ79" s="1497"/>
      <c r="AK79" s="1495"/>
      <c r="AL79" s="1496"/>
      <c r="AM79" s="1496"/>
      <c r="AN79" s="1497"/>
      <c r="AO79" s="1495"/>
      <c r="AP79" s="1496"/>
      <c r="AQ79" s="1496"/>
      <c r="AR79" s="1497"/>
      <c r="AS79" s="1495"/>
      <c r="AT79" s="1496"/>
      <c r="AU79" s="1496"/>
      <c r="AV79" s="1497"/>
      <c r="AW79" s="1495"/>
      <c r="AX79" s="1496"/>
      <c r="AY79" s="1496"/>
      <c r="AZ79" s="1497"/>
    </row>
    <row r="80" spans="1:52" ht="21.75" customHeight="1">
      <c r="A80" s="1491" t="s">
        <v>408</v>
      </c>
      <c r="B80" s="1492"/>
      <c r="C80" s="1492"/>
      <c r="D80" s="1492"/>
      <c r="E80" s="1492"/>
      <c r="F80" s="1492"/>
      <c r="G80" s="1492"/>
      <c r="H80" s="1492"/>
      <c r="I80" s="1492"/>
      <c r="J80" s="1492"/>
      <c r="K80" s="1492"/>
      <c r="L80" s="1492"/>
      <c r="M80" s="1492"/>
      <c r="N80" s="1493"/>
      <c r="O80" s="1494" t="s">
        <v>1198</v>
      </c>
      <c r="P80" s="1495"/>
      <c r="Q80" s="1496"/>
      <c r="R80" s="1496"/>
      <c r="S80" s="1497"/>
      <c r="T80" s="1498"/>
      <c r="U80" s="1499"/>
      <c r="V80" s="1499"/>
      <c r="W80" s="1499"/>
      <c r="X80" s="1500"/>
      <c r="Y80" s="1495"/>
      <c r="Z80" s="1501"/>
      <c r="AA80" s="1501"/>
      <c r="AB80" s="1502"/>
      <c r="AC80" s="1495"/>
      <c r="AD80" s="1496"/>
      <c r="AE80" s="1496"/>
      <c r="AF80" s="1497"/>
      <c r="AG80" s="1495"/>
      <c r="AH80" s="1496"/>
      <c r="AI80" s="1496"/>
      <c r="AJ80" s="1497"/>
      <c r="AK80" s="1495"/>
      <c r="AL80" s="1496"/>
      <c r="AM80" s="1496"/>
      <c r="AN80" s="1497"/>
      <c r="AO80" s="1495"/>
      <c r="AP80" s="1496"/>
      <c r="AQ80" s="1496"/>
      <c r="AR80" s="1497"/>
      <c r="AS80" s="1495"/>
      <c r="AT80" s="1496"/>
      <c r="AU80" s="1496"/>
      <c r="AV80" s="1497"/>
      <c r="AW80" s="1495"/>
      <c r="AX80" s="1496"/>
      <c r="AY80" s="1496"/>
      <c r="AZ80" s="1497"/>
    </row>
    <row r="81" spans="1:52" ht="21.75" customHeight="1">
      <c r="A81" s="1491" t="s">
        <v>409</v>
      </c>
      <c r="B81" s="1492"/>
      <c r="C81" s="1492"/>
      <c r="D81" s="1492"/>
      <c r="E81" s="1492"/>
      <c r="F81" s="1492"/>
      <c r="G81" s="1492"/>
      <c r="H81" s="1492"/>
      <c r="I81" s="1492"/>
      <c r="J81" s="1492"/>
      <c r="K81" s="1492"/>
      <c r="L81" s="1492"/>
      <c r="M81" s="1492"/>
      <c r="N81" s="1493"/>
      <c r="O81" s="1494" t="s">
        <v>1200</v>
      </c>
      <c r="P81" s="1495"/>
      <c r="Q81" s="1496"/>
      <c r="R81" s="1496"/>
      <c r="S81" s="1497"/>
      <c r="T81" s="1498"/>
      <c r="U81" s="1499"/>
      <c r="V81" s="1499"/>
      <c r="W81" s="1499"/>
      <c r="X81" s="1500"/>
      <c r="Y81" s="1495"/>
      <c r="Z81" s="1501"/>
      <c r="AA81" s="1501"/>
      <c r="AB81" s="1502"/>
      <c r="AC81" s="1495"/>
      <c r="AD81" s="1496"/>
      <c r="AE81" s="1496"/>
      <c r="AF81" s="1497"/>
      <c r="AG81" s="1495"/>
      <c r="AH81" s="1496"/>
      <c r="AI81" s="1496"/>
      <c r="AJ81" s="1497"/>
      <c r="AK81" s="1495"/>
      <c r="AL81" s="1496"/>
      <c r="AM81" s="1496"/>
      <c r="AN81" s="1497"/>
      <c r="AO81" s="1495"/>
      <c r="AP81" s="1496"/>
      <c r="AQ81" s="1496"/>
      <c r="AR81" s="1497"/>
      <c r="AS81" s="1495"/>
      <c r="AT81" s="1496"/>
      <c r="AU81" s="1496"/>
      <c r="AV81" s="1497"/>
      <c r="AW81" s="1495"/>
      <c r="AX81" s="1496"/>
      <c r="AY81" s="1496"/>
      <c r="AZ81" s="1497"/>
    </row>
    <row r="82" spans="1:52" ht="21.75" customHeight="1">
      <c r="A82" s="1503" t="s">
        <v>384</v>
      </c>
      <c r="B82" s="1492"/>
      <c r="C82" s="1492"/>
      <c r="D82" s="1492"/>
      <c r="E82" s="1492"/>
      <c r="F82" s="1492"/>
      <c r="G82" s="1492"/>
      <c r="H82" s="1492"/>
      <c r="I82" s="1492"/>
      <c r="J82" s="1492"/>
      <c r="K82" s="1492"/>
      <c r="L82" s="1492"/>
      <c r="M82" s="1492"/>
      <c r="N82" s="1493"/>
      <c r="O82" s="1494" t="s">
        <v>1202</v>
      </c>
      <c r="P82" s="1557">
        <v>7595</v>
      </c>
      <c r="Q82" s="1558"/>
      <c r="R82" s="1558"/>
      <c r="S82" s="1559"/>
      <c r="T82" s="1560">
        <v>208390</v>
      </c>
      <c r="U82" s="1561"/>
      <c r="V82" s="1561"/>
      <c r="W82" s="1561"/>
      <c r="X82" s="1562"/>
      <c r="Y82" s="1557">
        <v>4560994</v>
      </c>
      <c r="Z82" s="1563"/>
      <c r="AA82" s="1563"/>
      <c r="AB82" s="1564"/>
      <c r="AC82" s="1557"/>
      <c r="AD82" s="1563"/>
      <c r="AE82" s="1563"/>
      <c r="AF82" s="1564"/>
      <c r="AG82" s="1557">
        <v>33655</v>
      </c>
      <c r="AH82" s="1563"/>
      <c r="AI82" s="1563"/>
      <c r="AJ82" s="1564"/>
      <c r="AK82" s="1557">
        <v>196400</v>
      </c>
      <c r="AL82" s="1563"/>
      <c r="AM82" s="1563"/>
      <c r="AN82" s="1564"/>
      <c r="AO82" s="1557">
        <v>76320</v>
      </c>
      <c r="AP82" s="1563"/>
      <c r="AQ82" s="1563"/>
      <c r="AR82" s="1564"/>
      <c r="AS82" s="1557">
        <v>113979</v>
      </c>
      <c r="AT82" s="1563"/>
      <c r="AU82" s="1563"/>
      <c r="AV82" s="1564"/>
      <c r="AW82" s="1557">
        <v>15077</v>
      </c>
      <c r="AX82" s="1563"/>
      <c r="AY82" s="1563"/>
      <c r="AZ82" s="1564"/>
    </row>
    <row r="83" spans="1:52" ht="21.75" customHeight="1">
      <c r="A83" s="1491" t="s">
        <v>410</v>
      </c>
      <c r="B83" s="1492"/>
      <c r="C83" s="1492"/>
      <c r="D83" s="1492"/>
      <c r="E83" s="1492"/>
      <c r="F83" s="1492"/>
      <c r="G83" s="1492"/>
      <c r="H83" s="1492"/>
      <c r="I83" s="1492"/>
      <c r="J83" s="1492"/>
      <c r="K83" s="1492"/>
      <c r="L83" s="1492"/>
      <c r="M83" s="1492"/>
      <c r="N83" s="1493"/>
      <c r="O83" s="1494" t="s">
        <v>1204</v>
      </c>
      <c r="P83" s="1495"/>
      <c r="Q83" s="1496"/>
      <c r="R83" s="1496"/>
      <c r="S83" s="1497"/>
      <c r="T83" s="1498"/>
      <c r="U83" s="1499"/>
      <c r="V83" s="1499"/>
      <c r="W83" s="1499"/>
      <c r="X83" s="1500"/>
      <c r="Y83" s="1495"/>
      <c r="Z83" s="1501"/>
      <c r="AA83" s="1501"/>
      <c r="AB83" s="1502"/>
      <c r="AC83" s="1495"/>
      <c r="AD83" s="1501"/>
      <c r="AE83" s="1501"/>
      <c r="AF83" s="1502"/>
      <c r="AG83" s="1495"/>
      <c r="AH83" s="1501"/>
      <c r="AI83" s="1501"/>
      <c r="AJ83" s="1502"/>
      <c r="AK83" s="1495"/>
      <c r="AL83" s="1501"/>
      <c r="AM83" s="1501"/>
      <c r="AN83" s="1502"/>
      <c r="AO83" s="1495"/>
      <c r="AP83" s="1501"/>
      <c r="AQ83" s="1501"/>
      <c r="AR83" s="1502"/>
      <c r="AS83" s="1495"/>
      <c r="AT83" s="1501"/>
      <c r="AU83" s="1501"/>
      <c r="AV83" s="1502"/>
      <c r="AW83" s="1495"/>
      <c r="AX83" s="1501"/>
      <c r="AY83" s="1501"/>
      <c r="AZ83" s="1502"/>
    </row>
    <row r="84" spans="1:52" ht="21.75" customHeight="1">
      <c r="A84" s="1503" t="s">
        <v>385</v>
      </c>
      <c r="B84" s="1492"/>
      <c r="C84" s="1492"/>
      <c r="D84" s="1492"/>
      <c r="E84" s="1492"/>
      <c r="F84" s="1492"/>
      <c r="G84" s="1492"/>
      <c r="H84" s="1492"/>
      <c r="I84" s="1492"/>
      <c r="J84" s="1492"/>
      <c r="K84" s="1492"/>
      <c r="L84" s="1492"/>
      <c r="M84" s="1492"/>
      <c r="N84" s="1493"/>
      <c r="O84" s="1494" t="s">
        <v>1206</v>
      </c>
      <c r="P84" s="1557">
        <v>7595</v>
      </c>
      <c r="Q84" s="1558"/>
      <c r="R84" s="1558"/>
      <c r="S84" s="1559"/>
      <c r="T84" s="1560">
        <v>208390</v>
      </c>
      <c r="U84" s="1561"/>
      <c r="V84" s="1561"/>
      <c r="W84" s="1561"/>
      <c r="X84" s="1562"/>
      <c r="Y84" s="1557">
        <v>4560994</v>
      </c>
      <c r="Z84" s="1563"/>
      <c r="AA84" s="1563"/>
      <c r="AB84" s="1564"/>
      <c r="AC84" s="1557"/>
      <c r="AD84" s="1563"/>
      <c r="AE84" s="1563"/>
      <c r="AF84" s="1564"/>
      <c r="AG84" s="1557">
        <v>33655</v>
      </c>
      <c r="AH84" s="1563"/>
      <c r="AI84" s="1563"/>
      <c r="AJ84" s="1564"/>
      <c r="AK84" s="1557">
        <v>196400</v>
      </c>
      <c r="AL84" s="1563"/>
      <c r="AM84" s="1563"/>
      <c r="AN84" s="1564"/>
      <c r="AO84" s="1557">
        <v>76320</v>
      </c>
      <c r="AP84" s="1563"/>
      <c r="AQ84" s="1563"/>
      <c r="AR84" s="1564"/>
      <c r="AS84" s="1557">
        <v>113979</v>
      </c>
      <c r="AT84" s="1563"/>
      <c r="AU84" s="1563"/>
      <c r="AV84" s="1564"/>
      <c r="AW84" s="1557">
        <v>15077</v>
      </c>
      <c r="AX84" s="1563"/>
      <c r="AY84" s="1563"/>
      <c r="AZ84" s="1564"/>
    </row>
    <row r="85" spans="1:52" ht="21.75" customHeight="1">
      <c r="A85" s="1491" t="s">
        <v>411</v>
      </c>
      <c r="B85" s="1492"/>
      <c r="C85" s="1492"/>
      <c r="D85" s="1492"/>
      <c r="E85" s="1492"/>
      <c r="F85" s="1492"/>
      <c r="G85" s="1492"/>
      <c r="H85" s="1492"/>
      <c r="I85" s="1492"/>
      <c r="J85" s="1492"/>
      <c r="K85" s="1492"/>
      <c r="L85" s="1492"/>
      <c r="M85" s="1492"/>
      <c r="N85" s="1493"/>
      <c r="O85" s="1494" t="s">
        <v>1208</v>
      </c>
      <c r="P85" s="1495"/>
      <c r="Q85" s="1496"/>
      <c r="R85" s="1496"/>
      <c r="S85" s="1497"/>
      <c r="T85" s="1498"/>
      <c r="U85" s="1499"/>
      <c r="V85" s="1499"/>
      <c r="W85" s="1499"/>
      <c r="X85" s="1500"/>
      <c r="Y85" s="1495"/>
      <c r="Z85" s="1501"/>
      <c r="AA85" s="1501"/>
      <c r="AB85" s="1502"/>
      <c r="AC85" s="1495">
        <v>500004</v>
      </c>
      <c r="AD85" s="1501"/>
      <c r="AE85" s="1501"/>
      <c r="AF85" s="1502"/>
      <c r="AG85" s="1495"/>
      <c r="AH85" s="1501"/>
      <c r="AI85" s="1501"/>
      <c r="AJ85" s="1502"/>
      <c r="AK85" s="1495"/>
      <c r="AL85" s="1501"/>
      <c r="AM85" s="1501"/>
      <c r="AN85" s="1502"/>
      <c r="AO85" s="1495"/>
      <c r="AP85" s="1501"/>
      <c r="AQ85" s="1501"/>
      <c r="AR85" s="1502"/>
      <c r="AS85" s="1495"/>
      <c r="AT85" s="1501"/>
      <c r="AU85" s="1501"/>
      <c r="AV85" s="1502"/>
      <c r="AW85" s="1495"/>
      <c r="AX85" s="1501"/>
      <c r="AY85" s="1501"/>
      <c r="AZ85" s="1502"/>
    </row>
    <row r="86" spans="1:52" ht="21.75" customHeight="1" thickBot="1">
      <c r="A86" s="1565" t="s">
        <v>386</v>
      </c>
      <c r="B86" s="1566"/>
      <c r="C86" s="1566"/>
      <c r="D86" s="1566"/>
      <c r="E86" s="1566"/>
      <c r="F86" s="1566"/>
      <c r="G86" s="1566"/>
      <c r="H86" s="1566"/>
      <c r="I86" s="1566"/>
      <c r="J86" s="1566"/>
      <c r="K86" s="1566"/>
      <c r="L86" s="1566"/>
      <c r="M86" s="1566"/>
      <c r="N86" s="1567"/>
      <c r="O86" s="1494" t="s">
        <v>1210</v>
      </c>
      <c r="P86" s="1557">
        <v>7595</v>
      </c>
      <c r="Q86" s="1558"/>
      <c r="R86" s="1558"/>
      <c r="S86" s="1559"/>
      <c r="T86" s="1560">
        <v>208390</v>
      </c>
      <c r="U86" s="1561"/>
      <c r="V86" s="1561"/>
      <c r="W86" s="1561"/>
      <c r="X86" s="1562"/>
      <c r="Y86" s="1557">
        <v>4560994</v>
      </c>
      <c r="Z86" s="1563"/>
      <c r="AA86" s="1563"/>
      <c r="AB86" s="1564"/>
      <c r="AC86" s="1507">
        <v>500004</v>
      </c>
      <c r="AD86" s="1513"/>
      <c r="AE86" s="1513"/>
      <c r="AF86" s="1514"/>
      <c r="AG86" s="1507">
        <v>33655</v>
      </c>
      <c r="AH86" s="1513"/>
      <c r="AI86" s="1513"/>
      <c r="AJ86" s="1514"/>
      <c r="AK86" s="1557">
        <v>196400</v>
      </c>
      <c r="AL86" s="1563"/>
      <c r="AM86" s="1563"/>
      <c r="AN86" s="1564"/>
      <c r="AO86" s="1557">
        <v>76320</v>
      </c>
      <c r="AP86" s="1563"/>
      <c r="AQ86" s="1563"/>
      <c r="AR86" s="1564"/>
      <c r="AS86" s="1557">
        <v>113979</v>
      </c>
      <c r="AT86" s="1563"/>
      <c r="AU86" s="1563"/>
      <c r="AV86" s="1564"/>
      <c r="AW86" s="1557">
        <v>15077</v>
      </c>
      <c r="AX86" s="1563"/>
      <c r="AY86" s="1563"/>
      <c r="AZ86" s="1564"/>
    </row>
    <row r="87" spans="1:52" ht="21.75" customHeight="1">
      <c r="A87" s="1568" t="s">
        <v>387</v>
      </c>
      <c r="B87" s="1569"/>
      <c r="C87" s="1569"/>
      <c r="D87" s="1569"/>
      <c r="E87" s="1570"/>
      <c r="F87" s="1571"/>
      <c r="G87" s="1571"/>
      <c r="H87" s="1571"/>
      <c r="I87" s="1571"/>
      <c r="J87" s="1571"/>
      <c r="K87" s="1571"/>
      <c r="L87" s="1571"/>
      <c r="M87" s="1571"/>
      <c r="N87" s="1571"/>
      <c r="O87" s="1572"/>
      <c r="P87" s="1542"/>
      <c r="Q87" s="1542"/>
      <c r="R87" s="1542"/>
      <c r="S87" s="1542"/>
      <c r="T87" s="1541"/>
      <c r="U87" s="1542"/>
      <c r="V87" s="1542"/>
      <c r="W87" s="1542"/>
      <c r="X87" s="1542"/>
      <c r="Y87" s="1542"/>
      <c r="Z87" s="1542"/>
      <c r="AA87" s="1542"/>
      <c r="AB87" s="1542"/>
      <c r="AC87" s="1542"/>
      <c r="AD87" s="1542"/>
      <c r="AE87" s="1542"/>
      <c r="AF87" s="1542"/>
      <c r="AG87" s="1542"/>
      <c r="AH87" s="1542"/>
      <c r="AI87" s="1542"/>
      <c r="AJ87" s="1542"/>
      <c r="AK87" s="1542"/>
      <c r="AL87" s="1542"/>
      <c r="AM87" s="1542"/>
      <c r="AN87" s="1542"/>
      <c r="AO87" s="1542"/>
      <c r="AP87" s="1542"/>
      <c r="AQ87" s="1542"/>
      <c r="AR87" s="1542"/>
      <c r="AS87" s="1542"/>
      <c r="AT87" s="1542"/>
      <c r="AU87" s="1542"/>
      <c r="AV87" s="1542"/>
      <c r="AW87" s="1542"/>
      <c r="AX87" s="1542"/>
      <c r="AY87" s="1542"/>
      <c r="AZ87" s="1573"/>
    </row>
    <row r="88" spans="1:52" ht="21.75" customHeight="1">
      <c r="A88" s="1568"/>
      <c r="B88" s="1574" t="s">
        <v>388</v>
      </c>
      <c r="C88" s="1492"/>
      <c r="D88" s="1492"/>
      <c r="E88" s="1492"/>
      <c r="F88" s="1492"/>
      <c r="G88" s="1492"/>
      <c r="H88" s="1492"/>
      <c r="I88" s="1492"/>
      <c r="J88" s="1492"/>
      <c r="K88" s="1492"/>
      <c r="L88" s="1492"/>
      <c r="M88" s="1492"/>
      <c r="N88" s="1493"/>
      <c r="O88" s="1575">
        <v>74</v>
      </c>
      <c r="P88" s="1495"/>
      <c r="Q88" s="1496"/>
      <c r="R88" s="1496"/>
      <c r="S88" s="1497"/>
      <c r="T88" s="1498"/>
      <c r="U88" s="1499"/>
      <c r="V88" s="1499"/>
      <c r="W88" s="1499"/>
      <c r="X88" s="1500"/>
      <c r="Y88" s="1495"/>
      <c r="Z88" s="1501"/>
      <c r="AA88" s="1501"/>
      <c r="AB88" s="1502"/>
      <c r="AC88" s="1495"/>
      <c r="AD88" s="1496"/>
      <c r="AE88" s="1496"/>
      <c r="AF88" s="1497"/>
      <c r="AG88" s="1495"/>
      <c r="AH88" s="1496"/>
      <c r="AI88" s="1496"/>
      <c r="AJ88" s="1497"/>
      <c r="AK88" s="1495"/>
      <c r="AL88" s="1496"/>
      <c r="AM88" s="1496"/>
      <c r="AN88" s="1497"/>
      <c r="AO88" s="1495"/>
      <c r="AP88" s="1496"/>
      <c r="AQ88" s="1496"/>
      <c r="AR88" s="1497"/>
      <c r="AS88" s="1495"/>
      <c r="AT88" s="1496"/>
      <c r="AU88" s="1496"/>
      <c r="AV88" s="1497"/>
      <c r="AW88" s="1495"/>
      <c r="AX88" s="1496"/>
      <c r="AY88" s="1496"/>
      <c r="AZ88" s="1497"/>
    </row>
    <row r="89" spans="1:52" ht="21.75" customHeight="1">
      <c r="A89" s="1568"/>
      <c r="B89" s="1574" t="s">
        <v>389</v>
      </c>
      <c r="C89" s="1492"/>
      <c r="D89" s="1492"/>
      <c r="E89" s="1492"/>
      <c r="F89" s="1492"/>
      <c r="G89" s="1492"/>
      <c r="H89" s="1492"/>
      <c r="I89" s="1492"/>
      <c r="J89" s="1492"/>
      <c r="K89" s="1492"/>
      <c r="L89" s="1492"/>
      <c r="M89" s="1492"/>
      <c r="N89" s="1493"/>
      <c r="O89" s="1575">
        <v>75</v>
      </c>
      <c r="P89" s="1576"/>
      <c r="Q89" s="1577"/>
      <c r="R89" s="1577"/>
      <c r="S89" s="1578"/>
      <c r="T89" s="1576"/>
      <c r="U89" s="1577"/>
      <c r="V89" s="1577"/>
      <c r="W89" s="1577"/>
      <c r="X89" s="1578"/>
      <c r="Y89" s="1576"/>
      <c r="Z89" s="1501"/>
      <c r="AA89" s="1501"/>
      <c r="AB89" s="1502"/>
      <c r="AC89" s="1576"/>
      <c r="AD89" s="1577"/>
      <c r="AE89" s="1577"/>
      <c r="AF89" s="1578"/>
      <c r="AG89" s="1576"/>
      <c r="AH89" s="1577"/>
      <c r="AI89" s="1577"/>
      <c r="AJ89" s="1578"/>
      <c r="AK89" s="1576"/>
      <c r="AL89" s="1577"/>
      <c r="AM89" s="1577"/>
      <c r="AN89" s="1578"/>
      <c r="AO89" s="1576"/>
      <c r="AP89" s="1577"/>
      <c r="AQ89" s="1577"/>
      <c r="AR89" s="1578"/>
      <c r="AS89" s="1576"/>
      <c r="AT89" s="1577"/>
      <c r="AU89" s="1577"/>
      <c r="AV89" s="1578"/>
      <c r="AW89" s="1576"/>
      <c r="AX89" s="1577"/>
      <c r="AY89" s="1577"/>
      <c r="AZ89" s="1578"/>
    </row>
    <row r="90" spans="1:52" ht="21.75" customHeight="1">
      <c r="A90" s="1568" t="s">
        <v>390</v>
      </c>
      <c r="B90" s="1569"/>
      <c r="C90" s="1569"/>
      <c r="D90" s="1569"/>
      <c r="E90" s="1570"/>
      <c r="F90" s="1571"/>
      <c r="G90" s="1571"/>
      <c r="H90" s="1571"/>
      <c r="I90" s="1571"/>
      <c r="J90" s="1571"/>
      <c r="K90" s="1571"/>
      <c r="L90" s="1571"/>
      <c r="M90" s="1571"/>
      <c r="N90" s="1571"/>
      <c r="O90" s="1572"/>
      <c r="P90" s="1542"/>
      <c r="Q90" s="1542"/>
      <c r="R90" s="1542"/>
      <c r="S90" s="1542"/>
      <c r="T90" s="1541"/>
      <c r="U90" s="1542"/>
      <c r="V90" s="1542"/>
      <c r="W90" s="1542"/>
      <c r="X90" s="1542"/>
      <c r="Y90" s="1542"/>
      <c r="Z90" s="1542"/>
      <c r="AA90" s="1542"/>
      <c r="AB90" s="1542"/>
      <c r="AC90" s="1542"/>
      <c r="AD90" s="1542"/>
      <c r="AE90" s="1542"/>
      <c r="AF90" s="1542"/>
      <c r="AG90" s="1542"/>
      <c r="AH90" s="1542"/>
      <c r="AI90" s="1542"/>
      <c r="AJ90" s="1542"/>
      <c r="AK90" s="1542"/>
      <c r="AL90" s="1542"/>
      <c r="AM90" s="1542"/>
      <c r="AN90" s="1542"/>
      <c r="AO90" s="1542"/>
      <c r="AP90" s="1542"/>
      <c r="AQ90" s="1542"/>
      <c r="AR90" s="1542"/>
      <c r="AS90" s="1542"/>
      <c r="AT90" s="1542"/>
      <c r="AU90" s="1542"/>
      <c r="AV90" s="1542"/>
      <c r="AW90" s="1542"/>
      <c r="AX90" s="1542"/>
      <c r="AY90" s="1542"/>
      <c r="AZ90" s="1573"/>
    </row>
    <row r="91" spans="1:52" ht="21.75" customHeight="1">
      <c r="A91" s="1568"/>
      <c r="B91" s="1574" t="s">
        <v>388</v>
      </c>
      <c r="C91" s="1492"/>
      <c r="D91" s="1492"/>
      <c r="E91" s="1492"/>
      <c r="F91" s="1492"/>
      <c r="G91" s="1492"/>
      <c r="H91" s="1492"/>
      <c r="I91" s="1492"/>
      <c r="J91" s="1492"/>
      <c r="K91" s="1492"/>
      <c r="L91" s="1492"/>
      <c r="M91" s="1492"/>
      <c r="N91" s="1493"/>
      <c r="O91" s="1575">
        <v>76</v>
      </c>
      <c r="P91" s="1495"/>
      <c r="Q91" s="1496"/>
      <c r="R91" s="1496"/>
      <c r="S91" s="1497"/>
      <c r="T91" s="1498"/>
      <c r="U91" s="1499"/>
      <c r="V91" s="1499"/>
      <c r="W91" s="1499"/>
      <c r="X91" s="1500"/>
      <c r="Y91" s="1495"/>
      <c r="Z91" s="1501"/>
      <c r="AA91" s="1501"/>
      <c r="AB91" s="1502"/>
      <c r="AC91" s="1495"/>
      <c r="AD91" s="1496"/>
      <c r="AE91" s="1496"/>
      <c r="AF91" s="1497"/>
      <c r="AG91" s="1495"/>
      <c r="AH91" s="1496"/>
      <c r="AI91" s="1496"/>
      <c r="AJ91" s="1497"/>
      <c r="AK91" s="1495"/>
      <c r="AL91" s="1496"/>
      <c r="AM91" s="1496"/>
      <c r="AN91" s="1497"/>
      <c r="AO91" s="1495"/>
      <c r="AP91" s="1496"/>
      <c r="AQ91" s="1496"/>
      <c r="AR91" s="1497"/>
      <c r="AS91" s="1495"/>
      <c r="AT91" s="1496"/>
      <c r="AU91" s="1496"/>
      <c r="AV91" s="1497"/>
      <c r="AW91" s="1495"/>
      <c r="AX91" s="1496"/>
      <c r="AY91" s="1496"/>
      <c r="AZ91" s="1497"/>
    </row>
    <row r="92" spans="1:52" ht="21.75" customHeight="1" thickBot="1">
      <c r="A92" s="1579"/>
      <c r="B92" s="1574" t="s">
        <v>389</v>
      </c>
      <c r="C92" s="1492"/>
      <c r="D92" s="1492"/>
      <c r="E92" s="1492"/>
      <c r="F92" s="1492"/>
      <c r="G92" s="1492"/>
      <c r="H92" s="1492"/>
      <c r="I92" s="1492"/>
      <c r="J92" s="1492"/>
      <c r="K92" s="1492"/>
      <c r="L92" s="1492"/>
      <c r="M92" s="1492"/>
      <c r="N92" s="1493"/>
      <c r="O92" s="1580">
        <v>77</v>
      </c>
      <c r="P92" s="1581"/>
      <c r="Q92" s="1582"/>
      <c r="R92" s="1582"/>
      <c r="S92" s="1583"/>
      <c r="T92" s="1581"/>
      <c r="U92" s="1582"/>
      <c r="V92" s="1582"/>
      <c r="W92" s="1582"/>
      <c r="X92" s="1583"/>
      <c r="Y92" s="1581"/>
      <c r="Z92" s="1584"/>
      <c r="AA92" s="1584"/>
      <c r="AB92" s="1585"/>
      <c r="AC92" s="1581"/>
      <c r="AD92" s="1584"/>
      <c r="AE92" s="1584"/>
      <c r="AF92" s="1585"/>
      <c r="AG92" s="1581"/>
      <c r="AH92" s="1584"/>
      <c r="AI92" s="1584"/>
      <c r="AJ92" s="1585"/>
      <c r="AK92" s="1581"/>
      <c r="AL92" s="1584"/>
      <c r="AM92" s="1584"/>
      <c r="AN92" s="1585"/>
      <c r="AO92" s="1581"/>
      <c r="AP92" s="1584"/>
      <c r="AQ92" s="1584"/>
      <c r="AR92" s="1585"/>
      <c r="AS92" s="1581"/>
      <c r="AT92" s="1584"/>
      <c r="AU92" s="1584"/>
      <c r="AV92" s="1585"/>
      <c r="AW92" s="1581"/>
      <c r="AX92" s="1584"/>
      <c r="AY92" s="1584"/>
      <c r="AZ92" s="1585"/>
    </row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spans="1:4" ht="21.75" customHeight="1">
      <c r="A117" s="1586"/>
      <c r="B117" s="1586"/>
      <c r="C117" s="1586"/>
      <c r="D117" s="1586"/>
    </row>
    <row r="118" spans="1:4" ht="21.75" customHeight="1">
      <c r="A118" s="1586"/>
      <c r="B118" s="1586"/>
      <c r="C118" s="1586"/>
      <c r="D118" s="1586"/>
    </row>
    <row r="119" spans="1:4" ht="21.75" customHeight="1">
      <c r="A119" s="1586"/>
      <c r="B119" s="1586"/>
      <c r="C119" s="1586"/>
      <c r="D119" s="1586"/>
    </row>
    <row r="120" spans="1:4" ht="21.75" customHeight="1">
      <c r="A120" s="1586"/>
      <c r="B120" s="1586"/>
      <c r="C120" s="1586"/>
      <c r="D120" s="1586"/>
    </row>
    <row r="121" spans="1:4" ht="21.75" customHeight="1">
      <c r="A121" s="1586"/>
      <c r="B121" s="1586"/>
      <c r="C121" s="1586"/>
      <c r="D121" s="1586"/>
    </row>
    <row r="122" spans="1:4" ht="21.75" customHeight="1">
      <c r="A122" s="1586"/>
      <c r="B122" s="1586"/>
      <c r="C122" s="1586"/>
      <c r="D122" s="1586"/>
    </row>
    <row r="123" spans="1:4" ht="21.75" customHeight="1">
      <c r="A123" s="1586"/>
      <c r="B123" s="1586"/>
      <c r="C123" s="1586"/>
      <c r="D123" s="1586"/>
    </row>
    <row r="124" spans="1:4" ht="21.75" customHeight="1">
      <c r="A124" s="1586"/>
      <c r="B124" s="1586"/>
      <c r="C124" s="1586"/>
      <c r="D124" s="1586"/>
    </row>
    <row r="125" spans="1:4" ht="21.75" customHeight="1">
      <c r="A125" s="1586"/>
      <c r="B125" s="1586"/>
      <c r="C125" s="1586"/>
      <c r="D125" s="1586"/>
    </row>
    <row r="126" spans="1:4" ht="21.75" customHeight="1">
      <c r="A126" s="1586"/>
      <c r="B126" s="1586"/>
      <c r="C126" s="1586"/>
      <c r="D126" s="1586"/>
    </row>
    <row r="127" spans="1:4" ht="21.75" customHeight="1">
      <c r="A127" s="1586"/>
      <c r="B127" s="1586"/>
      <c r="C127" s="1586"/>
      <c r="D127" s="1586"/>
    </row>
    <row r="128" spans="1:4" ht="21.75" customHeight="1">
      <c r="A128" s="1586"/>
      <c r="B128" s="1586"/>
      <c r="C128" s="1586"/>
      <c r="D128" s="1586"/>
    </row>
    <row r="129" spans="1:4" ht="21.75" customHeight="1">
      <c r="A129" s="1586"/>
      <c r="B129" s="1586"/>
      <c r="C129" s="1586"/>
      <c r="D129" s="1586"/>
    </row>
    <row r="130" spans="1:4" ht="21.75" customHeight="1">
      <c r="A130" s="1586"/>
      <c r="B130" s="1586"/>
      <c r="C130" s="1586"/>
      <c r="D130" s="1586"/>
    </row>
    <row r="131" spans="1:4" ht="21.75" customHeight="1">
      <c r="A131" s="1586"/>
      <c r="B131" s="1586"/>
      <c r="C131" s="1586"/>
      <c r="D131" s="1586"/>
    </row>
    <row r="132" spans="1:4" ht="21.75" customHeight="1">
      <c r="A132" s="1586"/>
      <c r="B132" s="1586"/>
      <c r="C132" s="1586"/>
      <c r="D132" s="1586"/>
    </row>
    <row r="133" spans="1:4" ht="21.75" customHeight="1">
      <c r="A133" s="1586"/>
      <c r="B133" s="1586"/>
      <c r="C133" s="1586"/>
      <c r="D133" s="1586"/>
    </row>
    <row r="134" spans="1:4" ht="21.75" customHeight="1">
      <c r="A134" s="1586"/>
      <c r="B134" s="1586"/>
      <c r="C134" s="1586"/>
      <c r="D134" s="1586"/>
    </row>
    <row r="135" spans="1:4" ht="21.75" customHeight="1">
      <c r="A135" s="1586"/>
      <c r="B135" s="1586"/>
      <c r="C135" s="1586"/>
      <c r="D135" s="1586"/>
    </row>
    <row r="136" spans="1:4" ht="21.75" customHeight="1">
      <c r="A136" s="1586"/>
      <c r="B136" s="1586"/>
      <c r="C136" s="1586"/>
      <c r="D136" s="1586"/>
    </row>
    <row r="137" spans="1:4" ht="21.75" customHeight="1">
      <c r="A137" s="1586"/>
      <c r="B137" s="1586"/>
      <c r="C137" s="1586"/>
      <c r="D137" s="1586"/>
    </row>
    <row r="138" spans="1:4" ht="21.75" customHeight="1">
      <c r="A138" s="1586"/>
      <c r="B138" s="1586"/>
      <c r="C138" s="1586"/>
      <c r="D138" s="1586"/>
    </row>
    <row r="139" spans="1:4" ht="21.75" customHeight="1">
      <c r="A139" s="1586"/>
      <c r="B139" s="1586"/>
      <c r="C139" s="1586"/>
      <c r="D139" s="1586"/>
    </row>
    <row r="140" spans="1:4" ht="21.75" customHeight="1">
      <c r="A140" s="1586"/>
      <c r="B140" s="1586"/>
      <c r="C140" s="1586"/>
      <c r="D140" s="1586"/>
    </row>
    <row r="141" spans="1:4" ht="21.75" customHeight="1">
      <c r="A141" s="1586"/>
      <c r="B141" s="1586"/>
      <c r="C141" s="1586"/>
      <c r="D141" s="1586"/>
    </row>
    <row r="142" spans="1:4" ht="21.75" customHeight="1">
      <c r="A142" s="1586"/>
      <c r="B142" s="1586"/>
      <c r="C142" s="1586"/>
      <c r="D142" s="1586"/>
    </row>
    <row r="143" spans="1:4" ht="21.75" customHeight="1">
      <c r="A143" s="1586"/>
      <c r="B143" s="1586"/>
      <c r="C143" s="1586"/>
      <c r="D143" s="1586"/>
    </row>
    <row r="144" spans="1:4" ht="21.75" customHeight="1">
      <c r="A144" s="1586"/>
      <c r="B144" s="1586"/>
      <c r="C144" s="1586"/>
      <c r="D144" s="1586"/>
    </row>
    <row r="145" spans="1:4" ht="21.75" customHeight="1">
      <c r="A145" s="1586"/>
      <c r="B145" s="1586"/>
      <c r="C145" s="1586"/>
      <c r="D145" s="1586"/>
    </row>
    <row r="146" spans="1:4" ht="21.75" customHeight="1">
      <c r="A146" s="1586"/>
      <c r="B146" s="1586"/>
      <c r="C146" s="1586"/>
      <c r="D146" s="1586"/>
    </row>
    <row r="147" spans="1:4" ht="21.75" customHeight="1">
      <c r="A147" s="1586"/>
      <c r="B147" s="1586"/>
      <c r="C147" s="1586"/>
      <c r="D147" s="1586"/>
    </row>
    <row r="148" spans="1:4" ht="21.75" customHeight="1">
      <c r="A148" s="1586"/>
      <c r="B148" s="1586"/>
      <c r="C148" s="1586"/>
      <c r="D148" s="1586"/>
    </row>
    <row r="149" spans="1:4" ht="21.75" customHeight="1">
      <c r="A149" s="1586"/>
      <c r="B149" s="1586"/>
      <c r="C149" s="1586"/>
      <c r="D149" s="1586"/>
    </row>
    <row r="150" spans="1:4" ht="21.75" customHeight="1">
      <c r="A150" s="1586"/>
      <c r="B150" s="1586"/>
      <c r="C150" s="1586"/>
      <c r="D150" s="1586"/>
    </row>
    <row r="151" spans="1:4" ht="21.75" customHeight="1">
      <c r="A151" s="1586"/>
      <c r="B151" s="1586"/>
      <c r="C151" s="1586"/>
      <c r="D151" s="1586"/>
    </row>
    <row r="152" spans="1:4" ht="21.75" customHeight="1">
      <c r="A152" s="1586"/>
      <c r="B152" s="1586"/>
      <c r="C152" s="1586"/>
      <c r="D152" s="1586"/>
    </row>
    <row r="153" spans="1:4" ht="21.75" customHeight="1">
      <c r="A153" s="1586"/>
      <c r="B153" s="1586"/>
      <c r="C153" s="1586"/>
      <c r="D153" s="1586"/>
    </row>
    <row r="154" spans="1:4" ht="21.75" customHeight="1">
      <c r="A154" s="1586"/>
      <c r="B154" s="1586"/>
      <c r="C154" s="1586"/>
      <c r="D154" s="1586"/>
    </row>
    <row r="155" spans="1:4" ht="21.75" customHeight="1">
      <c r="A155" s="1586"/>
      <c r="B155" s="1586"/>
      <c r="C155" s="1586"/>
      <c r="D155" s="1586"/>
    </row>
    <row r="156" spans="1:4" ht="21.75" customHeight="1">
      <c r="A156" s="1586"/>
      <c r="B156" s="1586"/>
      <c r="C156" s="1586"/>
      <c r="D156" s="1586"/>
    </row>
    <row r="157" spans="1:4" ht="21.75" customHeight="1">
      <c r="A157" s="1586"/>
      <c r="B157" s="1586"/>
      <c r="C157" s="1586"/>
      <c r="D157" s="1586"/>
    </row>
    <row r="158" spans="1:4" ht="21.75" customHeight="1">
      <c r="A158" s="1586"/>
      <c r="B158" s="1586"/>
      <c r="C158" s="1586"/>
      <c r="D158" s="1586"/>
    </row>
    <row r="159" spans="1:4" ht="21.75" customHeight="1">
      <c r="A159" s="1586"/>
      <c r="B159" s="1586"/>
      <c r="C159" s="1586"/>
      <c r="D159" s="1586"/>
    </row>
    <row r="160" spans="1:4" ht="21.75" customHeight="1">
      <c r="A160" s="1586"/>
      <c r="B160" s="1586"/>
      <c r="C160" s="1586"/>
      <c r="D160" s="1586"/>
    </row>
    <row r="161" spans="1:4" ht="21.75" customHeight="1">
      <c r="A161" s="1586"/>
      <c r="B161" s="1586"/>
      <c r="C161" s="1586"/>
      <c r="D161" s="1586"/>
    </row>
    <row r="162" spans="1:4" ht="21.75" customHeight="1">
      <c r="A162" s="1586"/>
      <c r="B162" s="1586"/>
      <c r="C162" s="1586"/>
      <c r="D162" s="1586"/>
    </row>
    <row r="163" spans="1:4" ht="21.75" customHeight="1">
      <c r="A163" s="1586"/>
      <c r="B163" s="1586"/>
      <c r="C163" s="1586"/>
      <c r="D163" s="1586"/>
    </row>
    <row r="164" spans="1:4" ht="21.75" customHeight="1">
      <c r="A164" s="1586"/>
      <c r="B164" s="1586"/>
      <c r="C164" s="1586"/>
      <c r="D164" s="1586"/>
    </row>
    <row r="165" spans="1:4" ht="21.75" customHeight="1">
      <c r="A165" s="1586"/>
      <c r="B165" s="1586"/>
      <c r="C165" s="1586"/>
      <c r="D165" s="1586"/>
    </row>
    <row r="166" spans="1:4" ht="21.75" customHeight="1">
      <c r="A166" s="1586"/>
      <c r="B166" s="1586"/>
      <c r="C166" s="1586"/>
      <c r="D166" s="1586"/>
    </row>
    <row r="167" spans="1:4" ht="21.75" customHeight="1">
      <c r="A167" s="1586"/>
      <c r="B167" s="1586"/>
      <c r="C167" s="1586"/>
      <c r="D167" s="1586"/>
    </row>
    <row r="168" spans="1:4" ht="21.75" customHeight="1">
      <c r="A168" s="1586"/>
      <c r="B168" s="1586"/>
      <c r="C168" s="1586"/>
      <c r="D168" s="1586"/>
    </row>
    <row r="169" spans="1:4" ht="21.75" customHeight="1">
      <c r="A169" s="1586"/>
      <c r="B169" s="1586"/>
      <c r="C169" s="1586"/>
      <c r="D169" s="1586"/>
    </row>
    <row r="170" spans="1:4" ht="21.75" customHeight="1">
      <c r="A170" s="1586"/>
      <c r="B170" s="1586"/>
      <c r="C170" s="1586"/>
      <c r="D170" s="1586"/>
    </row>
    <row r="171" spans="1:4" ht="21.75" customHeight="1">
      <c r="A171" s="1586"/>
      <c r="B171" s="1586"/>
      <c r="C171" s="1586"/>
      <c r="D171" s="1586"/>
    </row>
    <row r="172" spans="1:4" ht="21.75" customHeight="1">
      <c r="A172" s="1586"/>
      <c r="B172" s="1586"/>
      <c r="C172" s="1586"/>
      <c r="D172" s="1586"/>
    </row>
    <row r="173" spans="1:4" ht="21.75" customHeight="1">
      <c r="A173" s="1586"/>
      <c r="B173" s="1586"/>
      <c r="C173" s="1586"/>
      <c r="D173" s="1586"/>
    </row>
    <row r="174" spans="1:4" ht="21.75" customHeight="1">
      <c r="A174" s="1586"/>
      <c r="B174" s="1586"/>
      <c r="C174" s="1586"/>
      <c r="D174" s="1586"/>
    </row>
    <row r="175" spans="1:4" ht="21.75" customHeight="1">
      <c r="A175" s="1586"/>
      <c r="B175" s="1586"/>
      <c r="C175" s="1586"/>
      <c r="D175" s="1586"/>
    </row>
    <row r="176" spans="1:4" ht="21.75" customHeight="1">
      <c r="A176" s="1586"/>
      <c r="B176" s="1586"/>
      <c r="C176" s="1586"/>
      <c r="D176" s="1586"/>
    </row>
    <row r="177" spans="1:4" ht="21.75" customHeight="1">
      <c r="A177" s="1586"/>
      <c r="B177" s="1586"/>
      <c r="C177" s="1586"/>
      <c r="D177" s="1586"/>
    </row>
    <row r="178" spans="1:4" ht="21.75" customHeight="1">
      <c r="A178" s="1586"/>
      <c r="B178" s="1586"/>
      <c r="C178" s="1586"/>
      <c r="D178" s="1586"/>
    </row>
    <row r="179" spans="1:4" ht="21.75" customHeight="1">
      <c r="A179" s="1586"/>
      <c r="B179" s="1586"/>
      <c r="C179" s="1586"/>
      <c r="D179" s="1586"/>
    </row>
    <row r="180" spans="1:4" ht="21.75" customHeight="1">
      <c r="A180" s="1586"/>
      <c r="B180" s="1586"/>
      <c r="C180" s="1586"/>
      <c r="D180" s="1586"/>
    </row>
    <row r="181" spans="1:4" ht="21.75" customHeight="1">
      <c r="A181" s="1586"/>
      <c r="B181" s="1586"/>
      <c r="C181" s="1586"/>
      <c r="D181" s="1586"/>
    </row>
    <row r="182" spans="1:4" ht="21.75" customHeight="1">
      <c r="A182" s="1586"/>
      <c r="B182" s="1586"/>
      <c r="C182" s="1586"/>
      <c r="D182" s="1586"/>
    </row>
    <row r="183" spans="1:4" ht="21.75" customHeight="1">
      <c r="A183" s="1586"/>
      <c r="B183" s="1586"/>
      <c r="C183" s="1586"/>
      <c r="D183" s="1586"/>
    </row>
    <row r="184" spans="1:4" ht="21.75" customHeight="1">
      <c r="A184" s="1586"/>
      <c r="B184" s="1586"/>
      <c r="C184" s="1586"/>
      <c r="D184" s="1586"/>
    </row>
    <row r="185" spans="1:4" ht="21.75" customHeight="1">
      <c r="A185" s="1586"/>
      <c r="B185" s="1586"/>
      <c r="C185" s="1586"/>
      <c r="D185" s="1586"/>
    </row>
    <row r="186" spans="1:4" ht="21.75" customHeight="1">
      <c r="A186" s="1586"/>
      <c r="B186" s="1586"/>
      <c r="C186" s="1586"/>
      <c r="D186" s="1586"/>
    </row>
    <row r="187" spans="1:4" ht="21.75" customHeight="1">
      <c r="A187" s="1586"/>
      <c r="B187" s="1586"/>
      <c r="C187" s="1586"/>
      <c r="D187" s="1586"/>
    </row>
    <row r="188" spans="1:4" ht="21.75" customHeight="1">
      <c r="A188" s="1586"/>
      <c r="B188" s="1586"/>
      <c r="C188" s="1586"/>
      <c r="D188" s="1586"/>
    </row>
    <row r="189" spans="1:4" ht="21.75" customHeight="1">
      <c r="A189" s="1586"/>
      <c r="B189" s="1586"/>
      <c r="C189" s="1586"/>
      <c r="D189" s="1586"/>
    </row>
    <row r="190" spans="1:4" ht="21.75" customHeight="1">
      <c r="A190" s="1586"/>
      <c r="B190" s="1586"/>
      <c r="C190" s="1586"/>
      <c r="D190" s="1586"/>
    </row>
    <row r="191" spans="1:4" ht="21.75" customHeight="1">
      <c r="A191" s="1586"/>
      <c r="B191" s="1586"/>
      <c r="C191" s="1586"/>
      <c r="D191" s="1586"/>
    </row>
    <row r="192" spans="1:4" ht="21.75" customHeight="1">
      <c r="A192" s="1586"/>
      <c r="B192" s="1586"/>
      <c r="C192" s="1586"/>
      <c r="D192" s="1586"/>
    </row>
    <row r="193" spans="1:4" ht="12.75">
      <c r="A193" s="1586"/>
      <c r="B193" s="1586"/>
      <c r="C193" s="1586"/>
      <c r="D193" s="1586"/>
    </row>
    <row r="194" spans="1:4" ht="12.75">
      <c r="A194" s="1586"/>
      <c r="B194" s="1586"/>
      <c r="C194" s="1586"/>
      <c r="D194" s="1586"/>
    </row>
    <row r="195" spans="1:4" ht="12.75">
      <c r="A195" s="1586"/>
      <c r="B195" s="1586"/>
      <c r="C195" s="1586"/>
      <c r="D195" s="1586"/>
    </row>
    <row r="196" spans="1:4" ht="12.75">
      <c r="A196" s="1586"/>
      <c r="B196" s="1586"/>
      <c r="C196" s="1586"/>
      <c r="D196" s="1586"/>
    </row>
    <row r="197" spans="1:4" ht="12.75">
      <c r="A197" s="1586"/>
      <c r="B197" s="1586"/>
      <c r="C197" s="1586"/>
      <c r="D197" s="1586"/>
    </row>
    <row r="198" spans="1:4" ht="12.75">
      <c r="A198" s="1586"/>
      <c r="B198" s="1586"/>
      <c r="C198" s="1586"/>
      <c r="D198" s="1586"/>
    </row>
    <row r="199" spans="1:4" ht="12.75">
      <c r="A199" s="1586"/>
      <c r="B199" s="1586"/>
      <c r="C199" s="1586"/>
      <c r="D199" s="1586"/>
    </row>
  </sheetData>
  <mergeCells count="755">
    <mergeCell ref="AS92:AV92"/>
    <mergeCell ref="AW92:AZ92"/>
    <mergeCell ref="AO91:AR91"/>
    <mergeCell ref="AS91:AV91"/>
    <mergeCell ref="AW91:AZ91"/>
    <mergeCell ref="B92:N92"/>
    <mergeCell ref="P92:S92"/>
    <mergeCell ref="T92:X92"/>
    <mergeCell ref="Y92:AB92"/>
    <mergeCell ref="AC92:AF92"/>
    <mergeCell ref="AG92:AJ92"/>
    <mergeCell ref="AK92:AN92"/>
    <mergeCell ref="AO89:AR89"/>
    <mergeCell ref="AO92:AR92"/>
    <mergeCell ref="AS89:AV89"/>
    <mergeCell ref="AW89:AZ89"/>
    <mergeCell ref="B91:N91"/>
    <mergeCell ref="P91:S91"/>
    <mergeCell ref="T91:X91"/>
    <mergeCell ref="Y91:AB91"/>
    <mergeCell ref="AC91:AF91"/>
    <mergeCell ref="AG91:AJ91"/>
    <mergeCell ref="AK91:AN91"/>
    <mergeCell ref="AO88:AR88"/>
    <mergeCell ref="AS88:AV88"/>
    <mergeCell ref="AW88:AZ88"/>
    <mergeCell ref="B89:N89"/>
    <mergeCell ref="P89:S89"/>
    <mergeCell ref="T89:X89"/>
    <mergeCell ref="Y89:AB89"/>
    <mergeCell ref="AC89:AF89"/>
    <mergeCell ref="AG89:AJ89"/>
    <mergeCell ref="AK89:AN89"/>
    <mergeCell ref="AO86:AR86"/>
    <mergeCell ref="AS86:AV86"/>
    <mergeCell ref="AW86:AZ86"/>
    <mergeCell ref="B88:N88"/>
    <mergeCell ref="P88:S88"/>
    <mergeCell ref="T88:X88"/>
    <mergeCell ref="Y88:AB88"/>
    <mergeCell ref="AC88:AF88"/>
    <mergeCell ref="AG88:AJ88"/>
    <mergeCell ref="AK88:AN88"/>
    <mergeCell ref="AO85:AR85"/>
    <mergeCell ref="AS85:AV85"/>
    <mergeCell ref="AW85:AZ85"/>
    <mergeCell ref="A86:N86"/>
    <mergeCell ref="P86:S86"/>
    <mergeCell ref="T86:X86"/>
    <mergeCell ref="Y86:AB86"/>
    <mergeCell ref="AC86:AF86"/>
    <mergeCell ref="AG86:AJ86"/>
    <mergeCell ref="AK86:AN86"/>
    <mergeCell ref="AO84:AR84"/>
    <mergeCell ref="AS84:AV84"/>
    <mergeCell ref="AW84:AZ84"/>
    <mergeCell ref="A85:N85"/>
    <mergeCell ref="P85:S85"/>
    <mergeCell ref="T85:X85"/>
    <mergeCell ref="Y85:AB85"/>
    <mergeCell ref="AC85:AF85"/>
    <mergeCell ref="AG85:AJ85"/>
    <mergeCell ref="AK85:AN85"/>
    <mergeCell ref="AO83:AR83"/>
    <mergeCell ref="AS83:AV83"/>
    <mergeCell ref="AW83:AZ83"/>
    <mergeCell ref="A84:N84"/>
    <mergeCell ref="P84:S84"/>
    <mergeCell ref="T84:X84"/>
    <mergeCell ref="Y84:AB84"/>
    <mergeCell ref="AC84:AF84"/>
    <mergeCell ref="AG84:AJ84"/>
    <mergeCell ref="AK84:AN84"/>
    <mergeCell ref="AO82:AR82"/>
    <mergeCell ref="AS82:AV82"/>
    <mergeCell ref="AW82:AZ82"/>
    <mergeCell ref="A83:N83"/>
    <mergeCell ref="P83:S83"/>
    <mergeCell ref="T83:X83"/>
    <mergeCell ref="Y83:AB83"/>
    <mergeCell ref="AC83:AF83"/>
    <mergeCell ref="AG83:AJ83"/>
    <mergeCell ref="AK83:AN83"/>
    <mergeCell ref="AO81:AR81"/>
    <mergeCell ref="AS81:AV81"/>
    <mergeCell ref="AW81:AZ81"/>
    <mergeCell ref="A82:N82"/>
    <mergeCell ref="P82:S82"/>
    <mergeCell ref="T82:X82"/>
    <mergeCell ref="Y82:AB82"/>
    <mergeCell ref="AC82:AF82"/>
    <mergeCell ref="AG82:AJ82"/>
    <mergeCell ref="AK82:AN82"/>
    <mergeCell ref="AO80:AR80"/>
    <mergeCell ref="AS80:AV80"/>
    <mergeCell ref="AW80:AZ80"/>
    <mergeCell ref="A81:N81"/>
    <mergeCell ref="P81:S81"/>
    <mergeCell ref="T81:X81"/>
    <mergeCell ref="Y81:AB81"/>
    <mergeCell ref="AC81:AF81"/>
    <mergeCell ref="AG81:AJ81"/>
    <mergeCell ref="AK81:AN81"/>
    <mergeCell ref="AO79:AR79"/>
    <mergeCell ref="AS79:AV79"/>
    <mergeCell ref="AW79:AZ79"/>
    <mergeCell ref="A80:N80"/>
    <mergeCell ref="P80:S80"/>
    <mergeCell ref="T80:X80"/>
    <mergeCell ref="Y80:AB80"/>
    <mergeCell ref="AC80:AF80"/>
    <mergeCell ref="AG80:AJ80"/>
    <mergeCell ref="AK80:AN80"/>
    <mergeCell ref="AO78:AR78"/>
    <mergeCell ref="AS78:AV78"/>
    <mergeCell ref="AW78:AZ78"/>
    <mergeCell ref="A79:N79"/>
    <mergeCell ref="P79:S79"/>
    <mergeCell ref="T79:X79"/>
    <mergeCell ref="Y79:AB79"/>
    <mergeCell ref="AC79:AF79"/>
    <mergeCell ref="AG79:AJ79"/>
    <mergeCell ref="AK79:AN79"/>
    <mergeCell ref="AO77:AR77"/>
    <mergeCell ref="AS77:AV77"/>
    <mergeCell ref="AW77:AZ77"/>
    <mergeCell ref="A78:N78"/>
    <mergeCell ref="P78:S78"/>
    <mergeCell ref="T78:X78"/>
    <mergeCell ref="Y78:AB78"/>
    <mergeCell ref="AC78:AF78"/>
    <mergeCell ref="AG78:AJ78"/>
    <mergeCell ref="AK78:AN78"/>
    <mergeCell ref="AO76:AR76"/>
    <mergeCell ref="AS76:AV76"/>
    <mergeCell ref="AW76:AZ76"/>
    <mergeCell ref="A77:N77"/>
    <mergeCell ref="P77:S77"/>
    <mergeCell ref="T77:X77"/>
    <mergeCell ref="Y77:AB77"/>
    <mergeCell ref="AC77:AF77"/>
    <mergeCell ref="AG77:AJ77"/>
    <mergeCell ref="AK77:AN77"/>
    <mergeCell ref="AO75:AR75"/>
    <mergeCell ref="AS75:AV75"/>
    <mergeCell ref="AW75:AZ75"/>
    <mergeCell ref="A76:N76"/>
    <mergeCell ref="P76:S76"/>
    <mergeCell ref="T76:X76"/>
    <mergeCell ref="Y76:AB76"/>
    <mergeCell ref="AC76:AF76"/>
    <mergeCell ref="AG76:AJ76"/>
    <mergeCell ref="AK76:AN76"/>
    <mergeCell ref="AO74:AR74"/>
    <mergeCell ref="AS74:AV74"/>
    <mergeCell ref="AW74:AZ74"/>
    <mergeCell ref="A75:N75"/>
    <mergeCell ref="P75:S75"/>
    <mergeCell ref="T75:X75"/>
    <mergeCell ref="Y75:AB75"/>
    <mergeCell ref="AC75:AF75"/>
    <mergeCell ref="AG75:AJ75"/>
    <mergeCell ref="AK75:AN75"/>
    <mergeCell ref="AO73:AR73"/>
    <mergeCell ref="AS73:AV73"/>
    <mergeCell ref="AW73:AZ73"/>
    <mergeCell ref="A74:N74"/>
    <mergeCell ref="P74:S74"/>
    <mergeCell ref="T74:X74"/>
    <mergeCell ref="Y74:AB74"/>
    <mergeCell ref="AC74:AF74"/>
    <mergeCell ref="AG74:AJ74"/>
    <mergeCell ref="AK74:AN74"/>
    <mergeCell ref="AO72:AR72"/>
    <mergeCell ref="AS72:AV72"/>
    <mergeCell ref="AW72:AZ72"/>
    <mergeCell ref="A73:N73"/>
    <mergeCell ref="P73:S73"/>
    <mergeCell ref="T73:X73"/>
    <mergeCell ref="Y73:AB73"/>
    <mergeCell ref="AC73:AF73"/>
    <mergeCell ref="AG73:AJ73"/>
    <mergeCell ref="AK73:AN73"/>
    <mergeCell ref="AO71:AR71"/>
    <mergeCell ref="AS71:AV71"/>
    <mergeCell ref="AW71:AZ71"/>
    <mergeCell ref="A72:N72"/>
    <mergeCell ref="P72:S72"/>
    <mergeCell ref="T72:X72"/>
    <mergeCell ref="Y72:AB72"/>
    <mergeCell ref="AC72:AF72"/>
    <mergeCell ref="AG72:AJ72"/>
    <mergeCell ref="AK72:AN72"/>
    <mergeCell ref="AO70:AR70"/>
    <mergeCell ref="AS70:AV70"/>
    <mergeCell ref="AW70:AZ70"/>
    <mergeCell ref="A71:N71"/>
    <mergeCell ref="P71:S71"/>
    <mergeCell ref="T71:X71"/>
    <mergeCell ref="Y71:AB71"/>
    <mergeCell ref="AC71:AF71"/>
    <mergeCell ref="AG71:AJ71"/>
    <mergeCell ref="AK71:AN71"/>
    <mergeCell ref="AO69:AR69"/>
    <mergeCell ref="AS69:AV69"/>
    <mergeCell ref="AW69:AZ69"/>
    <mergeCell ref="A70:N70"/>
    <mergeCell ref="P70:S70"/>
    <mergeCell ref="T70:X70"/>
    <mergeCell ref="Y70:AB70"/>
    <mergeCell ref="AC70:AF70"/>
    <mergeCell ref="AG70:AJ70"/>
    <mergeCell ref="AK70:AN70"/>
    <mergeCell ref="AO68:AR68"/>
    <mergeCell ref="AS68:AV68"/>
    <mergeCell ref="AW68:AZ68"/>
    <mergeCell ref="A69:N69"/>
    <mergeCell ref="P69:S69"/>
    <mergeCell ref="T69:X69"/>
    <mergeCell ref="Y69:AB69"/>
    <mergeCell ref="AC69:AF69"/>
    <mergeCell ref="AG69:AJ69"/>
    <mergeCell ref="AK69:AN69"/>
    <mergeCell ref="AO67:AR67"/>
    <mergeCell ref="AS67:AV67"/>
    <mergeCell ref="AW67:AZ67"/>
    <mergeCell ref="A68:N68"/>
    <mergeCell ref="P68:S68"/>
    <mergeCell ref="T68:X68"/>
    <mergeCell ref="Y68:AB68"/>
    <mergeCell ref="AC68:AF68"/>
    <mergeCell ref="AG68:AJ68"/>
    <mergeCell ref="AK68:AN68"/>
    <mergeCell ref="AO66:AR66"/>
    <mergeCell ref="AS66:AV66"/>
    <mergeCell ref="AW66:AZ66"/>
    <mergeCell ref="A67:N67"/>
    <mergeCell ref="P67:S67"/>
    <mergeCell ref="T67:X67"/>
    <mergeCell ref="Y67:AB67"/>
    <mergeCell ref="AC67:AF67"/>
    <mergeCell ref="AG67:AJ67"/>
    <mergeCell ref="AK67:AN67"/>
    <mergeCell ref="AO65:AR65"/>
    <mergeCell ref="AS65:AV65"/>
    <mergeCell ref="AW65:AZ65"/>
    <mergeCell ref="A66:N66"/>
    <mergeCell ref="P66:S66"/>
    <mergeCell ref="T66:X66"/>
    <mergeCell ref="Y66:AB66"/>
    <mergeCell ref="AC66:AF66"/>
    <mergeCell ref="AG66:AJ66"/>
    <mergeCell ref="AK66:AN66"/>
    <mergeCell ref="AO64:AR64"/>
    <mergeCell ref="AS64:AV64"/>
    <mergeCell ref="AW64:AZ64"/>
    <mergeCell ref="A65:N65"/>
    <mergeCell ref="P65:S65"/>
    <mergeCell ref="T65:X65"/>
    <mergeCell ref="Y65:AB65"/>
    <mergeCell ref="AC65:AF65"/>
    <mergeCell ref="AG65:AJ65"/>
    <mergeCell ref="AK65:AN65"/>
    <mergeCell ref="AO63:AR63"/>
    <mergeCell ref="AS63:AV63"/>
    <mergeCell ref="AW63:AZ63"/>
    <mergeCell ref="A64:N64"/>
    <mergeCell ref="P64:S64"/>
    <mergeCell ref="T64:X64"/>
    <mergeCell ref="Y64:AB64"/>
    <mergeCell ref="AC64:AF64"/>
    <mergeCell ref="AG64:AJ64"/>
    <mergeCell ref="AK64:AN64"/>
    <mergeCell ref="AO62:AR62"/>
    <mergeCell ref="AS62:AV62"/>
    <mergeCell ref="AW62:AZ62"/>
    <mergeCell ref="A63:N63"/>
    <mergeCell ref="P63:S63"/>
    <mergeCell ref="T63:X63"/>
    <mergeCell ref="Y63:AB63"/>
    <mergeCell ref="AC63:AF63"/>
    <mergeCell ref="AG63:AJ63"/>
    <mergeCell ref="AK63:AN63"/>
    <mergeCell ref="AO61:AR61"/>
    <mergeCell ref="AS61:AV61"/>
    <mergeCell ref="AW61:AZ61"/>
    <mergeCell ref="A62:N62"/>
    <mergeCell ref="P62:S62"/>
    <mergeCell ref="T62:X62"/>
    <mergeCell ref="Y62:AB62"/>
    <mergeCell ref="AC62:AF62"/>
    <mergeCell ref="AG62:AJ62"/>
    <mergeCell ref="AK62:AN62"/>
    <mergeCell ref="AO60:AR60"/>
    <mergeCell ref="AS60:AV60"/>
    <mergeCell ref="AW60:AZ60"/>
    <mergeCell ref="A61:N61"/>
    <mergeCell ref="P61:S61"/>
    <mergeCell ref="T61:X61"/>
    <mergeCell ref="Y61:AB61"/>
    <mergeCell ref="AC61:AF61"/>
    <mergeCell ref="AG61:AJ61"/>
    <mergeCell ref="AK61:AN61"/>
    <mergeCell ref="AS58:AV58"/>
    <mergeCell ref="AW58:AZ58"/>
    <mergeCell ref="A59:N59"/>
    <mergeCell ref="A60:N60"/>
    <mergeCell ref="P60:S60"/>
    <mergeCell ref="T60:X60"/>
    <mergeCell ref="Y60:AB60"/>
    <mergeCell ref="AC60:AF60"/>
    <mergeCell ref="AG60:AJ60"/>
    <mergeCell ref="AK60:AN60"/>
    <mergeCell ref="AS57:AV57"/>
    <mergeCell ref="AW57:AZ57"/>
    <mergeCell ref="A58:N58"/>
    <mergeCell ref="P58:S58"/>
    <mergeCell ref="T58:X58"/>
    <mergeCell ref="Y58:AB58"/>
    <mergeCell ref="AC58:AF58"/>
    <mergeCell ref="AG58:AJ58"/>
    <mergeCell ref="AK58:AN58"/>
    <mergeCell ref="AO58:AR58"/>
    <mergeCell ref="AS56:AV56"/>
    <mergeCell ref="AW56:AZ56"/>
    <mergeCell ref="A57:N57"/>
    <mergeCell ref="P57:S57"/>
    <mergeCell ref="T57:X57"/>
    <mergeCell ref="Y57:AB57"/>
    <mergeCell ref="AC57:AF57"/>
    <mergeCell ref="AG57:AJ57"/>
    <mergeCell ref="AK57:AN57"/>
    <mergeCell ref="AO57:AR57"/>
    <mergeCell ref="AS55:AV55"/>
    <mergeCell ref="AW55:AZ55"/>
    <mergeCell ref="A56:N56"/>
    <mergeCell ref="P56:S56"/>
    <mergeCell ref="T56:X56"/>
    <mergeCell ref="Y56:AB56"/>
    <mergeCell ref="AC56:AF56"/>
    <mergeCell ref="AG56:AJ56"/>
    <mergeCell ref="AK56:AN56"/>
    <mergeCell ref="AO56:AR56"/>
    <mergeCell ref="AS54:AV54"/>
    <mergeCell ref="AW54:AZ54"/>
    <mergeCell ref="A55:N55"/>
    <mergeCell ref="P55:S55"/>
    <mergeCell ref="T55:X55"/>
    <mergeCell ref="Y55:AB55"/>
    <mergeCell ref="AC55:AF55"/>
    <mergeCell ref="AG55:AJ55"/>
    <mergeCell ref="AK55:AN55"/>
    <mergeCell ref="AO55:AR55"/>
    <mergeCell ref="AS53:AV53"/>
    <mergeCell ref="AW53:AZ53"/>
    <mergeCell ref="A54:N54"/>
    <mergeCell ref="P54:S54"/>
    <mergeCell ref="T54:X54"/>
    <mergeCell ref="Y54:AB54"/>
    <mergeCell ref="AC54:AF54"/>
    <mergeCell ref="AG54:AJ54"/>
    <mergeCell ref="AK54:AN54"/>
    <mergeCell ref="AO54:AR54"/>
    <mergeCell ref="AS52:AV52"/>
    <mergeCell ref="AW52:AZ52"/>
    <mergeCell ref="A53:N53"/>
    <mergeCell ref="P53:S53"/>
    <mergeCell ref="T53:X53"/>
    <mergeCell ref="Y53:AB53"/>
    <mergeCell ref="AC53:AF53"/>
    <mergeCell ref="AG53:AJ53"/>
    <mergeCell ref="AK53:AN53"/>
    <mergeCell ref="AO53:AR53"/>
    <mergeCell ref="AS51:AV51"/>
    <mergeCell ref="AW51:AZ51"/>
    <mergeCell ref="A52:N52"/>
    <mergeCell ref="P52:S52"/>
    <mergeCell ref="T52:X52"/>
    <mergeCell ref="Y52:AB52"/>
    <mergeCell ref="AC52:AF52"/>
    <mergeCell ref="AG52:AJ52"/>
    <mergeCell ref="AK52:AN52"/>
    <mergeCell ref="AO52:AR52"/>
    <mergeCell ref="AS50:AV50"/>
    <mergeCell ref="AW50:AZ50"/>
    <mergeCell ref="A51:N51"/>
    <mergeCell ref="P51:S51"/>
    <mergeCell ref="T51:X51"/>
    <mergeCell ref="Y51:AB51"/>
    <mergeCell ref="AC51:AF51"/>
    <mergeCell ref="AG51:AJ51"/>
    <mergeCell ref="AK51:AN51"/>
    <mergeCell ref="AO51:AR51"/>
    <mergeCell ref="AS49:AV49"/>
    <mergeCell ref="AW49:AZ49"/>
    <mergeCell ref="A50:N50"/>
    <mergeCell ref="P50:S50"/>
    <mergeCell ref="T50:X50"/>
    <mergeCell ref="Y50:AB50"/>
    <mergeCell ref="AC50:AF50"/>
    <mergeCell ref="AG50:AJ50"/>
    <mergeCell ref="AK50:AN50"/>
    <mergeCell ref="AO50:AR50"/>
    <mergeCell ref="AS48:AV48"/>
    <mergeCell ref="AW48:AZ48"/>
    <mergeCell ref="A49:N49"/>
    <mergeCell ref="P49:S49"/>
    <mergeCell ref="T49:X49"/>
    <mergeCell ref="Y49:AB49"/>
    <mergeCell ref="AC49:AF49"/>
    <mergeCell ref="AG49:AJ49"/>
    <mergeCell ref="AK49:AN49"/>
    <mergeCell ref="AO49:AR49"/>
    <mergeCell ref="AS47:AV47"/>
    <mergeCell ref="AW47:AZ47"/>
    <mergeCell ref="A48:N48"/>
    <mergeCell ref="P48:S48"/>
    <mergeCell ref="T48:X48"/>
    <mergeCell ref="Y48:AB48"/>
    <mergeCell ref="AC48:AF48"/>
    <mergeCell ref="AG48:AJ48"/>
    <mergeCell ref="AK48:AN48"/>
    <mergeCell ref="AO48:AR48"/>
    <mergeCell ref="AS46:AV46"/>
    <mergeCell ref="AW46:AZ46"/>
    <mergeCell ref="A47:N47"/>
    <mergeCell ref="P47:S47"/>
    <mergeCell ref="T47:X47"/>
    <mergeCell ref="Y47:AB47"/>
    <mergeCell ref="AC47:AF47"/>
    <mergeCell ref="AG47:AJ47"/>
    <mergeCell ref="AK47:AN47"/>
    <mergeCell ref="AO47:AR47"/>
    <mergeCell ref="AS45:AV45"/>
    <mergeCell ref="AW45:AZ45"/>
    <mergeCell ref="A46:N46"/>
    <mergeCell ref="P46:S46"/>
    <mergeCell ref="T46:X46"/>
    <mergeCell ref="Y46:AB46"/>
    <mergeCell ref="AC46:AF46"/>
    <mergeCell ref="AG46:AJ46"/>
    <mergeCell ref="AK46:AN46"/>
    <mergeCell ref="AO46:AR46"/>
    <mergeCell ref="AS44:AV44"/>
    <mergeCell ref="AW44:AZ44"/>
    <mergeCell ref="A45:N45"/>
    <mergeCell ref="P45:S45"/>
    <mergeCell ref="T45:X45"/>
    <mergeCell ref="Y45:AB45"/>
    <mergeCell ref="AC45:AF45"/>
    <mergeCell ref="AG45:AJ45"/>
    <mergeCell ref="AK45:AN45"/>
    <mergeCell ref="AO45:AR45"/>
    <mergeCell ref="AS43:AV43"/>
    <mergeCell ref="AW43:AZ43"/>
    <mergeCell ref="A44:N44"/>
    <mergeCell ref="P44:S44"/>
    <mergeCell ref="T44:X44"/>
    <mergeCell ref="Y44:AB44"/>
    <mergeCell ref="AC44:AF44"/>
    <mergeCell ref="AG44:AJ44"/>
    <mergeCell ref="AK44:AN44"/>
    <mergeCell ref="AO44:AR44"/>
    <mergeCell ref="AS42:AV42"/>
    <mergeCell ref="AW42:AZ42"/>
    <mergeCell ref="A43:N43"/>
    <mergeCell ref="P43:S43"/>
    <mergeCell ref="T43:X43"/>
    <mergeCell ref="Y43:AB43"/>
    <mergeCell ref="AC43:AF43"/>
    <mergeCell ref="AG43:AJ43"/>
    <mergeCell ref="AK43:AN43"/>
    <mergeCell ref="AO43:AR43"/>
    <mergeCell ref="AS41:AV41"/>
    <mergeCell ref="AW41:AZ41"/>
    <mergeCell ref="A42:N42"/>
    <mergeCell ref="P42:S42"/>
    <mergeCell ref="T42:X42"/>
    <mergeCell ref="Y42:AB42"/>
    <mergeCell ref="AC42:AF42"/>
    <mergeCell ref="AG42:AJ42"/>
    <mergeCell ref="AK42:AN42"/>
    <mergeCell ref="AO42:AR42"/>
    <mergeCell ref="AC41:AF41"/>
    <mergeCell ref="AG41:AJ41"/>
    <mergeCell ref="AK41:AN41"/>
    <mergeCell ref="AO41:AR41"/>
    <mergeCell ref="A41:N41"/>
    <mergeCell ref="P41:S41"/>
    <mergeCell ref="T41:X41"/>
    <mergeCell ref="Y41:AB41"/>
    <mergeCell ref="AO39:AR39"/>
    <mergeCell ref="AS39:AV39"/>
    <mergeCell ref="AW39:AZ39"/>
    <mergeCell ref="A40:N40"/>
    <mergeCell ref="AO38:AR38"/>
    <mergeCell ref="AS38:AV38"/>
    <mergeCell ref="AW38:AZ38"/>
    <mergeCell ref="A39:N39"/>
    <mergeCell ref="P39:S39"/>
    <mergeCell ref="T39:X39"/>
    <mergeCell ref="Y39:AB39"/>
    <mergeCell ref="AC39:AF39"/>
    <mergeCell ref="AG39:AJ39"/>
    <mergeCell ref="AK39:AN39"/>
    <mergeCell ref="AO37:AR37"/>
    <mergeCell ref="AS37:AV37"/>
    <mergeCell ref="AW37:AZ37"/>
    <mergeCell ref="A38:N38"/>
    <mergeCell ref="P38:S38"/>
    <mergeCell ref="T38:X38"/>
    <mergeCell ref="Y38:AB38"/>
    <mergeCell ref="AC38:AF38"/>
    <mergeCell ref="AG38:AJ38"/>
    <mergeCell ref="AK38:AN38"/>
    <mergeCell ref="AO36:AR36"/>
    <mergeCell ref="AS36:AV36"/>
    <mergeCell ref="AW36:AZ36"/>
    <mergeCell ref="A37:N37"/>
    <mergeCell ref="P37:S37"/>
    <mergeCell ref="T37:X37"/>
    <mergeCell ref="Y37:AB37"/>
    <mergeCell ref="AC37:AF37"/>
    <mergeCell ref="AG37:AJ37"/>
    <mergeCell ref="AK37:AN37"/>
    <mergeCell ref="AO35:AR35"/>
    <mergeCell ref="AS35:AV35"/>
    <mergeCell ref="AW35:AZ35"/>
    <mergeCell ref="A36:N36"/>
    <mergeCell ref="P36:S36"/>
    <mergeCell ref="T36:X36"/>
    <mergeCell ref="Y36:AB36"/>
    <mergeCell ref="AC36:AF36"/>
    <mergeCell ref="AG36:AJ36"/>
    <mergeCell ref="AK36:AN36"/>
    <mergeCell ref="AO34:AR34"/>
    <mergeCell ref="AS34:AV34"/>
    <mergeCell ref="AW34:AZ34"/>
    <mergeCell ref="A35:N35"/>
    <mergeCell ref="P35:S35"/>
    <mergeCell ref="T35:X35"/>
    <mergeCell ref="Y35:AB35"/>
    <mergeCell ref="AC35:AF35"/>
    <mergeCell ref="AG35:AJ35"/>
    <mergeCell ref="AK35:AN35"/>
    <mergeCell ref="AO33:AR33"/>
    <mergeCell ref="AS33:AV33"/>
    <mergeCell ref="AW33:AZ33"/>
    <mergeCell ref="A34:N34"/>
    <mergeCell ref="P34:S34"/>
    <mergeCell ref="T34:X34"/>
    <mergeCell ref="Y34:AB34"/>
    <mergeCell ref="AC34:AF34"/>
    <mergeCell ref="AG34:AJ34"/>
    <mergeCell ref="AK34:AN34"/>
    <mergeCell ref="AO32:AR32"/>
    <mergeCell ref="AS32:AV32"/>
    <mergeCell ref="AW32:AZ32"/>
    <mergeCell ref="A33:N33"/>
    <mergeCell ref="P33:S33"/>
    <mergeCell ref="T33:X33"/>
    <mergeCell ref="Y33:AB33"/>
    <mergeCell ref="AC33:AF33"/>
    <mergeCell ref="AG33:AJ33"/>
    <mergeCell ref="AK33:AN33"/>
    <mergeCell ref="AO31:AR31"/>
    <mergeCell ref="AS31:AV31"/>
    <mergeCell ref="AW31:AZ31"/>
    <mergeCell ref="A32:N32"/>
    <mergeCell ref="P32:S32"/>
    <mergeCell ref="T32:X32"/>
    <mergeCell ref="Y32:AB32"/>
    <mergeCell ref="AC32:AF32"/>
    <mergeCell ref="AG32:AJ32"/>
    <mergeCell ref="AK32:AN32"/>
    <mergeCell ref="AO30:AR30"/>
    <mergeCell ref="AS30:AV30"/>
    <mergeCell ref="AW30:AZ30"/>
    <mergeCell ref="A31:N31"/>
    <mergeCell ref="P31:S31"/>
    <mergeCell ref="T31:X31"/>
    <mergeCell ref="Y31:AB31"/>
    <mergeCell ref="AC31:AF31"/>
    <mergeCell ref="AG31:AJ31"/>
    <mergeCell ref="AK31:AN31"/>
    <mergeCell ref="AO29:AR29"/>
    <mergeCell ref="AS29:AV29"/>
    <mergeCell ref="AW29:AZ29"/>
    <mergeCell ref="A30:N30"/>
    <mergeCell ref="P30:S30"/>
    <mergeCell ref="T30:X30"/>
    <mergeCell ref="Y30:AB30"/>
    <mergeCell ref="AC30:AF30"/>
    <mergeCell ref="AG30:AJ30"/>
    <mergeCell ref="AK30:AN30"/>
    <mergeCell ref="AO28:AR28"/>
    <mergeCell ref="AS28:AV28"/>
    <mergeCell ref="AW28:AZ28"/>
    <mergeCell ref="A29:N29"/>
    <mergeCell ref="P29:S29"/>
    <mergeCell ref="T29:X29"/>
    <mergeCell ref="Y29:AB29"/>
    <mergeCell ref="AC29:AF29"/>
    <mergeCell ref="AG29:AJ29"/>
    <mergeCell ref="AK29:AN29"/>
    <mergeCell ref="AO27:AR27"/>
    <mergeCell ref="AS27:AV27"/>
    <mergeCell ref="AW27:AZ27"/>
    <mergeCell ref="A28:N28"/>
    <mergeCell ref="P28:S28"/>
    <mergeCell ref="T28:X28"/>
    <mergeCell ref="Y28:AB28"/>
    <mergeCell ref="AC28:AF28"/>
    <mergeCell ref="AG28:AJ28"/>
    <mergeCell ref="AK28:AN28"/>
    <mergeCell ref="AO26:AR26"/>
    <mergeCell ref="AS26:AV26"/>
    <mergeCell ref="AW26:AZ26"/>
    <mergeCell ref="A27:N27"/>
    <mergeCell ref="P27:S27"/>
    <mergeCell ref="T27:X27"/>
    <mergeCell ref="Y27:AB27"/>
    <mergeCell ref="AC27:AF27"/>
    <mergeCell ref="AG27:AJ27"/>
    <mergeCell ref="AK27:AN27"/>
    <mergeCell ref="AO25:AR25"/>
    <mergeCell ref="AS25:AV25"/>
    <mergeCell ref="AW25:AZ25"/>
    <mergeCell ref="A26:N26"/>
    <mergeCell ref="P26:S26"/>
    <mergeCell ref="T26:X26"/>
    <mergeCell ref="Y26:AB26"/>
    <mergeCell ref="AC26:AF26"/>
    <mergeCell ref="AG26:AJ26"/>
    <mergeCell ref="AK26:AN26"/>
    <mergeCell ref="AO24:AR24"/>
    <mergeCell ref="AS24:AV24"/>
    <mergeCell ref="AW24:AZ24"/>
    <mergeCell ref="A25:N25"/>
    <mergeCell ref="P25:S25"/>
    <mergeCell ref="T25:X25"/>
    <mergeCell ref="Y25:AB25"/>
    <mergeCell ref="AC25:AF25"/>
    <mergeCell ref="AG25:AJ25"/>
    <mergeCell ref="AK25:AN25"/>
    <mergeCell ref="AO23:AR23"/>
    <mergeCell ref="AS23:AV23"/>
    <mergeCell ref="AW23:AZ23"/>
    <mergeCell ref="A24:N24"/>
    <mergeCell ref="P24:S24"/>
    <mergeCell ref="T24:X24"/>
    <mergeCell ref="Y24:AB24"/>
    <mergeCell ref="AC24:AF24"/>
    <mergeCell ref="AG24:AJ24"/>
    <mergeCell ref="AK24:AN24"/>
    <mergeCell ref="AO22:AR22"/>
    <mergeCell ref="AS22:AV22"/>
    <mergeCell ref="AW22:AZ22"/>
    <mergeCell ref="A23:N23"/>
    <mergeCell ref="P23:S23"/>
    <mergeCell ref="T23:X23"/>
    <mergeCell ref="Y23:AB23"/>
    <mergeCell ref="AC23:AF23"/>
    <mergeCell ref="AG23:AJ23"/>
    <mergeCell ref="AK23:AN23"/>
    <mergeCell ref="AO21:AR21"/>
    <mergeCell ref="AS21:AV21"/>
    <mergeCell ref="AW21:AZ21"/>
    <mergeCell ref="A22:N22"/>
    <mergeCell ref="P22:S22"/>
    <mergeCell ref="T22:X22"/>
    <mergeCell ref="Y22:AB22"/>
    <mergeCell ref="AC22:AF22"/>
    <mergeCell ref="AG22:AJ22"/>
    <mergeCell ref="AK22:AN22"/>
    <mergeCell ref="AO20:AR20"/>
    <mergeCell ref="AS20:AV20"/>
    <mergeCell ref="AW20:AZ20"/>
    <mergeCell ref="A21:N21"/>
    <mergeCell ref="P21:S21"/>
    <mergeCell ref="T21:X21"/>
    <mergeCell ref="Y21:AB21"/>
    <mergeCell ref="AC21:AF21"/>
    <mergeCell ref="AG21:AJ21"/>
    <mergeCell ref="AK21:AN21"/>
    <mergeCell ref="AO19:AR19"/>
    <mergeCell ref="AS19:AV19"/>
    <mergeCell ref="AW19:AZ19"/>
    <mergeCell ref="A20:N20"/>
    <mergeCell ref="P20:S20"/>
    <mergeCell ref="T20:X20"/>
    <mergeCell ref="Y20:AB20"/>
    <mergeCell ref="AC20:AF20"/>
    <mergeCell ref="AG20:AJ20"/>
    <mergeCell ref="AK20:AN20"/>
    <mergeCell ref="AO18:AR18"/>
    <mergeCell ref="AS18:AV18"/>
    <mergeCell ref="AW18:AZ18"/>
    <mergeCell ref="A19:N19"/>
    <mergeCell ref="P19:S19"/>
    <mergeCell ref="T19:X19"/>
    <mergeCell ref="Y19:AB19"/>
    <mergeCell ref="AC19:AF19"/>
    <mergeCell ref="AG19:AJ19"/>
    <mergeCell ref="AK19:AN19"/>
    <mergeCell ref="AO17:AR17"/>
    <mergeCell ref="AS17:AV17"/>
    <mergeCell ref="AW17:AZ17"/>
    <mergeCell ref="A18:N18"/>
    <mergeCell ref="P18:S18"/>
    <mergeCell ref="T18:X18"/>
    <mergeCell ref="Y18:AB18"/>
    <mergeCell ref="AC18:AF18"/>
    <mergeCell ref="AG18:AJ18"/>
    <mergeCell ref="AK18:AN18"/>
    <mergeCell ref="AO16:AR16"/>
    <mergeCell ref="AS16:AV16"/>
    <mergeCell ref="AW16:AZ16"/>
    <mergeCell ref="A17:N17"/>
    <mergeCell ref="P17:S17"/>
    <mergeCell ref="T17:X17"/>
    <mergeCell ref="Y17:AB17"/>
    <mergeCell ref="AC17:AF17"/>
    <mergeCell ref="AG17:AJ17"/>
    <mergeCell ref="AK17:AN17"/>
    <mergeCell ref="AO15:AR15"/>
    <mergeCell ref="AS15:AV15"/>
    <mergeCell ref="AW15:AZ15"/>
    <mergeCell ref="A16:N16"/>
    <mergeCell ref="P16:S16"/>
    <mergeCell ref="T16:X16"/>
    <mergeCell ref="Y16:AB16"/>
    <mergeCell ref="AC16:AF16"/>
    <mergeCell ref="AG16:AJ16"/>
    <mergeCell ref="AK16:AN16"/>
    <mergeCell ref="AO14:AR14"/>
    <mergeCell ref="AS14:AV14"/>
    <mergeCell ref="AW14:AZ14"/>
    <mergeCell ref="A15:N15"/>
    <mergeCell ref="P15:S15"/>
    <mergeCell ref="T15:X15"/>
    <mergeCell ref="Y15:AB15"/>
    <mergeCell ref="AC15:AF15"/>
    <mergeCell ref="AG15:AJ15"/>
    <mergeCell ref="AK15:AN15"/>
    <mergeCell ref="AR5:AZ5"/>
    <mergeCell ref="A11:N12"/>
    <mergeCell ref="O11:O12"/>
    <mergeCell ref="A14:N14"/>
    <mergeCell ref="P14:S14"/>
    <mergeCell ref="T14:X14"/>
    <mergeCell ref="Y14:AB14"/>
    <mergeCell ref="AC14:AF14"/>
    <mergeCell ref="AG14:AJ14"/>
    <mergeCell ref="AK14:AN1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120" verticalDpi="120" orientation="landscape" paperSize="9" scale="80" r:id="rId1"/>
  <rowBreaks count="5" manualBreakCount="5">
    <brk id="27" max="51" man="1"/>
    <brk id="41" max="51" man="1"/>
    <brk id="52" max="51" man="1"/>
    <brk id="62" max="51" man="1"/>
    <brk id="76" max="5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Z199"/>
  <sheetViews>
    <sheetView view="pageBreakPreview" zoomScaleSheetLayoutView="100" workbookViewId="0" topLeftCell="M78">
      <selection activeCell="AS82" sqref="AS82:AV82"/>
    </sheetView>
  </sheetViews>
  <sheetFormatPr defaultColWidth="9.140625" defaultRowHeight="12.75"/>
  <cols>
    <col min="1" max="13" width="3.28125" style="1437" customWidth="1"/>
    <col min="14" max="14" width="3.8515625" style="1437" customWidth="1"/>
    <col min="15" max="15" width="4.421875" style="1437" customWidth="1"/>
    <col min="16" max="55" width="3.28125" style="1437" customWidth="1"/>
    <col min="56" max="16384" width="9.140625" style="1437" customWidth="1"/>
  </cols>
  <sheetData>
    <row r="1" spans="51:52" ht="13.5" thickBot="1">
      <c r="AY1" s="1438">
        <v>0</v>
      </c>
      <c r="AZ1" s="1439">
        <v>3</v>
      </c>
    </row>
    <row r="2" spans="51:52" ht="12.75">
      <c r="AY2" s="1440" t="s">
        <v>632</v>
      </c>
      <c r="AZ2" s="1441"/>
    </row>
    <row r="3" spans="1:52" s="1444" customFormat="1" ht="20.25">
      <c r="A3" s="1442" t="s">
        <v>341</v>
      </c>
      <c r="B3" s="1443"/>
      <c r="C3" s="1443"/>
      <c r="D3" s="1443"/>
      <c r="E3" s="1443"/>
      <c r="F3" s="1443"/>
      <c r="G3" s="1443"/>
      <c r="H3" s="1443"/>
      <c r="I3" s="1443"/>
      <c r="J3" s="1443"/>
      <c r="K3" s="1443"/>
      <c r="L3" s="1443"/>
      <c r="M3" s="1443"/>
      <c r="N3" s="1443"/>
      <c r="O3" s="1443"/>
      <c r="P3" s="1443"/>
      <c r="Q3" s="1443"/>
      <c r="R3" s="1443"/>
      <c r="S3" s="1443"/>
      <c r="T3" s="1443"/>
      <c r="U3" s="1443"/>
      <c r="V3" s="1443"/>
      <c r="W3" s="1443"/>
      <c r="X3" s="1443"/>
      <c r="Y3" s="1443"/>
      <c r="Z3" s="1443"/>
      <c r="AA3" s="1443"/>
      <c r="AB3" s="1443"/>
      <c r="AC3" s="1443"/>
      <c r="AD3" s="1443"/>
      <c r="AE3" s="1443"/>
      <c r="AF3" s="1443"/>
      <c r="AG3" s="1443"/>
      <c r="AH3" s="1443"/>
      <c r="AI3" s="1443"/>
      <c r="AJ3" s="1443"/>
      <c r="AK3" s="1443"/>
      <c r="AL3" s="1443"/>
      <c r="AM3" s="1443"/>
      <c r="AN3" s="1443"/>
      <c r="AO3" s="1443"/>
      <c r="AP3" s="1443"/>
      <c r="AQ3" s="1443"/>
      <c r="AR3" s="1443"/>
      <c r="AS3" s="1443"/>
      <c r="AT3" s="1443"/>
      <c r="AU3" s="1443"/>
      <c r="AV3" s="1443"/>
      <c r="AW3" s="1443"/>
      <c r="AX3" s="1443"/>
      <c r="AY3" s="1443"/>
      <c r="AZ3" s="1443"/>
    </row>
    <row r="4" spans="1:52" ht="20.25">
      <c r="A4" s="1445" t="s">
        <v>342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6"/>
      <c r="AG4" s="1446"/>
      <c r="AH4" s="1446"/>
      <c r="AI4" s="1446"/>
      <c r="AJ4" s="1446"/>
      <c r="AK4" s="1446"/>
      <c r="AL4" s="1446"/>
      <c r="AM4" s="1446"/>
      <c r="AN4" s="1446"/>
      <c r="AO4" s="1446"/>
      <c r="AP4" s="1446"/>
      <c r="AQ4" s="1446"/>
      <c r="AR4" s="1446"/>
      <c r="AS4" s="1446"/>
      <c r="AT4" s="1446"/>
      <c r="AU4" s="1446"/>
      <c r="AV4" s="1446"/>
      <c r="AW4" s="1446"/>
      <c r="AX4" s="1446"/>
      <c r="AY4" s="1446"/>
      <c r="AZ4" s="1446"/>
    </row>
    <row r="5" spans="1:52" ht="20.25">
      <c r="A5" s="1445"/>
      <c r="B5" s="1446"/>
      <c r="C5" s="1446"/>
      <c r="D5" s="1446"/>
      <c r="E5" s="1446"/>
      <c r="F5" s="1446"/>
      <c r="G5" s="1446"/>
      <c r="H5" s="1446"/>
      <c r="I5" s="1446"/>
      <c r="J5" s="1446"/>
      <c r="K5" s="1446"/>
      <c r="L5" s="1446"/>
      <c r="M5" s="1446"/>
      <c r="N5" s="1446"/>
      <c r="O5" s="1446"/>
      <c r="P5" s="1446"/>
      <c r="Q5" s="1446"/>
      <c r="R5" s="1446"/>
      <c r="S5" s="1446"/>
      <c r="T5" s="1446"/>
      <c r="U5" s="1446"/>
      <c r="V5" s="1446"/>
      <c r="W5" s="1446"/>
      <c r="X5" s="1446"/>
      <c r="Y5" s="1446"/>
      <c r="Z5" s="1446"/>
      <c r="AA5" s="1446"/>
      <c r="AB5" s="1446"/>
      <c r="AC5" s="1446"/>
      <c r="AD5" s="1446"/>
      <c r="AE5" s="1446"/>
      <c r="AF5" s="1446"/>
      <c r="AG5" s="1446"/>
      <c r="AH5" s="1446"/>
      <c r="AI5" s="1446"/>
      <c r="AJ5" s="1446"/>
      <c r="AK5" s="1446"/>
      <c r="AL5" s="1446"/>
      <c r="AM5" s="1446"/>
      <c r="AN5" s="1446"/>
      <c r="AO5" s="1446"/>
      <c r="AP5" s="1446"/>
      <c r="AQ5" s="1446"/>
      <c r="AR5" s="1447" t="s">
        <v>343</v>
      </c>
      <c r="AS5" s="1447"/>
      <c r="AT5" s="1447"/>
      <c r="AU5" s="1447"/>
      <c r="AV5" s="1447"/>
      <c r="AW5" s="1447"/>
      <c r="AX5" s="1447"/>
      <c r="AY5" s="1447"/>
      <c r="AZ5" s="1447"/>
    </row>
    <row r="6" spans="44:52" ht="12.75">
      <c r="AR6" s="1448" t="s">
        <v>636</v>
      </c>
      <c r="AS6" s="1448"/>
      <c r="AT6" s="1448"/>
      <c r="AU6" s="1448"/>
      <c r="AV6" s="1448"/>
      <c r="AW6" s="1448"/>
      <c r="AX6" s="1448"/>
      <c r="AY6" s="1448"/>
      <c r="AZ6" s="1448"/>
    </row>
    <row r="7" ht="13.5" thickBot="1"/>
    <row r="8" spans="1:37" ht="15.75" customHeight="1" thickBot="1">
      <c r="A8" s="1449">
        <v>5</v>
      </c>
      <c r="B8" s="1450">
        <v>1</v>
      </c>
      <c r="C8" s="1450">
        <v>3</v>
      </c>
      <c r="D8" s="1450">
        <v>0</v>
      </c>
      <c r="E8" s="1450">
        <v>0</v>
      </c>
      <c r="F8" s="1451">
        <v>9</v>
      </c>
      <c r="G8" s="1452"/>
      <c r="H8" s="1449">
        <v>1</v>
      </c>
      <c r="I8" s="1450">
        <v>2</v>
      </c>
      <c r="J8" s="1450">
        <v>5</v>
      </c>
      <c r="K8" s="1451">
        <v>4</v>
      </c>
      <c r="L8" s="1452"/>
      <c r="M8" s="1449">
        <v>0</v>
      </c>
      <c r="N8" s="1451">
        <v>1</v>
      </c>
      <c r="O8" s="1453"/>
      <c r="P8" s="1449">
        <v>2</v>
      </c>
      <c r="Q8" s="1450">
        <v>8</v>
      </c>
      <c r="R8" s="1450">
        <v>0</v>
      </c>
      <c r="S8" s="1451">
        <v>0</v>
      </c>
      <c r="T8" s="1452"/>
      <c r="U8" s="1452"/>
      <c r="V8" s="1449">
        <v>7</v>
      </c>
      <c r="W8" s="1450">
        <v>5</v>
      </c>
      <c r="X8" s="1450">
        <v>1</v>
      </c>
      <c r="Y8" s="1450">
        <v>1</v>
      </c>
      <c r="Z8" s="1450">
        <v>1</v>
      </c>
      <c r="AA8" s="1451">
        <v>5</v>
      </c>
      <c r="AB8" s="1452"/>
      <c r="AC8" s="1449">
        <v>2</v>
      </c>
      <c r="AD8" s="1451">
        <v>1</v>
      </c>
      <c r="AE8" s="1452"/>
      <c r="AF8" s="1454">
        <v>2</v>
      </c>
      <c r="AG8" s="1455">
        <v>0</v>
      </c>
      <c r="AH8" s="1455">
        <v>0</v>
      </c>
      <c r="AI8" s="1456">
        <v>6</v>
      </c>
      <c r="AJ8" s="1452"/>
      <c r="AK8" s="1457">
        <v>1</v>
      </c>
    </row>
    <row r="9" spans="1:40" ht="25.5" customHeight="1">
      <c r="A9" s="1458" t="s">
        <v>608</v>
      </c>
      <c r="B9" s="1458"/>
      <c r="C9" s="1458"/>
      <c r="D9" s="1458"/>
      <c r="E9" s="1458"/>
      <c r="F9" s="1458"/>
      <c r="G9" s="1459"/>
      <c r="H9" s="1458" t="s">
        <v>609</v>
      </c>
      <c r="I9" s="1458"/>
      <c r="J9" s="1458"/>
      <c r="K9" s="1458"/>
      <c r="L9" s="1459"/>
      <c r="M9" s="1460" t="s">
        <v>637</v>
      </c>
      <c r="N9" s="1460"/>
      <c r="O9" s="1459"/>
      <c r="P9" s="1460" t="s">
        <v>885</v>
      </c>
      <c r="Q9" s="1460"/>
      <c r="R9" s="1460"/>
      <c r="S9" s="1460"/>
      <c r="T9" s="1459"/>
      <c r="V9" s="1458" t="s">
        <v>612</v>
      </c>
      <c r="W9" s="1458"/>
      <c r="X9" s="1458"/>
      <c r="Y9" s="1458"/>
      <c r="Z9" s="1458"/>
      <c r="AA9" s="1440"/>
      <c r="AC9" s="1458" t="s">
        <v>639</v>
      </c>
      <c r="AD9" s="1458"/>
      <c r="AF9" s="1458" t="s">
        <v>640</v>
      </c>
      <c r="AG9" s="1458"/>
      <c r="AH9" s="1458"/>
      <c r="AI9" s="1458"/>
      <c r="AK9" s="1458" t="s">
        <v>641</v>
      </c>
      <c r="AN9" s="1461"/>
    </row>
    <row r="10" ht="13.5" thickBot="1">
      <c r="AW10" s="1462" t="s">
        <v>642</v>
      </c>
    </row>
    <row r="11" spans="1:52" ht="38.25" customHeight="1">
      <c r="A11" s="1463" t="s">
        <v>344</v>
      </c>
      <c r="B11" s="1464"/>
      <c r="C11" s="1464"/>
      <c r="D11" s="1464"/>
      <c r="E11" s="1464"/>
      <c r="F11" s="1464"/>
      <c r="G11" s="1464"/>
      <c r="H11" s="1464"/>
      <c r="I11" s="1464"/>
      <c r="J11" s="1464"/>
      <c r="K11" s="1464"/>
      <c r="L11" s="1464"/>
      <c r="M11" s="1464"/>
      <c r="N11" s="1465"/>
      <c r="O11" s="1466" t="s">
        <v>644</v>
      </c>
      <c r="P11" s="1467"/>
      <c r="Q11" s="1467"/>
      <c r="R11" s="1467"/>
      <c r="S11" s="1468"/>
      <c r="T11" s="1469"/>
      <c r="U11" s="1470"/>
      <c r="V11" s="1471"/>
      <c r="W11" s="1471"/>
      <c r="X11" s="1472"/>
      <c r="Y11" s="1471"/>
      <c r="Z11" s="1471"/>
      <c r="AA11" s="1471"/>
      <c r="AB11" s="1472"/>
      <c r="AC11" s="1471"/>
      <c r="AD11" s="1471"/>
      <c r="AE11" s="1471"/>
      <c r="AF11" s="1473"/>
      <c r="AG11" s="1474"/>
      <c r="AH11" s="1474"/>
      <c r="AI11" s="1474"/>
      <c r="AJ11" s="1473"/>
      <c r="AK11" s="1474"/>
      <c r="AL11" s="1474"/>
      <c r="AM11" s="1474"/>
      <c r="AN11" s="1473"/>
      <c r="AO11" s="1474"/>
      <c r="AP11" s="1474"/>
      <c r="AQ11" s="1474"/>
      <c r="AR11" s="1473"/>
      <c r="AS11" s="1474"/>
      <c r="AT11" s="1474"/>
      <c r="AU11" s="1474"/>
      <c r="AV11" s="1473"/>
      <c r="AW11" s="1587" t="s">
        <v>391</v>
      </c>
      <c r="AX11" s="1588"/>
      <c r="AY11" s="1588"/>
      <c r="AZ11" s="1589"/>
    </row>
    <row r="12" spans="1:52" ht="12.75">
      <c r="A12" s="1476"/>
      <c r="B12" s="1477"/>
      <c r="C12" s="1477"/>
      <c r="D12" s="1477"/>
      <c r="E12" s="1477"/>
      <c r="F12" s="1477"/>
      <c r="G12" s="1477"/>
      <c r="H12" s="1477"/>
      <c r="I12" s="1477"/>
      <c r="J12" s="1477"/>
      <c r="K12" s="1477"/>
      <c r="L12" s="1477"/>
      <c r="M12" s="1477"/>
      <c r="N12" s="1478"/>
      <c r="O12" s="1479"/>
      <c r="P12" s="1453"/>
      <c r="Q12" s="1480">
        <v>85</v>
      </c>
      <c r="R12" s="1481">
        <v>33</v>
      </c>
      <c r="S12" s="1482">
        <v>33</v>
      </c>
      <c r="T12" s="1483"/>
      <c r="U12" s="1483"/>
      <c r="V12" s="1480">
        <v>85</v>
      </c>
      <c r="W12" s="1480">
        <v>33</v>
      </c>
      <c r="X12" s="1484">
        <v>44</v>
      </c>
      <c r="Y12" s="1453"/>
      <c r="Z12" s="1480">
        <v>85</v>
      </c>
      <c r="AA12" s="1480">
        <v>33</v>
      </c>
      <c r="AB12" s="1484">
        <v>55</v>
      </c>
      <c r="AC12" s="1483"/>
      <c r="AD12" s="1480">
        <v>90</v>
      </c>
      <c r="AE12" s="1480">
        <v>21</v>
      </c>
      <c r="AF12" s="1484">
        <v>13</v>
      </c>
      <c r="AG12" s="1483"/>
      <c r="AH12" s="1480">
        <v>92</v>
      </c>
      <c r="AI12" s="1480">
        <v>60</v>
      </c>
      <c r="AJ12" s="1484">
        <v>18</v>
      </c>
      <c r="AK12" s="1483"/>
      <c r="AL12" s="1480">
        <v>92</v>
      </c>
      <c r="AM12" s="1480">
        <v>60</v>
      </c>
      <c r="AN12" s="1484">
        <v>29</v>
      </c>
      <c r="AO12" s="1483"/>
      <c r="AP12" s="1480" t="s">
        <v>392</v>
      </c>
      <c r="AQ12" s="1480" t="s">
        <v>392</v>
      </c>
      <c r="AR12" s="1484" t="s">
        <v>392</v>
      </c>
      <c r="AS12" s="1483"/>
      <c r="AT12" s="1480" t="s">
        <v>392</v>
      </c>
      <c r="AU12" s="1480" t="s">
        <v>392</v>
      </c>
      <c r="AV12" s="1484" t="s">
        <v>392</v>
      </c>
      <c r="AW12" s="1483"/>
      <c r="AX12" s="1480">
        <v>99</v>
      </c>
      <c r="AY12" s="1480">
        <v>99</v>
      </c>
      <c r="AZ12" s="1485">
        <v>99</v>
      </c>
    </row>
    <row r="13" spans="1:52" ht="12.75">
      <c r="A13" s="1486">
        <v>1</v>
      </c>
      <c r="B13" s="1487"/>
      <c r="C13" s="1487"/>
      <c r="D13" s="1487"/>
      <c r="E13" s="1488"/>
      <c r="F13" s="1488"/>
      <c r="G13" s="1488"/>
      <c r="H13" s="1488"/>
      <c r="I13" s="1488"/>
      <c r="J13" s="1488"/>
      <c r="K13" s="1488"/>
      <c r="L13" s="1488"/>
      <c r="M13" s="1488"/>
      <c r="N13" s="1488"/>
      <c r="O13" s="1484">
        <v>2</v>
      </c>
      <c r="P13" s="1488">
        <v>3</v>
      </c>
      <c r="Q13" s="1488"/>
      <c r="R13" s="1488"/>
      <c r="S13" s="1489"/>
      <c r="T13" s="1488">
        <v>4</v>
      </c>
      <c r="U13" s="1488"/>
      <c r="V13" s="1488"/>
      <c r="W13" s="1488"/>
      <c r="X13" s="1489"/>
      <c r="Y13" s="1488">
        <v>5</v>
      </c>
      <c r="Z13" s="1488"/>
      <c r="AA13" s="1488"/>
      <c r="AB13" s="1489"/>
      <c r="AC13" s="1488">
        <v>6</v>
      </c>
      <c r="AD13" s="1488"/>
      <c r="AE13" s="1488"/>
      <c r="AF13" s="1489"/>
      <c r="AG13" s="1488">
        <v>7</v>
      </c>
      <c r="AH13" s="1488"/>
      <c r="AI13" s="1488"/>
      <c r="AJ13" s="1489"/>
      <c r="AK13" s="1488">
        <v>8</v>
      </c>
      <c r="AL13" s="1488"/>
      <c r="AM13" s="1488"/>
      <c r="AN13" s="1489"/>
      <c r="AO13" s="1488">
        <v>9</v>
      </c>
      <c r="AP13" s="1488"/>
      <c r="AQ13" s="1488"/>
      <c r="AR13" s="1489"/>
      <c r="AS13" s="1488">
        <v>10</v>
      </c>
      <c r="AT13" s="1488"/>
      <c r="AU13" s="1488"/>
      <c r="AV13" s="1489"/>
      <c r="AW13" s="1488">
        <v>11</v>
      </c>
      <c r="AX13" s="1488"/>
      <c r="AY13" s="1488"/>
      <c r="AZ13" s="1490"/>
    </row>
    <row r="14" spans="1:52" ht="21.75" customHeight="1">
      <c r="A14" s="1491" t="s">
        <v>393</v>
      </c>
      <c r="B14" s="1492"/>
      <c r="C14" s="1492"/>
      <c r="D14" s="1492"/>
      <c r="E14" s="1492"/>
      <c r="F14" s="1492"/>
      <c r="G14" s="1492"/>
      <c r="H14" s="1492"/>
      <c r="I14" s="1492"/>
      <c r="J14" s="1492"/>
      <c r="K14" s="1492"/>
      <c r="L14" s="1492"/>
      <c r="M14" s="1492"/>
      <c r="N14" s="1493"/>
      <c r="O14" s="1494" t="s">
        <v>650</v>
      </c>
      <c r="P14" s="1495"/>
      <c r="Q14" s="1496"/>
      <c r="R14" s="1496"/>
      <c r="S14" s="1497"/>
      <c r="T14" s="1498"/>
      <c r="U14" s="1499"/>
      <c r="V14" s="1499"/>
      <c r="W14" s="1499"/>
      <c r="X14" s="1500"/>
      <c r="Y14" s="1495"/>
      <c r="Z14" s="1501"/>
      <c r="AA14" s="1501"/>
      <c r="AB14" s="1502"/>
      <c r="AC14" s="1495"/>
      <c r="AD14" s="1496"/>
      <c r="AE14" s="1496"/>
      <c r="AF14" s="1497"/>
      <c r="AG14" s="1495"/>
      <c r="AH14" s="1496"/>
      <c r="AI14" s="1496"/>
      <c r="AJ14" s="1497"/>
      <c r="AK14" s="1495"/>
      <c r="AL14" s="1496"/>
      <c r="AM14" s="1496"/>
      <c r="AN14" s="1497"/>
      <c r="AO14" s="1495"/>
      <c r="AP14" s="1496"/>
      <c r="AQ14" s="1496"/>
      <c r="AR14" s="1497"/>
      <c r="AS14" s="1495"/>
      <c r="AT14" s="1496"/>
      <c r="AU14" s="1496"/>
      <c r="AV14" s="1497"/>
      <c r="AW14" s="1495">
        <v>308159</v>
      </c>
      <c r="AX14" s="1496"/>
      <c r="AY14" s="1496"/>
      <c r="AZ14" s="1497"/>
    </row>
    <row r="15" spans="1:52" ht="21.75" customHeight="1">
      <c r="A15" s="1491" t="s">
        <v>394</v>
      </c>
      <c r="B15" s="1492"/>
      <c r="C15" s="1492"/>
      <c r="D15" s="1492"/>
      <c r="E15" s="1492"/>
      <c r="F15" s="1492"/>
      <c r="G15" s="1492"/>
      <c r="H15" s="1492"/>
      <c r="I15" s="1492"/>
      <c r="J15" s="1492"/>
      <c r="K15" s="1492"/>
      <c r="L15" s="1492"/>
      <c r="M15" s="1492"/>
      <c r="N15" s="1493"/>
      <c r="O15" s="1494" t="s">
        <v>652</v>
      </c>
      <c r="P15" s="1495"/>
      <c r="Q15" s="1496"/>
      <c r="R15" s="1496"/>
      <c r="S15" s="1497"/>
      <c r="T15" s="1498"/>
      <c r="U15" s="1499"/>
      <c r="V15" s="1499"/>
      <c r="W15" s="1499"/>
      <c r="X15" s="1500"/>
      <c r="Y15" s="1495"/>
      <c r="Z15" s="1501"/>
      <c r="AA15" s="1501"/>
      <c r="AB15" s="1502"/>
      <c r="AC15" s="1495"/>
      <c r="AD15" s="1501"/>
      <c r="AE15" s="1501"/>
      <c r="AF15" s="1502"/>
      <c r="AG15" s="1495"/>
      <c r="AH15" s="1501"/>
      <c r="AI15" s="1501"/>
      <c r="AJ15" s="1502"/>
      <c r="AK15" s="1495"/>
      <c r="AL15" s="1501"/>
      <c r="AM15" s="1501"/>
      <c r="AN15" s="1502"/>
      <c r="AO15" s="1495"/>
      <c r="AP15" s="1501"/>
      <c r="AQ15" s="1501"/>
      <c r="AR15" s="1502"/>
      <c r="AS15" s="1495"/>
      <c r="AT15" s="1501"/>
      <c r="AU15" s="1501"/>
      <c r="AV15" s="1502"/>
      <c r="AW15" s="1495">
        <v>103507</v>
      </c>
      <c r="AX15" s="1501"/>
      <c r="AY15" s="1501"/>
      <c r="AZ15" s="1502"/>
    </row>
    <row r="16" spans="1:52" ht="21.75" customHeight="1">
      <c r="A16" s="1491" t="s">
        <v>395</v>
      </c>
      <c r="B16" s="1492"/>
      <c r="C16" s="1492"/>
      <c r="D16" s="1492"/>
      <c r="E16" s="1492"/>
      <c r="F16" s="1492"/>
      <c r="G16" s="1492"/>
      <c r="H16" s="1492"/>
      <c r="I16" s="1492"/>
      <c r="J16" s="1492"/>
      <c r="K16" s="1492"/>
      <c r="L16" s="1492"/>
      <c r="M16" s="1492"/>
      <c r="N16" s="1493"/>
      <c r="O16" s="1494" t="s">
        <v>654</v>
      </c>
      <c r="P16" s="1495"/>
      <c r="Q16" s="1496"/>
      <c r="R16" s="1496"/>
      <c r="S16" s="1497"/>
      <c r="T16" s="1498"/>
      <c r="U16" s="1499"/>
      <c r="V16" s="1499"/>
      <c r="W16" s="1499"/>
      <c r="X16" s="1500"/>
      <c r="Y16" s="1495"/>
      <c r="Z16" s="1501"/>
      <c r="AA16" s="1501"/>
      <c r="AB16" s="1502"/>
      <c r="AC16" s="1495"/>
      <c r="AD16" s="1496"/>
      <c r="AE16" s="1496"/>
      <c r="AF16" s="1497"/>
      <c r="AG16" s="1495"/>
      <c r="AH16" s="1496"/>
      <c r="AI16" s="1496"/>
      <c r="AJ16" s="1497"/>
      <c r="AK16" s="1495">
        <v>43</v>
      </c>
      <c r="AL16" s="1496"/>
      <c r="AM16" s="1496"/>
      <c r="AN16" s="1497"/>
      <c r="AO16" s="1495"/>
      <c r="AP16" s="1496"/>
      <c r="AQ16" s="1496"/>
      <c r="AR16" s="1497"/>
      <c r="AS16" s="1495"/>
      <c r="AT16" s="1496"/>
      <c r="AU16" s="1496"/>
      <c r="AV16" s="1497"/>
      <c r="AW16" s="1495">
        <v>89761</v>
      </c>
      <c r="AX16" s="1496"/>
      <c r="AY16" s="1496"/>
      <c r="AZ16" s="1497"/>
    </row>
    <row r="17" spans="1:52" ht="21.75" customHeight="1" thickBot="1">
      <c r="A17" s="1503" t="s">
        <v>345</v>
      </c>
      <c r="B17" s="1504"/>
      <c r="C17" s="1504"/>
      <c r="D17" s="1504"/>
      <c r="E17" s="1504"/>
      <c r="F17" s="1504"/>
      <c r="G17" s="1504"/>
      <c r="H17" s="1504"/>
      <c r="I17" s="1504"/>
      <c r="J17" s="1504"/>
      <c r="K17" s="1504"/>
      <c r="L17" s="1504"/>
      <c r="M17" s="1504"/>
      <c r="N17" s="1505"/>
      <c r="O17" s="1506" t="s">
        <v>656</v>
      </c>
      <c r="P17" s="1534"/>
      <c r="Q17" s="1535"/>
      <c r="R17" s="1535"/>
      <c r="S17" s="1536"/>
      <c r="T17" s="1537"/>
      <c r="U17" s="1538"/>
      <c r="V17" s="1538"/>
      <c r="W17" s="1538"/>
      <c r="X17" s="1539"/>
      <c r="Y17" s="1534"/>
      <c r="Z17" s="1584"/>
      <c r="AA17" s="1584"/>
      <c r="AB17" s="1585"/>
      <c r="AC17" s="1534"/>
      <c r="AD17" s="1535"/>
      <c r="AE17" s="1535"/>
      <c r="AF17" s="1536"/>
      <c r="AG17" s="1534"/>
      <c r="AH17" s="1535"/>
      <c r="AI17" s="1535"/>
      <c r="AJ17" s="1536"/>
      <c r="AK17" s="1507">
        <v>43</v>
      </c>
      <c r="AL17" s="1508"/>
      <c r="AM17" s="1508"/>
      <c r="AN17" s="1509"/>
      <c r="AO17" s="1507"/>
      <c r="AP17" s="1508"/>
      <c r="AQ17" s="1508"/>
      <c r="AR17" s="1509"/>
      <c r="AS17" s="1507"/>
      <c r="AT17" s="1508"/>
      <c r="AU17" s="1508"/>
      <c r="AV17" s="1509"/>
      <c r="AW17" s="1507">
        <v>501427</v>
      </c>
      <c r="AX17" s="1508"/>
      <c r="AY17" s="1508"/>
      <c r="AZ17" s="1509"/>
    </row>
    <row r="18" spans="1:52" ht="21.75" customHeight="1">
      <c r="A18" s="1491" t="s">
        <v>396</v>
      </c>
      <c r="B18" s="1492"/>
      <c r="C18" s="1492"/>
      <c r="D18" s="1492"/>
      <c r="E18" s="1492"/>
      <c r="F18" s="1492"/>
      <c r="G18" s="1492"/>
      <c r="H18" s="1492"/>
      <c r="I18" s="1492"/>
      <c r="J18" s="1492"/>
      <c r="K18" s="1492"/>
      <c r="L18" s="1492"/>
      <c r="M18" s="1492"/>
      <c r="N18" s="1493"/>
      <c r="O18" s="1494" t="s">
        <v>658</v>
      </c>
      <c r="P18" s="1515"/>
      <c r="Q18" s="1516"/>
      <c r="R18" s="1516"/>
      <c r="S18" s="1517"/>
      <c r="T18" s="1518"/>
      <c r="U18" s="1519"/>
      <c r="V18" s="1519"/>
      <c r="W18" s="1519"/>
      <c r="X18" s="1520"/>
      <c r="Y18" s="1515"/>
      <c r="Z18" s="1521"/>
      <c r="AA18" s="1521"/>
      <c r="AB18" s="1522"/>
      <c r="AC18" s="1515"/>
      <c r="AD18" s="1516"/>
      <c r="AE18" s="1516"/>
      <c r="AF18" s="1517"/>
      <c r="AG18" s="1515">
        <v>122</v>
      </c>
      <c r="AH18" s="1516"/>
      <c r="AI18" s="1516"/>
      <c r="AJ18" s="1517"/>
      <c r="AK18" s="1515">
        <v>12</v>
      </c>
      <c r="AL18" s="1516"/>
      <c r="AM18" s="1516"/>
      <c r="AN18" s="1517"/>
      <c r="AO18" s="1515"/>
      <c r="AP18" s="1516"/>
      <c r="AQ18" s="1516"/>
      <c r="AR18" s="1517"/>
      <c r="AS18" s="1515"/>
      <c r="AT18" s="1516"/>
      <c r="AU18" s="1516"/>
      <c r="AV18" s="1517"/>
      <c r="AW18" s="1515">
        <v>146714</v>
      </c>
      <c r="AX18" s="1516"/>
      <c r="AY18" s="1516"/>
      <c r="AZ18" s="1517"/>
    </row>
    <row r="19" spans="1:52" ht="21.75" customHeight="1">
      <c r="A19" s="1491" t="s">
        <v>397</v>
      </c>
      <c r="B19" s="1492"/>
      <c r="C19" s="1492"/>
      <c r="D19" s="1492"/>
      <c r="E19" s="1492"/>
      <c r="F19" s="1492"/>
      <c r="G19" s="1492"/>
      <c r="H19" s="1492"/>
      <c r="I19" s="1492"/>
      <c r="J19" s="1492"/>
      <c r="K19" s="1492"/>
      <c r="L19" s="1492"/>
      <c r="M19" s="1492"/>
      <c r="N19" s="1493"/>
      <c r="O19" s="1494" t="s">
        <v>660</v>
      </c>
      <c r="P19" s="1495"/>
      <c r="Q19" s="1496"/>
      <c r="R19" s="1496"/>
      <c r="S19" s="1497"/>
      <c r="T19" s="1498"/>
      <c r="U19" s="1499"/>
      <c r="V19" s="1499"/>
      <c r="W19" s="1499"/>
      <c r="X19" s="1500"/>
      <c r="Y19" s="1495"/>
      <c r="Z19" s="1501"/>
      <c r="AA19" s="1501"/>
      <c r="AB19" s="1502"/>
      <c r="AC19" s="1495">
        <v>20150</v>
      </c>
      <c r="AD19" s="1496"/>
      <c r="AE19" s="1496"/>
      <c r="AF19" s="1497"/>
      <c r="AG19" s="1495">
        <v>10949</v>
      </c>
      <c r="AH19" s="1496"/>
      <c r="AI19" s="1496"/>
      <c r="AJ19" s="1497"/>
      <c r="AK19" s="1495">
        <v>3950</v>
      </c>
      <c r="AL19" s="1496"/>
      <c r="AM19" s="1496"/>
      <c r="AN19" s="1497"/>
      <c r="AO19" s="1495"/>
      <c r="AP19" s="1496"/>
      <c r="AQ19" s="1496"/>
      <c r="AR19" s="1497"/>
      <c r="AS19" s="1495"/>
      <c r="AT19" s="1496"/>
      <c r="AU19" s="1496"/>
      <c r="AV19" s="1497"/>
      <c r="AW19" s="1495">
        <v>2150803</v>
      </c>
      <c r="AX19" s="1496"/>
      <c r="AY19" s="1496"/>
      <c r="AZ19" s="1497"/>
    </row>
    <row r="20" spans="1:52" ht="21.75" customHeight="1">
      <c r="A20" s="1491" t="s">
        <v>398</v>
      </c>
      <c r="B20" s="1492"/>
      <c r="C20" s="1492"/>
      <c r="D20" s="1492"/>
      <c r="E20" s="1492"/>
      <c r="F20" s="1492"/>
      <c r="G20" s="1492"/>
      <c r="H20" s="1492"/>
      <c r="I20" s="1492"/>
      <c r="J20" s="1492"/>
      <c r="K20" s="1492"/>
      <c r="L20" s="1492"/>
      <c r="M20" s="1492"/>
      <c r="N20" s="1493"/>
      <c r="O20" s="1494" t="s">
        <v>662</v>
      </c>
      <c r="P20" s="1495"/>
      <c r="Q20" s="1496"/>
      <c r="R20" s="1496"/>
      <c r="S20" s="1497"/>
      <c r="T20" s="1498"/>
      <c r="U20" s="1499"/>
      <c r="V20" s="1499"/>
      <c r="W20" s="1499"/>
      <c r="X20" s="1500"/>
      <c r="Y20" s="1495"/>
      <c r="Z20" s="1501"/>
      <c r="AA20" s="1501"/>
      <c r="AB20" s="1502"/>
      <c r="AC20" s="1495"/>
      <c r="AD20" s="1496"/>
      <c r="AE20" s="1496"/>
      <c r="AF20" s="1497"/>
      <c r="AG20" s="1495">
        <v>589</v>
      </c>
      <c r="AH20" s="1496"/>
      <c r="AI20" s="1496"/>
      <c r="AJ20" s="1497"/>
      <c r="AK20" s="1495"/>
      <c r="AL20" s="1496"/>
      <c r="AM20" s="1496"/>
      <c r="AN20" s="1497"/>
      <c r="AO20" s="1495"/>
      <c r="AP20" s="1496"/>
      <c r="AQ20" s="1496"/>
      <c r="AR20" s="1497"/>
      <c r="AS20" s="1495"/>
      <c r="AT20" s="1496"/>
      <c r="AU20" s="1496"/>
      <c r="AV20" s="1497"/>
      <c r="AW20" s="1495">
        <v>46157</v>
      </c>
      <c r="AX20" s="1496"/>
      <c r="AY20" s="1496"/>
      <c r="AZ20" s="1497"/>
    </row>
    <row r="21" spans="1:52" ht="27" customHeight="1">
      <c r="A21" s="1523" t="s">
        <v>851</v>
      </c>
      <c r="B21" s="1524"/>
      <c r="C21" s="1524"/>
      <c r="D21" s="1524"/>
      <c r="E21" s="1524"/>
      <c r="F21" s="1524"/>
      <c r="G21" s="1524"/>
      <c r="H21" s="1524"/>
      <c r="I21" s="1524"/>
      <c r="J21" s="1524"/>
      <c r="K21" s="1524"/>
      <c r="L21" s="1524"/>
      <c r="M21" s="1524"/>
      <c r="N21" s="1525"/>
      <c r="O21" s="1494" t="s">
        <v>665</v>
      </c>
      <c r="P21" s="1495"/>
      <c r="Q21" s="1496"/>
      <c r="R21" s="1496"/>
      <c r="S21" s="1497"/>
      <c r="T21" s="1498"/>
      <c r="U21" s="1499"/>
      <c r="V21" s="1499"/>
      <c r="W21" s="1499"/>
      <c r="X21" s="1500"/>
      <c r="Y21" s="1495"/>
      <c r="Z21" s="1501"/>
      <c r="AA21" s="1501"/>
      <c r="AB21" s="1502"/>
      <c r="AC21" s="1495"/>
      <c r="AD21" s="1496"/>
      <c r="AE21" s="1496"/>
      <c r="AF21" s="1497"/>
      <c r="AG21" s="1495"/>
      <c r="AH21" s="1496"/>
      <c r="AI21" s="1496"/>
      <c r="AJ21" s="1497"/>
      <c r="AK21" s="1495"/>
      <c r="AL21" s="1496"/>
      <c r="AM21" s="1496"/>
      <c r="AN21" s="1497"/>
      <c r="AO21" s="1495"/>
      <c r="AP21" s="1496"/>
      <c r="AQ21" s="1496"/>
      <c r="AR21" s="1497"/>
      <c r="AS21" s="1495"/>
      <c r="AT21" s="1496"/>
      <c r="AU21" s="1496"/>
      <c r="AV21" s="1497"/>
      <c r="AW21" s="1495">
        <v>16192</v>
      </c>
      <c r="AX21" s="1496"/>
      <c r="AY21" s="1496"/>
      <c r="AZ21" s="1497"/>
    </row>
    <row r="22" spans="1:52" ht="27" customHeight="1">
      <c r="A22" s="1523" t="s">
        <v>852</v>
      </c>
      <c r="B22" s="1524"/>
      <c r="C22" s="1524"/>
      <c r="D22" s="1524"/>
      <c r="E22" s="1524"/>
      <c r="F22" s="1524"/>
      <c r="G22" s="1524"/>
      <c r="H22" s="1524"/>
      <c r="I22" s="1524"/>
      <c r="J22" s="1524"/>
      <c r="K22" s="1524"/>
      <c r="L22" s="1524"/>
      <c r="M22" s="1524"/>
      <c r="N22" s="1525"/>
      <c r="O22" s="1494" t="s">
        <v>668</v>
      </c>
      <c r="P22" s="1495"/>
      <c r="Q22" s="1496"/>
      <c r="R22" s="1496"/>
      <c r="S22" s="1497"/>
      <c r="T22" s="1498"/>
      <c r="U22" s="1499"/>
      <c r="V22" s="1499"/>
      <c r="W22" s="1499"/>
      <c r="X22" s="1500"/>
      <c r="Y22" s="1495"/>
      <c r="Z22" s="1501"/>
      <c r="AA22" s="1501"/>
      <c r="AB22" s="1502"/>
      <c r="AC22" s="1495"/>
      <c r="AD22" s="1496"/>
      <c r="AE22" s="1496"/>
      <c r="AF22" s="1497"/>
      <c r="AG22" s="1495"/>
      <c r="AH22" s="1496"/>
      <c r="AI22" s="1496"/>
      <c r="AJ22" s="1497"/>
      <c r="AK22" s="1495"/>
      <c r="AL22" s="1496"/>
      <c r="AM22" s="1496"/>
      <c r="AN22" s="1497"/>
      <c r="AO22" s="1495"/>
      <c r="AP22" s="1496"/>
      <c r="AQ22" s="1496"/>
      <c r="AR22" s="1497"/>
      <c r="AS22" s="1495"/>
      <c r="AT22" s="1496"/>
      <c r="AU22" s="1496"/>
      <c r="AV22" s="1497"/>
      <c r="AW22" s="1495"/>
      <c r="AX22" s="1496"/>
      <c r="AY22" s="1496"/>
      <c r="AZ22" s="1497"/>
    </row>
    <row r="23" spans="1:52" ht="27" customHeight="1">
      <c r="A23" s="1523" t="s">
        <v>853</v>
      </c>
      <c r="B23" s="1524"/>
      <c r="C23" s="1524"/>
      <c r="D23" s="1524"/>
      <c r="E23" s="1524"/>
      <c r="F23" s="1524"/>
      <c r="G23" s="1524"/>
      <c r="H23" s="1524"/>
      <c r="I23" s="1524"/>
      <c r="J23" s="1524"/>
      <c r="K23" s="1524"/>
      <c r="L23" s="1524"/>
      <c r="M23" s="1524"/>
      <c r="N23" s="1525"/>
      <c r="O23" s="1494" t="s">
        <v>670</v>
      </c>
      <c r="P23" s="1495"/>
      <c r="Q23" s="1496"/>
      <c r="R23" s="1496"/>
      <c r="S23" s="1497"/>
      <c r="T23" s="1498"/>
      <c r="U23" s="1499"/>
      <c r="V23" s="1499"/>
      <c r="W23" s="1499"/>
      <c r="X23" s="1500"/>
      <c r="Y23" s="1495"/>
      <c r="Z23" s="1501"/>
      <c r="AA23" s="1501"/>
      <c r="AB23" s="1502"/>
      <c r="AC23" s="1495"/>
      <c r="AD23" s="1496"/>
      <c r="AE23" s="1496"/>
      <c r="AF23" s="1497"/>
      <c r="AG23" s="1495"/>
      <c r="AH23" s="1496"/>
      <c r="AI23" s="1496"/>
      <c r="AJ23" s="1497"/>
      <c r="AK23" s="1495"/>
      <c r="AL23" s="1496"/>
      <c r="AM23" s="1496"/>
      <c r="AN23" s="1497"/>
      <c r="AO23" s="1495"/>
      <c r="AP23" s="1496"/>
      <c r="AQ23" s="1496"/>
      <c r="AR23" s="1497"/>
      <c r="AS23" s="1495"/>
      <c r="AT23" s="1496"/>
      <c r="AU23" s="1496"/>
      <c r="AV23" s="1497"/>
      <c r="AW23" s="1495"/>
      <c r="AX23" s="1496"/>
      <c r="AY23" s="1496"/>
      <c r="AZ23" s="1497"/>
    </row>
    <row r="24" spans="1:52" ht="27" customHeight="1">
      <c r="A24" s="1523" t="s">
        <v>854</v>
      </c>
      <c r="B24" s="1524"/>
      <c r="C24" s="1524"/>
      <c r="D24" s="1524"/>
      <c r="E24" s="1524"/>
      <c r="F24" s="1524"/>
      <c r="G24" s="1524"/>
      <c r="H24" s="1524"/>
      <c r="I24" s="1524"/>
      <c r="J24" s="1524"/>
      <c r="K24" s="1524"/>
      <c r="L24" s="1524"/>
      <c r="M24" s="1524"/>
      <c r="N24" s="1525"/>
      <c r="O24" s="1494" t="s">
        <v>672</v>
      </c>
      <c r="P24" s="1495"/>
      <c r="Q24" s="1496"/>
      <c r="R24" s="1496"/>
      <c r="S24" s="1497"/>
      <c r="T24" s="1498"/>
      <c r="U24" s="1499"/>
      <c r="V24" s="1499"/>
      <c r="W24" s="1499"/>
      <c r="X24" s="1500"/>
      <c r="Y24" s="1495"/>
      <c r="Z24" s="1501"/>
      <c r="AA24" s="1501"/>
      <c r="AB24" s="1502"/>
      <c r="AC24" s="1495"/>
      <c r="AD24" s="1496"/>
      <c r="AE24" s="1496"/>
      <c r="AF24" s="1497"/>
      <c r="AG24" s="1495"/>
      <c r="AH24" s="1496"/>
      <c r="AI24" s="1496"/>
      <c r="AJ24" s="1497"/>
      <c r="AK24" s="1495"/>
      <c r="AL24" s="1496"/>
      <c r="AM24" s="1496"/>
      <c r="AN24" s="1497"/>
      <c r="AO24" s="1495"/>
      <c r="AP24" s="1496"/>
      <c r="AQ24" s="1496"/>
      <c r="AR24" s="1497"/>
      <c r="AS24" s="1495"/>
      <c r="AT24" s="1496"/>
      <c r="AU24" s="1496"/>
      <c r="AV24" s="1497"/>
      <c r="AW24" s="1495"/>
      <c r="AX24" s="1496"/>
      <c r="AY24" s="1496"/>
      <c r="AZ24" s="1497"/>
    </row>
    <row r="25" spans="1:52" ht="27" customHeight="1">
      <c r="A25" s="1523" t="s">
        <v>855</v>
      </c>
      <c r="B25" s="1524"/>
      <c r="C25" s="1524"/>
      <c r="D25" s="1524"/>
      <c r="E25" s="1524"/>
      <c r="F25" s="1524"/>
      <c r="G25" s="1524"/>
      <c r="H25" s="1524"/>
      <c r="I25" s="1524"/>
      <c r="J25" s="1524"/>
      <c r="K25" s="1524"/>
      <c r="L25" s="1524"/>
      <c r="M25" s="1524"/>
      <c r="N25" s="1525"/>
      <c r="O25" s="1494" t="s">
        <v>674</v>
      </c>
      <c r="P25" s="1495"/>
      <c r="Q25" s="1496"/>
      <c r="R25" s="1496"/>
      <c r="S25" s="1497"/>
      <c r="T25" s="1498"/>
      <c r="U25" s="1499"/>
      <c r="V25" s="1499"/>
      <c r="W25" s="1499"/>
      <c r="X25" s="1500"/>
      <c r="Y25" s="1495"/>
      <c r="Z25" s="1501"/>
      <c r="AA25" s="1501"/>
      <c r="AB25" s="1502"/>
      <c r="AC25" s="1495"/>
      <c r="AD25" s="1496"/>
      <c r="AE25" s="1496"/>
      <c r="AF25" s="1497"/>
      <c r="AG25" s="1495">
        <v>2340</v>
      </c>
      <c r="AH25" s="1496"/>
      <c r="AI25" s="1496"/>
      <c r="AJ25" s="1497"/>
      <c r="AK25" s="1495">
        <v>276</v>
      </c>
      <c r="AL25" s="1496"/>
      <c r="AM25" s="1496"/>
      <c r="AN25" s="1497"/>
      <c r="AO25" s="1495"/>
      <c r="AP25" s="1496"/>
      <c r="AQ25" s="1496"/>
      <c r="AR25" s="1497"/>
      <c r="AS25" s="1495"/>
      <c r="AT25" s="1496"/>
      <c r="AU25" s="1496"/>
      <c r="AV25" s="1497"/>
      <c r="AW25" s="1495">
        <v>61344</v>
      </c>
      <c r="AX25" s="1496"/>
      <c r="AY25" s="1496"/>
      <c r="AZ25" s="1497"/>
    </row>
    <row r="26" spans="1:52" ht="27" customHeight="1">
      <c r="A26" s="1523" t="s">
        <v>856</v>
      </c>
      <c r="B26" s="1524"/>
      <c r="C26" s="1524"/>
      <c r="D26" s="1524"/>
      <c r="E26" s="1524"/>
      <c r="F26" s="1524"/>
      <c r="G26" s="1524"/>
      <c r="H26" s="1524"/>
      <c r="I26" s="1524"/>
      <c r="J26" s="1524"/>
      <c r="K26" s="1524"/>
      <c r="L26" s="1524"/>
      <c r="M26" s="1524"/>
      <c r="N26" s="1525"/>
      <c r="O26" s="1494" t="s">
        <v>676</v>
      </c>
      <c r="P26" s="1495"/>
      <c r="Q26" s="1496"/>
      <c r="R26" s="1496"/>
      <c r="S26" s="1497"/>
      <c r="T26" s="1498"/>
      <c r="U26" s="1499"/>
      <c r="V26" s="1499"/>
      <c r="W26" s="1499"/>
      <c r="X26" s="1500"/>
      <c r="Y26" s="1495"/>
      <c r="Z26" s="1501"/>
      <c r="AA26" s="1501"/>
      <c r="AB26" s="1502"/>
      <c r="AC26" s="1495"/>
      <c r="AD26" s="1496"/>
      <c r="AE26" s="1496"/>
      <c r="AF26" s="1497"/>
      <c r="AG26" s="1495"/>
      <c r="AH26" s="1496"/>
      <c r="AI26" s="1496"/>
      <c r="AJ26" s="1497"/>
      <c r="AK26" s="1495"/>
      <c r="AL26" s="1496"/>
      <c r="AM26" s="1496"/>
      <c r="AN26" s="1497"/>
      <c r="AO26" s="1495"/>
      <c r="AP26" s="1496"/>
      <c r="AQ26" s="1496"/>
      <c r="AR26" s="1497"/>
      <c r="AS26" s="1495"/>
      <c r="AT26" s="1496"/>
      <c r="AU26" s="1496"/>
      <c r="AV26" s="1497"/>
      <c r="AW26" s="1495"/>
      <c r="AX26" s="1496"/>
      <c r="AY26" s="1496"/>
      <c r="AZ26" s="1497"/>
    </row>
    <row r="27" spans="1:52" s="1529" customFormat="1" ht="27" customHeight="1">
      <c r="A27" s="1526" t="s">
        <v>346</v>
      </c>
      <c r="B27" s="1527"/>
      <c r="C27" s="1527"/>
      <c r="D27" s="1527"/>
      <c r="E27" s="1527"/>
      <c r="F27" s="1527"/>
      <c r="G27" s="1527"/>
      <c r="H27" s="1527"/>
      <c r="I27" s="1527"/>
      <c r="J27" s="1527"/>
      <c r="K27" s="1527"/>
      <c r="L27" s="1527"/>
      <c r="M27" s="1527"/>
      <c r="N27" s="1528"/>
      <c r="O27" s="1494" t="s">
        <v>678</v>
      </c>
      <c r="P27" s="1495"/>
      <c r="Q27" s="1496"/>
      <c r="R27" s="1496"/>
      <c r="S27" s="1497"/>
      <c r="T27" s="1498"/>
      <c r="U27" s="1499"/>
      <c r="V27" s="1499"/>
      <c r="W27" s="1499"/>
      <c r="X27" s="1500"/>
      <c r="Y27" s="1495"/>
      <c r="Z27" s="1496"/>
      <c r="AA27" s="1496"/>
      <c r="AB27" s="1497"/>
      <c r="AC27" s="1495"/>
      <c r="AD27" s="1496"/>
      <c r="AE27" s="1496"/>
      <c r="AF27" s="1497"/>
      <c r="AG27" s="1495">
        <v>2340</v>
      </c>
      <c r="AH27" s="1496"/>
      <c r="AI27" s="1496"/>
      <c r="AJ27" s="1497"/>
      <c r="AK27" s="1495">
        <v>276</v>
      </c>
      <c r="AL27" s="1496"/>
      <c r="AM27" s="1496"/>
      <c r="AN27" s="1497"/>
      <c r="AO27" s="1495"/>
      <c r="AP27" s="1496"/>
      <c r="AQ27" s="1496"/>
      <c r="AR27" s="1497"/>
      <c r="AS27" s="1495"/>
      <c r="AT27" s="1496"/>
      <c r="AU27" s="1496"/>
      <c r="AV27" s="1497"/>
      <c r="AW27" s="1495">
        <v>77536</v>
      </c>
      <c r="AX27" s="1496"/>
      <c r="AY27" s="1496"/>
      <c r="AZ27" s="1497"/>
    </row>
    <row r="28" spans="1:52" s="1529" customFormat="1" ht="33.75" customHeight="1">
      <c r="A28" s="1530" t="s">
        <v>399</v>
      </c>
      <c r="B28" s="1531"/>
      <c r="C28" s="1531"/>
      <c r="D28" s="1531"/>
      <c r="E28" s="1531"/>
      <c r="F28" s="1531"/>
      <c r="G28" s="1531"/>
      <c r="H28" s="1531"/>
      <c r="I28" s="1531"/>
      <c r="J28" s="1531"/>
      <c r="K28" s="1531"/>
      <c r="L28" s="1531"/>
      <c r="M28" s="1531"/>
      <c r="N28" s="1532"/>
      <c r="O28" s="1494" t="s">
        <v>681</v>
      </c>
      <c r="P28" s="1495"/>
      <c r="Q28" s="1496"/>
      <c r="R28" s="1496"/>
      <c r="S28" s="1497"/>
      <c r="T28" s="1498"/>
      <c r="U28" s="1499"/>
      <c r="V28" s="1499"/>
      <c r="W28" s="1499"/>
      <c r="X28" s="1500"/>
      <c r="Y28" s="1495"/>
      <c r="Z28" s="1496"/>
      <c r="AA28" s="1496"/>
      <c r="AB28" s="1497"/>
      <c r="AC28" s="1495"/>
      <c r="AD28" s="1496"/>
      <c r="AE28" s="1496"/>
      <c r="AF28" s="1497"/>
      <c r="AG28" s="1495"/>
      <c r="AH28" s="1496"/>
      <c r="AI28" s="1496"/>
      <c r="AJ28" s="1497"/>
      <c r="AK28" s="1495"/>
      <c r="AL28" s="1496"/>
      <c r="AM28" s="1496"/>
      <c r="AN28" s="1497"/>
      <c r="AO28" s="1495"/>
      <c r="AP28" s="1496"/>
      <c r="AQ28" s="1496"/>
      <c r="AR28" s="1497"/>
      <c r="AS28" s="1495"/>
      <c r="AT28" s="1496"/>
      <c r="AU28" s="1496"/>
      <c r="AV28" s="1497"/>
      <c r="AW28" s="1495"/>
      <c r="AX28" s="1496"/>
      <c r="AY28" s="1496"/>
      <c r="AZ28" s="1497"/>
    </row>
    <row r="29" spans="1:52" s="1529" customFormat="1" ht="33.75" customHeight="1">
      <c r="A29" s="1533" t="s">
        <v>859</v>
      </c>
      <c r="B29" s="1524"/>
      <c r="C29" s="1524"/>
      <c r="D29" s="1524"/>
      <c r="E29" s="1524"/>
      <c r="F29" s="1524"/>
      <c r="G29" s="1524"/>
      <c r="H29" s="1524"/>
      <c r="I29" s="1524"/>
      <c r="J29" s="1524"/>
      <c r="K29" s="1524"/>
      <c r="L29" s="1524"/>
      <c r="M29" s="1524"/>
      <c r="N29" s="1525"/>
      <c r="O29" s="1494" t="s">
        <v>684</v>
      </c>
      <c r="P29" s="1495"/>
      <c r="Q29" s="1496"/>
      <c r="R29" s="1496"/>
      <c r="S29" s="1497"/>
      <c r="T29" s="1498"/>
      <c r="U29" s="1499"/>
      <c r="V29" s="1499"/>
      <c r="W29" s="1499"/>
      <c r="X29" s="1500"/>
      <c r="Y29" s="1495"/>
      <c r="Z29" s="1496"/>
      <c r="AA29" s="1496"/>
      <c r="AB29" s="1497"/>
      <c r="AC29" s="1495"/>
      <c r="AD29" s="1496"/>
      <c r="AE29" s="1496"/>
      <c r="AF29" s="1497"/>
      <c r="AG29" s="1495"/>
      <c r="AH29" s="1496"/>
      <c r="AI29" s="1496"/>
      <c r="AJ29" s="1497"/>
      <c r="AK29" s="1495"/>
      <c r="AL29" s="1496"/>
      <c r="AM29" s="1496"/>
      <c r="AN29" s="1497"/>
      <c r="AO29" s="1495"/>
      <c r="AP29" s="1496"/>
      <c r="AQ29" s="1496"/>
      <c r="AR29" s="1497"/>
      <c r="AS29" s="1495"/>
      <c r="AT29" s="1496"/>
      <c r="AU29" s="1496"/>
      <c r="AV29" s="1497"/>
      <c r="AW29" s="1495"/>
      <c r="AX29" s="1496"/>
      <c r="AY29" s="1496"/>
      <c r="AZ29" s="1497"/>
    </row>
    <row r="30" spans="1:52" s="1529" customFormat="1" ht="33.75" customHeight="1">
      <c r="A30" s="1533" t="s">
        <v>860</v>
      </c>
      <c r="B30" s="1524"/>
      <c r="C30" s="1524"/>
      <c r="D30" s="1524"/>
      <c r="E30" s="1524"/>
      <c r="F30" s="1524"/>
      <c r="G30" s="1524"/>
      <c r="H30" s="1524"/>
      <c r="I30" s="1524"/>
      <c r="J30" s="1524"/>
      <c r="K30" s="1524"/>
      <c r="L30" s="1524"/>
      <c r="M30" s="1524"/>
      <c r="N30" s="1525"/>
      <c r="O30" s="1494" t="s">
        <v>754</v>
      </c>
      <c r="P30" s="1495"/>
      <c r="Q30" s="1496"/>
      <c r="R30" s="1496"/>
      <c r="S30" s="1497"/>
      <c r="T30" s="1498"/>
      <c r="U30" s="1499"/>
      <c r="V30" s="1499"/>
      <c r="W30" s="1499"/>
      <c r="X30" s="1500"/>
      <c r="Y30" s="1495"/>
      <c r="Z30" s="1496"/>
      <c r="AA30" s="1496"/>
      <c r="AB30" s="1497"/>
      <c r="AC30" s="1495"/>
      <c r="AD30" s="1496"/>
      <c r="AE30" s="1496"/>
      <c r="AF30" s="1497"/>
      <c r="AG30" s="1495"/>
      <c r="AH30" s="1496"/>
      <c r="AI30" s="1496"/>
      <c r="AJ30" s="1497"/>
      <c r="AK30" s="1495"/>
      <c r="AL30" s="1496"/>
      <c r="AM30" s="1496"/>
      <c r="AN30" s="1497"/>
      <c r="AO30" s="1495"/>
      <c r="AP30" s="1496"/>
      <c r="AQ30" s="1496"/>
      <c r="AR30" s="1497"/>
      <c r="AS30" s="1495"/>
      <c r="AT30" s="1496"/>
      <c r="AU30" s="1496"/>
      <c r="AV30" s="1497"/>
      <c r="AW30" s="1495"/>
      <c r="AX30" s="1496"/>
      <c r="AY30" s="1496"/>
      <c r="AZ30" s="1497"/>
    </row>
    <row r="31" spans="1:52" s="1529" customFormat="1" ht="33.75" customHeight="1">
      <c r="A31" s="1533" t="s">
        <v>861</v>
      </c>
      <c r="B31" s="1524"/>
      <c r="C31" s="1524"/>
      <c r="D31" s="1524"/>
      <c r="E31" s="1524"/>
      <c r="F31" s="1524"/>
      <c r="G31" s="1524"/>
      <c r="H31" s="1524"/>
      <c r="I31" s="1524"/>
      <c r="J31" s="1524"/>
      <c r="K31" s="1524"/>
      <c r="L31" s="1524"/>
      <c r="M31" s="1524"/>
      <c r="N31" s="1525"/>
      <c r="O31" s="1494" t="s">
        <v>756</v>
      </c>
      <c r="P31" s="1495"/>
      <c r="Q31" s="1496"/>
      <c r="R31" s="1496"/>
      <c r="S31" s="1497"/>
      <c r="T31" s="1498"/>
      <c r="U31" s="1499"/>
      <c r="V31" s="1499"/>
      <c r="W31" s="1499"/>
      <c r="X31" s="1500"/>
      <c r="Y31" s="1495"/>
      <c r="Z31" s="1496"/>
      <c r="AA31" s="1496"/>
      <c r="AB31" s="1497"/>
      <c r="AC31" s="1495"/>
      <c r="AD31" s="1496"/>
      <c r="AE31" s="1496"/>
      <c r="AF31" s="1497"/>
      <c r="AG31" s="1495"/>
      <c r="AH31" s="1496"/>
      <c r="AI31" s="1496"/>
      <c r="AJ31" s="1497"/>
      <c r="AK31" s="1495"/>
      <c r="AL31" s="1496"/>
      <c r="AM31" s="1496"/>
      <c r="AN31" s="1497"/>
      <c r="AO31" s="1495"/>
      <c r="AP31" s="1496"/>
      <c r="AQ31" s="1496"/>
      <c r="AR31" s="1497"/>
      <c r="AS31" s="1495"/>
      <c r="AT31" s="1496"/>
      <c r="AU31" s="1496"/>
      <c r="AV31" s="1497"/>
      <c r="AW31" s="1495"/>
      <c r="AX31" s="1496"/>
      <c r="AY31" s="1496"/>
      <c r="AZ31" s="1497"/>
    </row>
    <row r="32" spans="1:52" s="1529" customFormat="1" ht="33.75" customHeight="1">
      <c r="A32" s="1533" t="s">
        <v>862</v>
      </c>
      <c r="B32" s="1524"/>
      <c r="C32" s="1524"/>
      <c r="D32" s="1524"/>
      <c r="E32" s="1524"/>
      <c r="F32" s="1524"/>
      <c r="G32" s="1524"/>
      <c r="H32" s="1524"/>
      <c r="I32" s="1524"/>
      <c r="J32" s="1524"/>
      <c r="K32" s="1524"/>
      <c r="L32" s="1524"/>
      <c r="M32" s="1524"/>
      <c r="N32" s="1525"/>
      <c r="O32" s="1494" t="s">
        <v>758</v>
      </c>
      <c r="P32" s="1495"/>
      <c r="Q32" s="1496"/>
      <c r="R32" s="1496"/>
      <c r="S32" s="1497"/>
      <c r="T32" s="1498"/>
      <c r="U32" s="1499"/>
      <c r="V32" s="1499"/>
      <c r="W32" s="1499"/>
      <c r="X32" s="1500"/>
      <c r="Y32" s="1495"/>
      <c r="Z32" s="1496"/>
      <c r="AA32" s="1496"/>
      <c r="AB32" s="1497"/>
      <c r="AC32" s="1495"/>
      <c r="AD32" s="1496"/>
      <c r="AE32" s="1496"/>
      <c r="AF32" s="1497"/>
      <c r="AG32" s="1495"/>
      <c r="AH32" s="1496"/>
      <c r="AI32" s="1496"/>
      <c r="AJ32" s="1497"/>
      <c r="AK32" s="1495"/>
      <c r="AL32" s="1496"/>
      <c r="AM32" s="1496"/>
      <c r="AN32" s="1497"/>
      <c r="AO32" s="1495"/>
      <c r="AP32" s="1496"/>
      <c r="AQ32" s="1496"/>
      <c r="AR32" s="1497"/>
      <c r="AS32" s="1495"/>
      <c r="AT32" s="1496"/>
      <c r="AU32" s="1496"/>
      <c r="AV32" s="1497"/>
      <c r="AW32" s="1495"/>
      <c r="AX32" s="1496"/>
      <c r="AY32" s="1496"/>
      <c r="AZ32" s="1497"/>
    </row>
    <row r="33" spans="1:52" s="1529" customFormat="1" ht="33.75" customHeight="1">
      <c r="A33" s="1533" t="s">
        <v>863</v>
      </c>
      <c r="B33" s="1524"/>
      <c r="C33" s="1524"/>
      <c r="D33" s="1524"/>
      <c r="E33" s="1524"/>
      <c r="F33" s="1524"/>
      <c r="G33" s="1524"/>
      <c r="H33" s="1524"/>
      <c r="I33" s="1524"/>
      <c r="J33" s="1524"/>
      <c r="K33" s="1524"/>
      <c r="L33" s="1524"/>
      <c r="M33" s="1524"/>
      <c r="N33" s="1525"/>
      <c r="O33" s="1494" t="s">
        <v>760</v>
      </c>
      <c r="P33" s="1495"/>
      <c r="Q33" s="1496"/>
      <c r="R33" s="1496"/>
      <c r="S33" s="1497"/>
      <c r="T33" s="1498"/>
      <c r="U33" s="1499"/>
      <c r="V33" s="1499"/>
      <c r="W33" s="1499"/>
      <c r="X33" s="1500"/>
      <c r="Y33" s="1495"/>
      <c r="Z33" s="1496"/>
      <c r="AA33" s="1496"/>
      <c r="AB33" s="1497"/>
      <c r="AC33" s="1495"/>
      <c r="AD33" s="1496"/>
      <c r="AE33" s="1496"/>
      <c r="AF33" s="1497"/>
      <c r="AG33" s="1495"/>
      <c r="AH33" s="1496"/>
      <c r="AI33" s="1496"/>
      <c r="AJ33" s="1497"/>
      <c r="AK33" s="1495"/>
      <c r="AL33" s="1496"/>
      <c r="AM33" s="1496"/>
      <c r="AN33" s="1497"/>
      <c r="AO33" s="1495"/>
      <c r="AP33" s="1496"/>
      <c r="AQ33" s="1496"/>
      <c r="AR33" s="1497"/>
      <c r="AS33" s="1495"/>
      <c r="AT33" s="1496"/>
      <c r="AU33" s="1496"/>
      <c r="AV33" s="1497"/>
      <c r="AW33" s="1495">
        <v>51392</v>
      </c>
      <c r="AX33" s="1496"/>
      <c r="AY33" s="1496"/>
      <c r="AZ33" s="1497"/>
    </row>
    <row r="34" spans="1:52" s="1529" customFormat="1" ht="33.75" customHeight="1">
      <c r="A34" s="1533" t="s">
        <v>864</v>
      </c>
      <c r="B34" s="1524"/>
      <c r="C34" s="1524"/>
      <c r="D34" s="1524"/>
      <c r="E34" s="1524"/>
      <c r="F34" s="1524"/>
      <c r="G34" s="1524"/>
      <c r="H34" s="1524"/>
      <c r="I34" s="1524"/>
      <c r="J34" s="1524"/>
      <c r="K34" s="1524"/>
      <c r="L34" s="1524"/>
      <c r="M34" s="1524"/>
      <c r="N34" s="1525"/>
      <c r="O34" s="1494" t="s">
        <v>762</v>
      </c>
      <c r="P34" s="1495"/>
      <c r="Q34" s="1496"/>
      <c r="R34" s="1496"/>
      <c r="S34" s="1497"/>
      <c r="T34" s="1498"/>
      <c r="U34" s="1499"/>
      <c r="V34" s="1499"/>
      <c r="W34" s="1499"/>
      <c r="X34" s="1500"/>
      <c r="Y34" s="1495"/>
      <c r="Z34" s="1496"/>
      <c r="AA34" s="1496"/>
      <c r="AB34" s="1497"/>
      <c r="AC34" s="1495"/>
      <c r="AD34" s="1496"/>
      <c r="AE34" s="1496"/>
      <c r="AF34" s="1497"/>
      <c r="AG34" s="1495"/>
      <c r="AH34" s="1496"/>
      <c r="AI34" s="1496"/>
      <c r="AJ34" s="1497"/>
      <c r="AK34" s="1495"/>
      <c r="AL34" s="1496"/>
      <c r="AM34" s="1496"/>
      <c r="AN34" s="1497"/>
      <c r="AO34" s="1495"/>
      <c r="AP34" s="1496"/>
      <c r="AQ34" s="1496"/>
      <c r="AR34" s="1497"/>
      <c r="AS34" s="1495"/>
      <c r="AT34" s="1496"/>
      <c r="AU34" s="1496"/>
      <c r="AV34" s="1497"/>
      <c r="AW34" s="1495"/>
      <c r="AX34" s="1496"/>
      <c r="AY34" s="1496"/>
      <c r="AZ34" s="1497"/>
    </row>
    <row r="35" spans="1:52" s="1529" customFormat="1" ht="21.75" customHeight="1">
      <c r="A35" s="1526" t="s">
        <v>347</v>
      </c>
      <c r="B35" s="1527"/>
      <c r="C35" s="1527"/>
      <c r="D35" s="1527"/>
      <c r="E35" s="1527"/>
      <c r="F35" s="1527"/>
      <c r="G35" s="1527"/>
      <c r="H35" s="1527"/>
      <c r="I35" s="1527"/>
      <c r="J35" s="1527"/>
      <c r="K35" s="1527"/>
      <c r="L35" s="1527"/>
      <c r="M35" s="1527"/>
      <c r="N35" s="1528"/>
      <c r="O35" s="1494" t="s">
        <v>764</v>
      </c>
      <c r="P35" s="1495"/>
      <c r="Q35" s="1496"/>
      <c r="R35" s="1496"/>
      <c r="S35" s="1497"/>
      <c r="T35" s="1498"/>
      <c r="U35" s="1499"/>
      <c r="V35" s="1499"/>
      <c r="W35" s="1499"/>
      <c r="X35" s="1500"/>
      <c r="Y35" s="1495"/>
      <c r="Z35" s="1496"/>
      <c r="AA35" s="1496"/>
      <c r="AB35" s="1497"/>
      <c r="AC35" s="1495"/>
      <c r="AD35" s="1496"/>
      <c r="AE35" s="1496"/>
      <c r="AF35" s="1497"/>
      <c r="AG35" s="1495"/>
      <c r="AH35" s="1496"/>
      <c r="AI35" s="1496"/>
      <c r="AJ35" s="1497"/>
      <c r="AK35" s="1495"/>
      <c r="AL35" s="1496"/>
      <c r="AM35" s="1496"/>
      <c r="AN35" s="1497"/>
      <c r="AO35" s="1495"/>
      <c r="AP35" s="1496"/>
      <c r="AQ35" s="1496"/>
      <c r="AR35" s="1497"/>
      <c r="AS35" s="1495"/>
      <c r="AT35" s="1496"/>
      <c r="AU35" s="1496"/>
      <c r="AV35" s="1497"/>
      <c r="AW35" s="1495">
        <v>51392</v>
      </c>
      <c r="AX35" s="1496"/>
      <c r="AY35" s="1496"/>
      <c r="AZ35" s="1497"/>
    </row>
    <row r="36" spans="1:52" s="1529" customFormat="1" ht="21.75" customHeight="1" thickBot="1">
      <c r="A36" s="1526" t="s">
        <v>348</v>
      </c>
      <c r="B36" s="1524"/>
      <c r="C36" s="1524"/>
      <c r="D36" s="1524"/>
      <c r="E36" s="1524"/>
      <c r="F36" s="1524"/>
      <c r="G36" s="1524"/>
      <c r="H36" s="1524"/>
      <c r="I36" s="1524"/>
      <c r="J36" s="1524"/>
      <c r="K36" s="1524"/>
      <c r="L36" s="1524"/>
      <c r="M36" s="1524"/>
      <c r="N36" s="1525"/>
      <c r="O36" s="1494" t="s">
        <v>766</v>
      </c>
      <c r="P36" s="1507"/>
      <c r="Q36" s="1508"/>
      <c r="R36" s="1508"/>
      <c r="S36" s="1509"/>
      <c r="T36" s="1510"/>
      <c r="U36" s="1511"/>
      <c r="V36" s="1511"/>
      <c r="W36" s="1511"/>
      <c r="X36" s="1512"/>
      <c r="Y36" s="1507"/>
      <c r="Z36" s="1508"/>
      <c r="AA36" s="1508"/>
      <c r="AB36" s="1509"/>
      <c r="AC36" s="1507"/>
      <c r="AD36" s="1508"/>
      <c r="AE36" s="1508"/>
      <c r="AF36" s="1509"/>
      <c r="AG36" s="1507">
        <v>2340</v>
      </c>
      <c r="AH36" s="1508"/>
      <c r="AI36" s="1508"/>
      <c r="AJ36" s="1509"/>
      <c r="AK36" s="1507">
        <v>276</v>
      </c>
      <c r="AL36" s="1508"/>
      <c r="AM36" s="1508"/>
      <c r="AN36" s="1509"/>
      <c r="AO36" s="1507"/>
      <c r="AP36" s="1508"/>
      <c r="AQ36" s="1508"/>
      <c r="AR36" s="1509"/>
      <c r="AS36" s="1507"/>
      <c r="AT36" s="1508"/>
      <c r="AU36" s="1508"/>
      <c r="AV36" s="1509"/>
      <c r="AW36" s="1507">
        <v>128928</v>
      </c>
      <c r="AX36" s="1508"/>
      <c r="AY36" s="1508"/>
      <c r="AZ36" s="1509"/>
    </row>
    <row r="37" spans="1:52" s="1529" customFormat="1" ht="27" customHeight="1">
      <c r="A37" s="1540" t="s">
        <v>349</v>
      </c>
      <c r="B37" s="1527"/>
      <c r="C37" s="1527"/>
      <c r="D37" s="1527"/>
      <c r="E37" s="1527"/>
      <c r="F37" s="1527"/>
      <c r="G37" s="1527"/>
      <c r="H37" s="1527"/>
      <c r="I37" s="1527"/>
      <c r="J37" s="1527"/>
      <c r="K37" s="1527"/>
      <c r="L37" s="1527"/>
      <c r="M37" s="1527"/>
      <c r="N37" s="1528"/>
      <c r="O37" s="1494" t="s">
        <v>768</v>
      </c>
      <c r="P37" s="1515"/>
      <c r="Q37" s="1516"/>
      <c r="R37" s="1516"/>
      <c r="S37" s="1517"/>
      <c r="T37" s="1518"/>
      <c r="U37" s="1519"/>
      <c r="V37" s="1519"/>
      <c r="W37" s="1519"/>
      <c r="X37" s="1520"/>
      <c r="Y37" s="1515"/>
      <c r="Z37" s="1516"/>
      <c r="AA37" s="1516"/>
      <c r="AB37" s="1517"/>
      <c r="AC37" s="1515"/>
      <c r="AD37" s="1516"/>
      <c r="AE37" s="1516"/>
      <c r="AF37" s="1517"/>
      <c r="AG37" s="1515"/>
      <c r="AH37" s="1516"/>
      <c r="AI37" s="1516"/>
      <c r="AJ37" s="1517"/>
      <c r="AK37" s="1515"/>
      <c r="AL37" s="1516"/>
      <c r="AM37" s="1516"/>
      <c r="AN37" s="1517"/>
      <c r="AO37" s="1515"/>
      <c r="AP37" s="1516"/>
      <c r="AQ37" s="1516"/>
      <c r="AR37" s="1517"/>
      <c r="AS37" s="1515"/>
      <c r="AT37" s="1516"/>
      <c r="AU37" s="1516"/>
      <c r="AV37" s="1517"/>
      <c r="AW37" s="1515">
        <v>22898</v>
      </c>
      <c r="AX37" s="1516"/>
      <c r="AY37" s="1516"/>
      <c r="AZ37" s="1517"/>
    </row>
    <row r="38" spans="1:52" s="1529" customFormat="1" ht="21.75" customHeight="1">
      <c r="A38" s="1533" t="s">
        <v>350</v>
      </c>
      <c r="B38" s="1524"/>
      <c r="C38" s="1524"/>
      <c r="D38" s="1524"/>
      <c r="E38" s="1524"/>
      <c r="F38" s="1524"/>
      <c r="G38" s="1524"/>
      <c r="H38" s="1524"/>
      <c r="I38" s="1524"/>
      <c r="J38" s="1524"/>
      <c r="K38" s="1524"/>
      <c r="L38" s="1524"/>
      <c r="M38" s="1524"/>
      <c r="N38" s="1525"/>
      <c r="O38" s="1494" t="s">
        <v>770</v>
      </c>
      <c r="P38" s="1495"/>
      <c r="Q38" s="1496"/>
      <c r="R38" s="1496"/>
      <c r="S38" s="1497"/>
      <c r="T38" s="1498"/>
      <c r="U38" s="1499"/>
      <c r="V38" s="1499"/>
      <c r="W38" s="1499"/>
      <c r="X38" s="1500"/>
      <c r="Y38" s="1495"/>
      <c r="Z38" s="1496"/>
      <c r="AA38" s="1496"/>
      <c r="AB38" s="1497"/>
      <c r="AC38" s="1495"/>
      <c r="AD38" s="1496"/>
      <c r="AE38" s="1496"/>
      <c r="AF38" s="1497"/>
      <c r="AG38" s="1495">
        <v>17579</v>
      </c>
      <c r="AH38" s="1496"/>
      <c r="AI38" s="1496"/>
      <c r="AJ38" s="1497"/>
      <c r="AK38" s="1495">
        <v>22534</v>
      </c>
      <c r="AL38" s="1496"/>
      <c r="AM38" s="1496"/>
      <c r="AN38" s="1497"/>
      <c r="AO38" s="1495"/>
      <c r="AP38" s="1496"/>
      <c r="AQ38" s="1496"/>
      <c r="AR38" s="1497"/>
      <c r="AS38" s="1495"/>
      <c r="AT38" s="1496"/>
      <c r="AU38" s="1496"/>
      <c r="AV38" s="1497"/>
      <c r="AW38" s="1495">
        <v>88345</v>
      </c>
      <c r="AX38" s="1496"/>
      <c r="AY38" s="1496"/>
      <c r="AZ38" s="1497"/>
    </row>
    <row r="39" spans="1:52" s="1529" customFormat="1" ht="21.75" customHeight="1">
      <c r="A39" s="1533" t="s">
        <v>351</v>
      </c>
      <c r="B39" s="1524"/>
      <c r="C39" s="1524"/>
      <c r="D39" s="1524"/>
      <c r="E39" s="1524"/>
      <c r="F39" s="1524"/>
      <c r="G39" s="1524"/>
      <c r="H39" s="1524"/>
      <c r="I39" s="1524"/>
      <c r="J39" s="1524"/>
      <c r="K39" s="1524"/>
      <c r="L39" s="1524"/>
      <c r="M39" s="1524"/>
      <c r="N39" s="1525"/>
      <c r="O39" s="1494" t="s">
        <v>772</v>
      </c>
      <c r="P39" s="1495"/>
      <c r="Q39" s="1496"/>
      <c r="R39" s="1496"/>
      <c r="S39" s="1497"/>
      <c r="T39" s="1498"/>
      <c r="U39" s="1499"/>
      <c r="V39" s="1499"/>
      <c r="W39" s="1499"/>
      <c r="X39" s="1500"/>
      <c r="Y39" s="1495"/>
      <c r="Z39" s="1496"/>
      <c r="AA39" s="1496"/>
      <c r="AB39" s="1497"/>
      <c r="AC39" s="1495"/>
      <c r="AD39" s="1496"/>
      <c r="AE39" s="1496"/>
      <c r="AF39" s="1497"/>
      <c r="AG39" s="1495">
        <v>480</v>
      </c>
      <c r="AH39" s="1496"/>
      <c r="AI39" s="1496"/>
      <c r="AJ39" s="1497"/>
      <c r="AK39" s="1495">
        <v>720</v>
      </c>
      <c r="AL39" s="1496"/>
      <c r="AM39" s="1496"/>
      <c r="AN39" s="1497"/>
      <c r="AO39" s="1495"/>
      <c r="AP39" s="1496"/>
      <c r="AQ39" s="1496"/>
      <c r="AR39" s="1497"/>
      <c r="AS39" s="1495"/>
      <c r="AT39" s="1496"/>
      <c r="AU39" s="1496"/>
      <c r="AV39" s="1497"/>
      <c r="AW39" s="1495">
        <v>4675</v>
      </c>
      <c r="AX39" s="1496"/>
      <c r="AY39" s="1496"/>
      <c r="AZ39" s="1497"/>
    </row>
    <row r="40" spans="1:52" s="1529" customFormat="1" ht="27" customHeight="1">
      <c r="A40" s="1533" t="s">
        <v>352</v>
      </c>
      <c r="B40" s="1524"/>
      <c r="C40" s="1524"/>
      <c r="D40" s="1524"/>
      <c r="E40" s="1524"/>
      <c r="F40" s="1524"/>
      <c r="G40" s="1524"/>
      <c r="H40" s="1524"/>
      <c r="I40" s="1524"/>
      <c r="J40" s="1524"/>
      <c r="K40" s="1524"/>
      <c r="L40" s="1524"/>
      <c r="M40" s="1524"/>
      <c r="N40" s="1525"/>
      <c r="O40" s="1494" t="s">
        <v>774</v>
      </c>
      <c r="P40" s="1541" t="s">
        <v>686</v>
      </c>
      <c r="Q40" s="1542"/>
      <c r="R40" s="1542"/>
      <c r="S40" s="1543"/>
      <c r="T40" s="1541" t="s">
        <v>686</v>
      </c>
      <c r="U40" s="1542"/>
      <c r="V40" s="1542"/>
      <c r="W40" s="1542"/>
      <c r="X40" s="1543"/>
      <c r="Y40" s="1541" t="s">
        <v>686</v>
      </c>
      <c r="Z40" s="1542"/>
      <c r="AA40" s="1542"/>
      <c r="AB40" s="1543"/>
      <c r="AC40" s="1541" t="s">
        <v>686</v>
      </c>
      <c r="AD40" s="1542"/>
      <c r="AE40" s="1542"/>
      <c r="AF40" s="1543"/>
      <c r="AG40" s="1541" t="s">
        <v>686</v>
      </c>
      <c r="AH40" s="1542"/>
      <c r="AI40" s="1542"/>
      <c r="AJ40" s="1543"/>
      <c r="AK40" s="1541" t="s">
        <v>686</v>
      </c>
      <c r="AL40" s="1542"/>
      <c r="AM40" s="1542"/>
      <c r="AN40" s="1543"/>
      <c r="AO40" s="1541" t="s">
        <v>686</v>
      </c>
      <c r="AP40" s="1542"/>
      <c r="AQ40" s="1542"/>
      <c r="AR40" s="1543"/>
      <c r="AS40" s="1541" t="s">
        <v>686</v>
      </c>
      <c r="AT40" s="1542"/>
      <c r="AU40" s="1542"/>
      <c r="AV40" s="1543"/>
      <c r="AW40" s="1541" t="s">
        <v>686</v>
      </c>
      <c r="AX40" s="1542"/>
      <c r="AY40" s="1542"/>
      <c r="AZ40" s="1543"/>
    </row>
    <row r="41" spans="1:52" s="1529" customFormat="1" ht="21.75" customHeight="1">
      <c r="A41" s="1533" t="s">
        <v>353</v>
      </c>
      <c r="B41" s="1524"/>
      <c r="C41" s="1524"/>
      <c r="D41" s="1524"/>
      <c r="E41" s="1524"/>
      <c r="F41" s="1524"/>
      <c r="G41" s="1524"/>
      <c r="H41" s="1524"/>
      <c r="I41" s="1524"/>
      <c r="J41" s="1524"/>
      <c r="K41" s="1524"/>
      <c r="L41" s="1524"/>
      <c r="M41" s="1524"/>
      <c r="N41" s="1525"/>
      <c r="O41" s="1494" t="s">
        <v>776</v>
      </c>
      <c r="P41" s="1495"/>
      <c r="Q41" s="1496"/>
      <c r="R41" s="1496"/>
      <c r="S41" s="1497"/>
      <c r="T41" s="1498"/>
      <c r="U41" s="1499"/>
      <c r="V41" s="1499"/>
      <c r="W41" s="1499"/>
      <c r="X41" s="1500"/>
      <c r="Y41" s="1495"/>
      <c r="Z41" s="1496"/>
      <c r="AA41" s="1496"/>
      <c r="AB41" s="1497"/>
      <c r="AC41" s="1495"/>
      <c r="AD41" s="1496"/>
      <c r="AE41" s="1496"/>
      <c r="AF41" s="1497"/>
      <c r="AG41" s="1495"/>
      <c r="AH41" s="1496"/>
      <c r="AI41" s="1496"/>
      <c r="AJ41" s="1497"/>
      <c r="AK41" s="1495"/>
      <c r="AL41" s="1496"/>
      <c r="AM41" s="1496"/>
      <c r="AN41" s="1497"/>
      <c r="AO41" s="1495"/>
      <c r="AP41" s="1496"/>
      <c r="AQ41" s="1496"/>
      <c r="AR41" s="1497"/>
      <c r="AS41" s="1495"/>
      <c r="AT41" s="1496"/>
      <c r="AU41" s="1496"/>
      <c r="AV41" s="1497"/>
      <c r="AW41" s="1495"/>
      <c r="AX41" s="1496"/>
      <c r="AY41" s="1496"/>
      <c r="AZ41" s="1497"/>
    </row>
    <row r="42" spans="1:52" s="1529" customFormat="1" ht="42" customHeight="1">
      <c r="A42" s="1533" t="s">
        <v>354</v>
      </c>
      <c r="B42" s="1524"/>
      <c r="C42" s="1524"/>
      <c r="D42" s="1524"/>
      <c r="E42" s="1524"/>
      <c r="F42" s="1524"/>
      <c r="G42" s="1524"/>
      <c r="H42" s="1524"/>
      <c r="I42" s="1524"/>
      <c r="J42" s="1524"/>
      <c r="K42" s="1524"/>
      <c r="L42" s="1524"/>
      <c r="M42" s="1524"/>
      <c r="N42" s="1525"/>
      <c r="O42" s="1494" t="s">
        <v>778</v>
      </c>
      <c r="P42" s="1495"/>
      <c r="Q42" s="1496"/>
      <c r="R42" s="1496"/>
      <c r="S42" s="1497"/>
      <c r="T42" s="1498"/>
      <c r="U42" s="1499"/>
      <c r="V42" s="1499"/>
      <c r="W42" s="1499"/>
      <c r="X42" s="1500"/>
      <c r="Y42" s="1495"/>
      <c r="Z42" s="1496"/>
      <c r="AA42" s="1496"/>
      <c r="AB42" s="1497"/>
      <c r="AC42" s="1495"/>
      <c r="AD42" s="1496"/>
      <c r="AE42" s="1496"/>
      <c r="AF42" s="1497"/>
      <c r="AG42" s="1495"/>
      <c r="AH42" s="1496"/>
      <c r="AI42" s="1496"/>
      <c r="AJ42" s="1497"/>
      <c r="AK42" s="1495"/>
      <c r="AL42" s="1496"/>
      <c r="AM42" s="1496"/>
      <c r="AN42" s="1497"/>
      <c r="AO42" s="1495"/>
      <c r="AP42" s="1496"/>
      <c r="AQ42" s="1496"/>
      <c r="AR42" s="1497"/>
      <c r="AS42" s="1495"/>
      <c r="AT42" s="1496"/>
      <c r="AU42" s="1496"/>
      <c r="AV42" s="1497"/>
      <c r="AW42" s="1495"/>
      <c r="AX42" s="1496"/>
      <c r="AY42" s="1496"/>
      <c r="AZ42" s="1497"/>
    </row>
    <row r="43" spans="1:52" s="1529" customFormat="1" ht="42" customHeight="1">
      <c r="A43" s="1533" t="s">
        <v>355</v>
      </c>
      <c r="B43" s="1524"/>
      <c r="C43" s="1524"/>
      <c r="D43" s="1524"/>
      <c r="E43" s="1524"/>
      <c r="F43" s="1524"/>
      <c r="G43" s="1524"/>
      <c r="H43" s="1524"/>
      <c r="I43" s="1524"/>
      <c r="J43" s="1524"/>
      <c r="K43" s="1524"/>
      <c r="L43" s="1524"/>
      <c r="M43" s="1524"/>
      <c r="N43" s="1525"/>
      <c r="O43" s="1494" t="s">
        <v>780</v>
      </c>
      <c r="P43" s="1495"/>
      <c r="Q43" s="1496"/>
      <c r="R43" s="1496"/>
      <c r="S43" s="1497"/>
      <c r="T43" s="1498"/>
      <c r="U43" s="1499"/>
      <c r="V43" s="1499"/>
      <c r="W43" s="1499"/>
      <c r="X43" s="1500"/>
      <c r="Y43" s="1495"/>
      <c r="Z43" s="1496"/>
      <c r="AA43" s="1496"/>
      <c r="AB43" s="1497"/>
      <c r="AC43" s="1495"/>
      <c r="AD43" s="1496"/>
      <c r="AE43" s="1496"/>
      <c r="AF43" s="1497"/>
      <c r="AG43" s="1495"/>
      <c r="AH43" s="1496"/>
      <c r="AI43" s="1496"/>
      <c r="AJ43" s="1497"/>
      <c r="AK43" s="1495"/>
      <c r="AL43" s="1496"/>
      <c r="AM43" s="1496"/>
      <c r="AN43" s="1497"/>
      <c r="AO43" s="1495"/>
      <c r="AP43" s="1496"/>
      <c r="AQ43" s="1496"/>
      <c r="AR43" s="1497"/>
      <c r="AS43" s="1495"/>
      <c r="AT43" s="1496"/>
      <c r="AU43" s="1496"/>
      <c r="AV43" s="1497"/>
      <c r="AW43" s="1495"/>
      <c r="AX43" s="1496"/>
      <c r="AY43" s="1496"/>
      <c r="AZ43" s="1497"/>
    </row>
    <row r="44" spans="1:52" s="1529" customFormat="1" ht="42" customHeight="1">
      <c r="A44" s="1533" t="s">
        <v>356</v>
      </c>
      <c r="B44" s="1524"/>
      <c r="C44" s="1524"/>
      <c r="D44" s="1524"/>
      <c r="E44" s="1524"/>
      <c r="F44" s="1524"/>
      <c r="G44" s="1524"/>
      <c r="H44" s="1524"/>
      <c r="I44" s="1524"/>
      <c r="J44" s="1524"/>
      <c r="K44" s="1524"/>
      <c r="L44" s="1524"/>
      <c r="M44" s="1524"/>
      <c r="N44" s="1525"/>
      <c r="O44" s="1494" t="s">
        <v>782</v>
      </c>
      <c r="P44" s="1495"/>
      <c r="Q44" s="1496"/>
      <c r="R44" s="1496"/>
      <c r="S44" s="1497"/>
      <c r="T44" s="1498"/>
      <c r="U44" s="1499"/>
      <c r="V44" s="1499"/>
      <c r="W44" s="1499"/>
      <c r="X44" s="1500"/>
      <c r="Y44" s="1495"/>
      <c r="Z44" s="1496"/>
      <c r="AA44" s="1496"/>
      <c r="AB44" s="1497"/>
      <c r="AC44" s="1495"/>
      <c r="AD44" s="1496"/>
      <c r="AE44" s="1496"/>
      <c r="AF44" s="1497"/>
      <c r="AG44" s="1495"/>
      <c r="AH44" s="1496"/>
      <c r="AI44" s="1496"/>
      <c r="AJ44" s="1497"/>
      <c r="AK44" s="1495"/>
      <c r="AL44" s="1496"/>
      <c r="AM44" s="1496"/>
      <c r="AN44" s="1497"/>
      <c r="AO44" s="1495"/>
      <c r="AP44" s="1496"/>
      <c r="AQ44" s="1496"/>
      <c r="AR44" s="1497"/>
      <c r="AS44" s="1495"/>
      <c r="AT44" s="1496"/>
      <c r="AU44" s="1496"/>
      <c r="AV44" s="1497"/>
      <c r="AW44" s="1495"/>
      <c r="AX44" s="1496"/>
      <c r="AY44" s="1496"/>
      <c r="AZ44" s="1497"/>
    </row>
    <row r="45" spans="1:52" s="1529" customFormat="1" ht="42" customHeight="1">
      <c r="A45" s="1533" t="s">
        <v>357</v>
      </c>
      <c r="B45" s="1524"/>
      <c r="C45" s="1524"/>
      <c r="D45" s="1524"/>
      <c r="E45" s="1524"/>
      <c r="F45" s="1524"/>
      <c r="G45" s="1524"/>
      <c r="H45" s="1524"/>
      <c r="I45" s="1524"/>
      <c r="J45" s="1524"/>
      <c r="K45" s="1524"/>
      <c r="L45" s="1524"/>
      <c r="M45" s="1524"/>
      <c r="N45" s="1525"/>
      <c r="O45" s="1494" t="s">
        <v>784</v>
      </c>
      <c r="P45" s="1495"/>
      <c r="Q45" s="1496"/>
      <c r="R45" s="1496"/>
      <c r="S45" s="1497"/>
      <c r="T45" s="1498"/>
      <c r="U45" s="1499"/>
      <c r="V45" s="1499"/>
      <c r="W45" s="1499"/>
      <c r="X45" s="1500"/>
      <c r="Y45" s="1495"/>
      <c r="Z45" s="1496"/>
      <c r="AA45" s="1496"/>
      <c r="AB45" s="1497"/>
      <c r="AC45" s="1495"/>
      <c r="AD45" s="1496"/>
      <c r="AE45" s="1496"/>
      <c r="AF45" s="1497"/>
      <c r="AG45" s="1495"/>
      <c r="AH45" s="1496"/>
      <c r="AI45" s="1496"/>
      <c r="AJ45" s="1497"/>
      <c r="AK45" s="1495">
        <v>111817</v>
      </c>
      <c r="AL45" s="1496"/>
      <c r="AM45" s="1496"/>
      <c r="AN45" s="1497"/>
      <c r="AO45" s="1495"/>
      <c r="AP45" s="1496"/>
      <c r="AQ45" s="1496"/>
      <c r="AR45" s="1497"/>
      <c r="AS45" s="1495"/>
      <c r="AT45" s="1496"/>
      <c r="AU45" s="1496"/>
      <c r="AV45" s="1497"/>
      <c r="AW45" s="1495">
        <v>328446</v>
      </c>
      <c r="AX45" s="1496"/>
      <c r="AY45" s="1496"/>
      <c r="AZ45" s="1497"/>
    </row>
    <row r="46" spans="1:52" s="1529" customFormat="1" ht="42" customHeight="1">
      <c r="A46" s="1533" t="s">
        <v>358</v>
      </c>
      <c r="B46" s="1524"/>
      <c r="C46" s="1524"/>
      <c r="D46" s="1524"/>
      <c r="E46" s="1524"/>
      <c r="F46" s="1524"/>
      <c r="G46" s="1524"/>
      <c r="H46" s="1524"/>
      <c r="I46" s="1524"/>
      <c r="J46" s="1524"/>
      <c r="K46" s="1524"/>
      <c r="L46" s="1524"/>
      <c r="M46" s="1524"/>
      <c r="N46" s="1525"/>
      <c r="O46" s="1494" t="s">
        <v>786</v>
      </c>
      <c r="P46" s="1495"/>
      <c r="Q46" s="1496"/>
      <c r="R46" s="1496"/>
      <c r="S46" s="1497"/>
      <c r="T46" s="1498"/>
      <c r="U46" s="1499"/>
      <c r="V46" s="1499"/>
      <c r="W46" s="1499"/>
      <c r="X46" s="1500"/>
      <c r="Y46" s="1495"/>
      <c r="Z46" s="1496"/>
      <c r="AA46" s="1496"/>
      <c r="AB46" s="1497"/>
      <c r="AC46" s="1495"/>
      <c r="AD46" s="1496"/>
      <c r="AE46" s="1496"/>
      <c r="AF46" s="1497"/>
      <c r="AG46" s="1495"/>
      <c r="AH46" s="1496"/>
      <c r="AI46" s="1496"/>
      <c r="AJ46" s="1497"/>
      <c r="AK46" s="1495"/>
      <c r="AL46" s="1496"/>
      <c r="AM46" s="1496"/>
      <c r="AN46" s="1497"/>
      <c r="AO46" s="1495"/>
      <c r="AP46" s="1496"/>
      <c r="AQ46" s="1496"/>
      <c r="AR46" s="1497"/>
      <c r="AS46" s="1495"/>
      <c r="AT46" s="1496"/>
      <c r="AU46" s="1496"/>
      <c r="AV46" s="1497"/>
      <c r="AW46" s="1495"/>
      <c r="AX46" s="1496"/>
      <c r="AY46" s="1496"/>
      <c r="AZ46" s="1497"/>
    </row>
    <row r="47" spans="1:52" s="1529" customFormat="1" ht="27" customHeight="1">
      <c r="A47" s="1526" t="s">
        <v>359</v>
      </c>
      <c r="B47" s="1527"/>
      <c r="C47" s="1527"/>
      <c r="D47" s="1527"/>
      <c r="E47" s="1527"/>
      <c r="F47" s="1527"/>
      <c r="G47" s="1527"/>
      <c r="H47" s="1527"/>
      <c r="I47" s="1527"/>
      <c r="J47" s="1527"/>
      <c r="K47" s="1527"/>
      <c r="L47" s="1527"/>
      <c r="M47" s="1527"/>
      <c r="N47" s="1528"/>
      <c r="O47" s="1494" t="s">
        <v>788</v>
      </c>
      <c r="P47" s="1495"/>
      <c r="Q47" s="1496"/>
      <c r="R47" s="1496"/>
      <c r="S47" s="1497"/>
      <c r="T47" s="1498"/>
      <c r="U47" s="1499"/>
      <c r="V47" s="1499"/>
      <c r="W47" s="1499"/>
      <c r="X47" s="1500"/>
      <c r="Y47" s="1495"/>
      <c r="Z47" s="1496"/>
      <c r="AA47" s="1496"/>
      <c r="AB47" s="1497"/>
      <c r="AC47" s="1495"/>
      <c r="AD47" s="1496"/>
      <c r="AE47" s="1496"/>
      <c r="AF47" s="1497"/>
      <c r="AG47" s="1495"/>
      <c r="AH47" s="1496"/>
      <c r="AI47" s="1496"/>
      <c r="AJ47" s="1497"/>
      <c r="AK47" s="1495">
        <v>111817</v>
      </c>
      <c r="AL47" s="1496"/>
      <c r="AM47" s="1496"/>
      <c r="AN47" s="1497"/>
      <c r="AO47" s="1495"/>
      <c r="AP47" s="1496"/>
      <c r="AQ47" s="1496"/>
      <c r="AR47" s="1497"/>
      <c r="AS47" s="1495"/>
      <c r="AT47" s="1496"/>
      <c r="AU47" s="1496"/>
      <c r="AV47" s="1497"/>
      <c r="AW47" s="1495">
        <v>328446</v>
      </c>
      <c r="AX47" s="1496"/>
      <c r="AY47" s="1496"/>
      <c r="AZ47" s="1497"/>
    </row>
    <row r="48" spans="1:52" s="1529" customFormat="1" ht="27" customHeight="1">
      <c r="A48" s="1533" t="s">
        <v>360</v>
      </c>
      <c r="B48" s="1524"/>
      <c r="C48" s="1524"/>
      <c r="D48" s="1524"/>
      <c r="E48" s="1524"/>
      <c r="F48" s="1524"/>
      <c r="G48" s="1524"/>
      <c r="H48" s="1524"/>
      <c r="I48" s="1524"/>
      <c r="J48" s="1524"/>
      <c r="K48" s="1524"/>
      <c r="L48" s="1524"/>
      <c r="M48" s="1524"/>
      <c r="N48" s="1525"/>
      <c r="O48" s="1494" t="s">
        <v>919</v>
      </c>
      <c r="P48" s="1495"/>
      <c r="Q48" s="1496"/>
      <c r="R48" s="1496"/>
      <c r="S48" s="1497"/>
      <c r="T48" s="1498"/>
      <c r="U48" s="1499"/>
      <c r="V48" s="1499"/>
      <c r="W48" s="1499"/>
      <c r="X48" s="1500"/>
      <c r="Y48" s="1495"/>
      <c r="Z48" s="1496"/>
      <c r="AA48" s="1496"/>
      <c r="AB48" s="1497"/>
      <c r="AC48" s="1495"/>
      <c r="AD48" s="1496"/>
      <c r="AE48" s="1496"/>
      <c r="AF48" s="1497"/>
      <c r="AG48" s="1495"/>
      <c r="AH48" s="1496"/>
      <c r="AI48" s="1496"/>
      <c r="AJ48" s="1497"/>
      <c r="AK48" s="1495"/>
      <c r="AL48" s="1496"/>
      <c r="AM48" s="1496"/>
      <c r="AN48" s="1497"/>
      <c r="AO48" s="1495"/>
      <c r="AP48" s="1496"/>
      <c r="AQ48" s="1496"/>
      <c r="AR48" s="1497"/>
      <c r="AS48" s="1495"/>
      <c r="AT48" s="1496"/>
      <c r="AU48" s="1496"/>
      <c r="AV48" s="1497"/>
      <c r="AW48" s="1495"/>
      <c r="AX48" s="1496"/>
      <c r="AY48" s="1496"/>
      <c r="AZ48" s="1497"/>
    </row>
    <row r="49" spans="1:52" s="1529" customFormat="1" ht="27" customHeight="1">
      <c r="A49" s="1533" t="s">
        <v>361</v>
      </c>
      <c r="B49" s="1524"/>
      <c r="C49" s="1524"/>
      <c r="D49" s="1524"/>
      <c r="E49" s="1524"/>
      <c r="F49" s="1524"/>
      <c r="G49" s="1524"/>
      <c r="H49" s="1524"/>
      <c r="I49" s="1524"/>
      <c r="J49" s="1524"/>
      <c r="K49" s="1524"/>
      <c r="L49" s="1524"/>
      <c r="M49" s="1524"/>
      <c r="N49" s="1525"/>
      <c r="O49" s="1494" t="s">
        <v>792</v>
      </c>
      <c r="P49" s="1495"/>
      <c r="Q49" s="1496"/>
      <c r="R49" s="1496"/>
      <c r="S49" s="1497"/>
      <c r="T49" s="1498"/>
      <c r="U49" s="1499"/>
      <c r="V49" s="1499"/>
      <c r="W49" s="1499"/>
      <c r="X49" s="1500"/>
      <c r="Y49" s="1495"/>
      <c r="Z49" s="1496"/>
      <c r="AA49" s="1496"/>
      <c r="AB49" s="1497"/>
      <c r="AC49" s="1495"/>
      <c r="AD49" s="1496"/>
      <c r="AE49" s="1496"/>
      <c r="AF49" s="1497"/>
      <c r="AG49" s="1495"/>
      <c r="AH49" s="1496"/>
      <c r="AI49" s="1496"/>
      <c r="AJ49" s="1497"/>
      <c r="AK49" s="1495"/>
      <c r="AL49" s="1496"/>
      <c r="AM49" s="1496"/>
      <c r="AN49" s="1497"/>
      <c r="AO49" s="1495"/>
      <c r="AP49" s="1496"/>
      <c r="AQ49" s="1496"/>
      <c r="AR49" s="1497"/>
      <c r="AS49" s="1495"/>
      <c r="AT49" s="1496"/>
      <c r="AU49" s="1496"/>
      <c r="AV49" s="1497"/>
      <c r="AW49" s="1495"/>
      <c r="AX49" s="1496"/>
      <c r="AY49" s="1496"/>
      <c r="AZ49" s="1497"/>
    </row>
    <row r="50" spans="1:52" s="1529" customFormat="1" ht="21.75" customHeight="1">
      <c r="A50" s="1533" t="s">
        <v>362</v>
      </c>
      <c r="B50" s="1524"/>
      <c r="C50" s="1524"/>
      <c r="D50" s="1524"/>
      <c r="E50" s="1524"/>
      <c r="F50" s="1524"/>
      <c r="G50" s="1524"/>
      <c r="H50" s="1524"/>
      <c r="I50" s="1524"/>
      <c r="J50" s="1524"/>
      <c r="K50" s="1524"/>
      <c r="L50" s="1524"/>
      <c r="M50" s="1524"/>
      <c r="N50" s="1525"/>
      <c r="O50" s="1494" t="s">
        <v>794</v>
      </c>
      <c r="P50" s="1495"/>
      <c r="Q50" s="1496"/>
      <c r="R50" s="1496"/>
      <c r="S50" s="1497"/>
      <c r="T50" s="1498"/>
      <c r="U50" s="1499"/>
      <c r="V50" s="1499"/>
      <c r="W50" s="1499"/>
      <c r="X50" s="1500"/>
      <c r="Y50" s="1495"/>
      <c r="Z50" s="1496"/>
      <c r="AA50" s="1496"/>
      <c r="AB50" s="1497"/>
      <c r="AC50" s="1495"/>
      <c r="AD50" s="1496"/>
      <c r="AE50" s="1496"/>
      <c r="AF50" s="1497"/>
      <c r="AG50" s="1495"/>
      <c r="AH50" s="1496"/>
      <c r="AI50" s="1496"/>
      <c r="AJ50" s="1497"/>
      <c r="AK50" s="1495"/>
      <c r="AL50" s="1496"/>
      <c r="AM50" s="1496"/>
      <c r="AN50" s="1497"/>
      <c r="AO50" s="1495"/>
      <c r="AP50" s="1496"/>
      <c r="AQ50" s="1496"/>
      <c r="AR50" s="1497"/>
      <c r="AS50" s="1495"/>
      <c r="AT50" s="1496"/>
      <c r="AU50" s="1496"/>
      <c r="AV50" s="1497"/>
      <c r="AW50" s="1495"/>
      <c r="AX50" s="1496"/>
      <c r="AY50" s="1496"/>
      <c r="AZ50" s="1497"/>
    </row>
    <row r="51" spans="1:52" s="1529" customFormat="1" ht="21.75" customHeight="1">
      <c r="A51" s="1533" t="s">
        <v>363</v>
      </c>
      <c r="B51" s="1524"/>
      <c r="C51" s="1524"/>
      <c r="D51" s="1524"/>
      <c r="E51" s="1524"/>
      <c r="F51" s="1524"/>
      <c r="G51" s="1524"/>
      <c r="H51" s="1524"/>
      <c r="I51" s="1524"/>
      <c r="J51" s="1524"/>
      <c r="K51" s="1524"/>
      <c r="L51" s="1524"/>
      <c r="M51" s="1524"/>
      <c r="N51" s="1525"/>
      <c r="O51" s="1494" t="s">
        <v>796</v>
      </c>
      <c r="P51" s="1495"/>
      <c r="Q51" s="1496"/>
      <c r="R51" s="1496"/>
      <c r="S51" s="1497"/>
      <c r="T51" s="1498"/>
      <c r="U51" s="1499"/>
      <c r="V51" s="1499"/>
      <c r="W51" s="1499"/>
      <c r="X51" s="1500"/>
      <c r="Y51" s="1495"/>
      <c r="Z51" s="1496"/>
      <c r="AA51" s="1496"/>
      <c r="AB51" s="1497"/>
      <c r="AC51" s="1495"/>
      <c r="AD51" s="1496"/>
      <c r="AE51" s="1496"/>
      <c r="AF51" s="1497"/>
      <c r="AG51" s="1495"/>
      <c r="AH51" s="1496"/>
      <c r="AI51" s="1496"/>
      <c r="AJ51" s="1497"/>
      <c r="AK51" s="1495"/>
      <c r="AL51" s="1496"/>
      <c r="AM51" s="1496"/>
      <c r="AN51" s="1497"/>
      <c r="AO51" s="1495"/>
      <c r="AP51" s="1496"/>
      <c r="AQ51" s="1496"/>
      <c r="AR51" s="1497"/>
      <c r="AS51" s="1495"/>
      <c r="AT51" s="1496"/>
      <c r="AU51" s="1496"/>
      <c r="AV51" s="1497"/>
      <c r="AW51" s="1495"/>
      <c r="AX51" s="1496"/>
      <c r="AY51" s="1496"/>
      <c r="AZ51" s="1497"/>
    </row>
    <row r="52" spans="1:52" s="1529" customFormat="1" ht="27" customHeight="1">
      <c r="A52" s="1540" t="s">
        <v>364</v>
      </c>
      <c r="B52" s="1527"/>
      <c r="C52" s="1527"/>
      <c r="D52" s="1527"/>
      <c r="E52" s="1527"/>
      <c r="F52" s="1527"/>
      <c r="G52" s="1527"/>
      <c r="H52" s="1527"/>
      <c r="I52" s="1527"/>
      <c r="J52" s="1527"/>
      <c r="K52" s="1527"/>
      <c r="L52" s="1527"/>
      <c r="M52" s="1527"/>
      <c r="N52" s="1528"/>
      <c r="O52" s="1494" t="s">
        <v>798</v>
      </c>
      <c r="P52" s="1544"/>
      <c r="Q52" s="1545"/>
      <c r="R52" s="1545"/>
      <c r="S52" s="1546"/>
      <c r="T52" s="1498"/>
      <c r="U52" s="1499"/>
      <c r="V52" s="1499"/>
      <c r="W52" s="1499"/>
      <c r="X52" s="1500"/>
      <c r="Y52" s="1495"/>
      <c r="Z52" s="1496"/>
      <c r="AA52" s="1496"/>
      <c r="AB52" s="1497"/>
      <c r="AC52" s="1495"/>
      <c r="AD52" s="1496"/>
      <c r="AE52" s="1496"/>
      <c r="AF52" s="1497"/>
      <c r="AG52" s="1495">
        <v>18059</v>
      </c>
      <c r="AH52" s="1496"/>
      <c r="AI52" s="1496"/>
      <c r="AJ52" s="1497"/>
      <c r="AK52" s="1495">
        <v>135071</v>
      </c>
      <c r="AL52" s="1496"/>
      <c r="AM52" s="1496"/>
      <c r="AN52" s="1497"/>
      <c r="AO52" s="1495"/>
      <c r="AP52" s="1496"/>
      <c r="AQ52" s="1496"/>
      <c r="AR52" s="1497"/>
      <c r="AS52" s="1495"/>
      <c r="AT52" s="1496"/>
      <c r="AU52" s="1496"/>
      <c r="AV52" s="1497"/>
      <c r="AW52" s="1495">
        <v>421466</v>
      </c>
      <c r="AX52" s="1496"/>
      <c r="AY52" s="1496"/>
      <c r="AZ52" s="1497"/>
    </row>
    <row r="53" spans="1:52" s="1529" customFormat="1" ht="27" customHeight="1">
      <c r="A53" s="1533" t="s">
        <v>400</v>
      </c>
      <c r="B53" s="1547"/>
      <c r="C53" s="1547"/>
      <c r="D53" s="1547"/>
      <c r="E53" s="1547"/>
      <c r="F53" s="1547"/>
      <c r="G53" s="1547"/>
      <c r="H53" s="1547"/>
      <c r="I53" s="1547"/>
      <c r="J53" s="1547"/>
      <c r="K53" s="1547"/>
      <c r="L53" s="1547"/>
      <c r="M53" s="1547"/>
      <c r="N53" s="1548"/>
      <c r="O53" s="1494" t="s">
        <v>800</v>
      </c>
      <c r="P53" s="1544"/>
      <c r="Q53" s="1545"/>
      <c r="R53" s="1545"/>
      <c r="S53" s="1546"/>
      <c r="T53" s="1498"/>
      <c r="U53" s="1499"/>
      <c r="V53" s="1499"/>
      <c r="W53" s="1499"/>
      <c r="X53" s="1500"/>
      <c r="Y53" s="1495"/>
      <c r="Z53" s="1496"/>
      <c r="AA53" s="1496"/>
      <c r="AB53" s="1497"/>
      <c r="AC53" s="1495"/>
      <c r="AD53" s="1496"/>
      <c r="AE53" s="1496"/>
      <c r="AF53" s="1497"/>
      <c r="AG53" s="1495"/>
      <c r="AH53" s="1496"/>
      <c r="AI53" s="1496"/>
      <c r="AJ53" s="1497"/>
      <c r="AK53" s="1495"/>
      <c r="AL53" s="1496"/>
      <c r="AM53" s="1496"/>
      <c r="AN53" s="1497"/>
      <c r="AO53" s="1495"/>
      <c r="AP53" s="1496"/>
      <c r="AQ53" s="1496"/>
      <c r="AR53" s="1497"/>
      <c r="AS53" s="1495"/>
      <c r="AT53" s="1496"/>
      <c r="AU53" s="1496"/>
      <c r="AV53" s="1497"/>
      <c r="AW53" s="1495"/>
      <c r="AX53" s="1496"/>
      <c r="AY53" s="1496"/>
      <c r="AZ53" s="1497"/>
    </row>
    <row r="54" spans="1:52" s="1529" customFormat="1" ht="27" customHeight="1">
      <c r="A54" s="1533" t="s">
        <v>365</v>
      </c>
      <c r="B54" s="1547"/>
      <c r="C54" s="1547"/>
      <c r="D54" s="1547"/>
      <c r="E54" s="1547"/>
      <c r="F54" s="1547"/>
      <c r="G54" s="1547"/>
      <c r="H54" s="1547"/>
      <c r="I54" s="1547"/>
      <c r="J54" s="1547"/>
      <c r="K54" s="1547"/>
      <c r="L54" s="1547"/>
      <c r="M54" s="1547"/>
      <c r="N54" s="1548"/>
      <c r="O54" s="1494" t="s">
        <v>802</v>
      </c>
      <c r="P54" s="1544"/>
      <c r="Q54" s="1545"/>
      <c r="R54" s="1545"/>
      <c r="S54" s="1546"/>
      <c r="T54" s="1498"/>
      <c r="U54" s="1499"/>
      <c r="V54" s="1499"/>
      <c r="W54" s="1499"/>
      <c r="X54" s="1500"/>
      <c r="Y54" s="1495"/>
      <c r="Z54" s="1496"/>
      <c r="AA54" s="1496"/>
      <c r="AB54" s="1497"/>
      <c r="AC54" s="1495"/>
      <c r="AD54" s="1496"/>
      <c r="AE54" s="1496"/>
      <c r="AF54" s="1497"/>
      <c r="AG54" s="1495"/>
      <c r="AH54" s="1496"/>
      <c r="AI54" s="1496"/>
      <c r="AJ54" s="1497"/>
      <c r="AK54" s="1495"/>
      <c r="AL54" s="1496"/>
      <c r="AM54" s="1496"/>
      <c r="AN54" s="1497"/>
      <c r="AO54" s="1495"/>
      <c r="AP54" s="1496"/>
      <c r="AQ54" s="1496"/>
      <c r="AR54" s="1497"/>
      <c r="AS54" s="1495"/>
      <c r="AT54" s="1496"/>
      <c r="AU54" s="1496"/>
      <c r="AV54" s="1497"/>
      <c r="AW54" s="1495">
        <v>1400</v>
      </c>
      <c r="AX54" s="1496"/>
      <c r="AY54" s="1496"/>
      <c r="AZ54" s="1497"/>
    </row>
    <row r="55" spans="1:52" s="1529" customFormat="1" ht="21.75" customHeight="1">
      <c r="A55" s="1533" t="s">
        <v>366</v>
      </c>
      <c r="B55" s="1547"/>
      <c r="C55" s="1547"/>
      <c r="D55" s="1547"/>
      <c r="E55" s="1547"/>
      <c r="F55" s="1547"/>
      <c r="G55" s="1547"/>
      <c r="H55" s="1547"/>
      <c r="I55" s="1547"/>
      <c r="J55" s="1547"/>
      <c r="K55" s="1547"/>
      <c r="L55" s="1547"/>
      <c r="M55" s="1547"/>
      <c r="N55" s="1548"/>
      <c r="O55" s="1494" t="s">
        <v>804</v>
      </c>
      <c r="P55" s="1544"/>
      <c r="Q55" s="1545"/>
      <c r="R55" s="1545"/>
      <c r="S55" s="1546"/>
      <c r="T55" s="1498"/>
      <c r="U55" s="1499"/>
      <c r="V55" s="1499"/>
      <c r="W55" s="1499"/>
      <c r="X55" s="1500"/>
      <c r="Y55" s="1495"/>
      <c r="Z55" s="1496"/>
      <c r="AA55" s="1496"/>
      <c r="AB55" s="1497"/>
      <c r="AC55" s="1495"/>
      <c r="AD55" s="1496"/>
      <c r="AE55" s="1496"/>
      <c r="AF55" s="1497"/>
      <c r="AG55" s="1495"/>
      <c r="AH55" s="1496"/>
      <c r="AI55" s="1496"/>
      <c r="AJ55" s="1497"/>
      <c r="AK55" s="1495"/>
      <c r="AL55" s="1496"/>
      <c r="AM55" s="1496"/>
      <c r="AN55" s="1497"/>
      <c r="AO55" s="1495"/>
      <c r="AP55" s="1496"/>
      <c r="AQ55" s="1496"/>
      <c r="AR55" s="1497"/>
      <c r="AS55" s="1495"/>
      <c r="AT55" s="1496"/>
      <c r="AU55" s="1496"/>
      <c r="AV55" s="1497"/>
      <c r="AW55" s="1495">
        <v>68125</v>
      </c>
      <c r="AX55" s="1496"/>
      <c r="AY55" s="1496"/>
      <c r="AZ55" s="1497"/>
    </row>
    <row r="56" spans="1:52" s="1529" customFormat="1" ht="21.75" customHeight="1">
      <c r="A56" s="1533" t="s">
        <v>367</v>
      </c>
      <c r="B56" s="1547"/>
      <c r="C56" s="1547"/>
      <c r="D56" s="1547"/>
      <c r="E56" s="1547"/>
      <c r="F56" s="1547"/>
      <c r="G56" s="1547"/>
      <c r="H56" s="1547"/>
      <c r="I56" s="1547"/>
      <c r="J56" s="1547"/>
      <c r="K56" s="1547"/>
      <c r="L56" s="1547"/>
      <c r="M56" s="1547"/>
      <c r="N56" s="1548"/>
      <c r="O56" s="1494" t="s">
        <v>806</v>
      </c>
      <c r="P56" s="1544"/>
      <c r="Q56" s="1545"/>
      <c r="R56" s="1545"/>
      <c r="S56" s="1546"/>
      <c r="T56" s="1498"/>
      <c r="U56" s="1499"/>
      <c r="V56" s="1499"/>
      <c r="W56" s="1499"/>
      <c r="X56" s="1500"/>
      <c r="Y56" s="1495"/>
      <c r="Z56" s="1496"/>
      <c r="AA56" s="1496"/>
      <c r="AB56" s="1497"/>
      <c r="AC56" s="1495"/>
      <c r="AD56" s="1496"/>
      <c r="AE56" s="1496"/>
      <c r="AF56" s="1497"/>
      <c r="AG56" s="1495"/>
      <c r="AH56" s="1496"/>
      <c r="AI56" s="1496"/>
      <c r="AJ56" s="1497"/>
      <c r="AK56" s="1495"/>
      <c r="AL56" s="1496"/>
      <c r="AM56" s="1496"/>
      <c r="AN56" s="1497"/>
      <c r="AO56" s="1495"/>
      <c r="AP56" s="1496"/>
      <c r="AQ56" s="1496"/>
      <c r="AR56" s="1497"/>
      <c r="AS56" s="1495"/>
      <c r="AT56" s="1496"/>
      <c r="AU56" s="1496"/>
      <c r="AV56" s="1497"/>
      <c r="AW56" s="1495">
        <v>1200</v>
      </c>
      <c r="AX56" s="1496"/>
      <c r="AY56" s="1496"/>
      <c r="AZ56" s="1497"/>
    </row>
    <row r="57" spans="1:52" s="1529" customFormat="1" ht="21.75" customHeight="1">
      <c r="A57" s="1533" t="s">
        <v>368</v>
      </c>
      <c r="B57" s="1547"/>
      <c r="C57" s="1547"/>
      <c r="D57" s="1547"/>
      <c r="E57" s="1547"/>
      <c r="F57" s="1547"/>
      <c r="G57" s="1547"/>
      <c r="H57" s="1547"/>
      <c r="I57" s="1547"/>
      <c r="J57" s="1547"/>
      <c r="K57" s="1547"/>
      <c r="L57" s="1547"/>
      <c r="M57" s="1547"/>
      <c r="N57" s="1548"/>
      <c r="O57" s="1494" t="s">
        <v>808</v>
      </c>
      <c r="P57" s="1544"/>
      <c r="Q57" s="1545"/>
      <c r="R57" s="1545"/>
      <c r="S57" s="1546"/>
      <c r="T57" s="1498"/>
      <c r="U57" s="1499"/>
      <c r="V57" s="1499"/>
      <c r="W57" s="1499"/>
      <c r="X57" s="1500"/>
      <c r="Y57" s="1495"/>
      <c r="Z57" s="1496"/>
      <c r="AA57" s="1496"/>
      <c r="AB57" s="1497"/>
      <c r="AC57" s="1495"/>
      <c r="AD57" s="1496"/>
      <c r="AE57" s="1496"/>
      <c r="AF57" s="1497"/>
      <c r="AG57" s="1495"/>
      <c r="AH57" s="1496"/>
      <c r="AI57" s="1496"/>
      <c r="AJ57" s="1497"/>
      <c r="AK57" s="1495"/>
      <c r="AL57" s="1496"/>
      <c r="AM57" s="1496"/>
      <c r="AN57" s="1497"/>
      <c r="AO57" s="1495"/>
      <c r="AP57" s="1496"/>
      <c r="AQ57" s="1496"/>
      <c r="AR57" s="1497"/>
      <c r="AS57" s="1495"/>
      <c r="AT57" s="1496"/>
      <c r="AU57" s="1496"/>
      <c r="AV57" s="1497"/>
      <c r="AW57" s="1495"/>
      <c r="AX57" s="1496"/>
      <c r="AY57" s="1496"/>
      <c r="AZ57" s="1497"/>
    </row>
    <row r="58" spans="1:52" s="1529" customFormat="1" ht="27" customHeight="1">
      <c r="A58" s="1533" t="s">
        <v>369</v>
      </c>
      <c r="B58" s="1547"/>
      <c r="C58" s="1547"/>
      <c r="D58" s="1547"/>
      <c r="E58" s="1547"/>
      <c r="F58" s="1547"/>
      <c r="G58" s="1547"/>
      <c r="H58" s="1547"/>
      <c r="I58" s="1547"/>
      <c r="J58" s="1547"/>
      <c r="K58" s="1547"/>
      <c r="L58" s="1547"/>
      <c r="M58" s="1547"/>
      <c r="N58" s="1548"/>
      <c r="O58" s="1494" t="s">
        <v>810</v>
      </c>
      <c r="P58" s="1544"/>
      <c r="Q58" s="1545"/>
      <c r="R58" s="1545"/>
      <c r="S58" s="1546"/>
      <c r="T58" s="1498"/>
      <c r="U58" s="1499"/>
      <c r="V58" s="1499"/>
      <c r="W58" s="1499"/>
      <c r="X58" s="1500"/>
      <c r="Y58" s="1495"/>
      <c r="Z58" s="1496"/>
      <c r="AA58" s="1496"/>
      <c r="AB58" s="1497"/>
      <c r="AC58" s="1495"/>
      <c r="AD58" s="1496"/>
      <c r="AE58" s="1496"/>
      <c r="AF58" s="1497"/>
      <c r="AG58" s="1495"/>
      <c r="AH58" s="1496"/>
      <c r="AI58" s="1496"/>
      <c r="AJ58" s="1497"/>
      <c r="AK58" s="1495"/>
      <c r="AL58" s="1496"/>
      <c r="AM58" s="1496"/>
      <c r="AN58" s="1497"/>
      <c r="AO58" s="1495"/>
      <c r="AP58" s="1496"/>
      <c r="AQ58" s="1496"/>
      <c r="AR58" s="1497"/>
      <c r="AS58" s="1495"/>
      <c r="AT58" s="1496"/>
      <c r="AU58" s="1496"/>
      <c r="AV58" s="1497"/>
      <c r="AW58" s="1495">
        <v>69325</v>
      </c>
      <c r="AX58" s="1496"/>
      <c r="AY58" s="1496"/>
      <c r="AZ58" s="1497"/>
    </row>
    <row r="59" spans="1:52" s="1529" customFormat="1" ht="27" customHeight="1">
      <c r="A59" s="1533" t="s">
        <v>370</v>
      </c>
      <c r="B59" s="1547"/>
      <c r="C59" s="1547"/>
      <c r="D59" s="1547"/>
      <c r="E59" s="1547"/>
      <c r="F59" s="1547"/>
      <c r="G59" s="1547"/>
      <c r="H59" s="1547"/>
      <c r="I59" s="1547"/>
      <c r="J59" s="1547"/>
      <c r="K59" s="1547"/>
      <c r="L59" s="1547"/>
      <c r="M59" s="1547"/>
      <c r="N59" s="1548"/>
      <c r="O59" s="1494" t="s">
        <v>812</v>
      </c>
      <c r="P59" s="1541" t="s">
        <v>686</v>
      </c>
      <c r="Q59" s="1542"/>
      <c r="R59" s="1542"/>
      <c r="S59" s="1543"/>
      <c r="T59" s="1541" t="s">
        <v>686</v>
      </c>
      <c r="U59" s="1542"/>
      <c r="V59" s="1542"/>
      <c r="W59" s="1542"/>
      <c r="X59" s="1543"/>
      <c r="Y59" s="1541" t="s">
        <v>686</v>
      </c>
      <c r="Z59" s="1542"/>
      <c r="AA59" s="1542"/>
      <c r="AB59" s="1543"/>
      <c r="AC59" s="1541" t="s">
        <v>686</v>
      </c>
      <c r="AD59" s="1542"/>
      <c r="AE59" s="1542"/>
      <c r="AF59" s="1543"/>
      <c r="AG59" s="1541" t="s">
        <v>686</v>
      </c>
      <c r="AH59" s="1542"/>
      <c r="AI59" s="1542"/>
      <c r="AJ59" s="1543"/>
      <c r="AK59" s="1541" t="s">
        <v>686</v>
      </c>
      <c r="AL59" s="1542"/>
      <c r="AM59" s="1542"/>
      <c r="AN59" s="1543"/>
      <c r="AO59" s="1541" t="s">
        <v>686</v>
      </c>
      <c r="AP59" s="1542"/>
      <c r="AQ59" s="1542"/>
      <c r="AR59" s="1543"/>
      <c r="AS59" s="1541" t="s">
        <v>686</v>
      </c>
      <c r="AT59" s="1542"/>
      <c r="AU59" s="1542"/>
      <c r="AV59" s="1543"/>
      <c r="AW59" s="1541" t="s">
        <v>686</v>
      </c>
      <c r="AX59" s="1542"/>
      <c r="AY59" s="1542"/>
      <c r="AZ59" s="1543"/>
    </row>
    <row r="60" spans="1:52" s="1529" customFormat="1" ht="27" customHeight="1">
      <c r="A60" s="1533" t="s">
        <v>371</v>
      </c>
      <c r="B60" s="1547"/>
      <c r="C60" s="1547"/>
      <c r="D60" s="1547"/>
      <c r="E60" s="1547"/>
      <c r="F60" s="1547"/>
      <c r="G60" s="1547"/>
      <c r="H60" s="1547"/>
      <c r="I60" s="1547"/>
      <c r="J60" s="1547"/>
      <c r="K60" s="1547"/>
      <c r="L60" s="1547"/>
      <c r="M60" s="1547"/>
      <c r="N60" s="1548"/>
      <c r="O60" s="1494" t="s">
        <v>814</v>
      </c>
      <c r="P60" s="1544"/>
      <c r="Q60" s="1545"/>
      <c r="R60" s="1545"/>
      <c r="S60" s="1546"/>
      <c r="T60" s="1498"/>
      <c r="U60" s="1499"/>
      <c r="V60" s="1499"/>
      <c r="W60" s="1499"/>
      <c r="X60" s="1500"/>
      <c r="Y60" s="1495"/>
      <c r="Z60" s="1496"/>
      <c r="AA60" s="1496"/>
      <c r="AB60" s="1497"/>
      <c r="AC60" s="1495"/>
      <c r="AD60" s="1496"/>
      <c r="AE60" s="1496"/>
      <c r="AF60" s="1497"/>
      <c r="AG60" s="1495"/>
      <c r="AH60" s="1496"/>
      <c r="AI60" s="1496"/>
      <c r="AJ60" s="1497"/>
      <c r="AK60" s="1495"/>
      <c r="AL60" s="1496"/>
      <c r="AM60" s="1496"/>
      <c r="AN60" s="1497"/>
      <c r="AO60" s="1495"/>
      <c r="AP60" s="1496"/>
      <c r="AQ60" s="1496"/>
      <c r="AR60" s="1497"/>
      <c r="AS60" s="1495"/>
      <c r="AT60" s="1496"/>
      <c r="AU60" s="1496"/>
      <c r="AV60" s="1497"/>
      <c r="AW60" s="1495"/>
      <c r="AX60" s="1496"/>
      <c r="AY60" s="1496"/>
      <c r="AZ60" s="1497"/>
    </row>
    <row r="61" spans="1:52" s="1529" customFormat="1" ht="42" customHeight="1">
      <c r="A61" s="1533" t="s">
        <v>372</v>
      </c>
      <c r="B61" s="1547"/>
      <c r="C61" s="1547"/>
      <c r="D61" s="1547"/>
      <c r="E61" s="1547"/>
      <c r="F61" s="1547"/>
      <c r="G61" s="1547"/>
      <c r="H61" s="1547"/>
      <c r="I61" s="1547"/>
      <c r="J61" s="1547"/>
      <c r="K61" s="1547"/>
      <c r="L61" s="1547"/>
      <c r="M61" s="1547"/>
      <c r="N61" s="1548"/>
      <c r="O61" s="1494" t="s">
        <v>816</v>
      </c>
      <c r="P61" s="1544"/>
      <c r="Q61" s="1545"/>
      <c r="R61" s="1545"/>
      <c r="S61" s="1546"/>
      <c r="T61" s="1498"/>
      <c r="U61" s="1499"/>
      <c r="V61" s="1499"/>
      <c r="W61" s="1499"/>
      <c r="X61" s="1500"/>
      <c r="Y61" s="1495"/>
      <c r="Z61" s="1496"/>
      <c r="AA61" s="1496"/>
      <c r="AB61" s="1497"/>
      <c r="AC61" s="1495"/>
      <c r="AD61" s="1496"/>
      <c r="AE61" s="1496"/>
      <c r="AF61" s="1497"/>
      <c r="AG61" s="1495"/>
      <c r="AH61" s="1496"/>
      <c r="AI61" s="1496"/>
      <c r="AJ61" s="1497"/>
      <c r="AK61" s="1495"/>
      <c r="AL61" s="1496"/>
      <c r="AM61" s="1496"/>
      <c r="AN61" s="1497"/>
      <c r="AO61" s="1495"/>
      <c r="AP61" s="1496"/>
      <c r="AQ61" s="1496"/>
      <c r="AR61" s="1497"/>
      <c r="AS61" s="1495"/>
      <c r="AT61" s="1496"/>
      <c r="AU61" s="1496"/>
      <c r="AV61" s="1497"/>
      <c r="AW61" s="1495"/>
      <c r="AX61" s="1496"/>
      <c r="AY61" s="1496"/>
      <c r="AZ61" s="1497"/>
    </row>
    <row r="62" spans="1:52" s="1529" customFormat="1" ht="42" customHeight="1">
      <c r="A62" s="1533" t="s">
        <v>373</v>
      </c>
      <c r="B62" s="1547"/>
      <c r="C62" s="1547"/>
      <c r="D62" s="1547"/>
      <c r="E62" s="1547"/>
      <c r="F62" s="1547"/>
      <c r="G62" s="1547"/>
      <c r="H62" s="1547"/>
      <c r="I62" s="1547"/>
      <c r="J62" s="1547"/>
      <c r="K62" s="1547"/>
      <c r="L62" s="1547"/>
      <c r="M62" s="1547"/>
      <c r="N62" s="1548"/>
      <c r="O62" s="1494" t="s">
        <v>818</v>
      </c>
      <c r="P62" s="1544"/>
      <c r="Q62" s="1545"/>
      <c r="R62" s="1545"/>
      <c r="S62" s="1546"/>
      <c r="T62" s="1498"/>
      <c r="U62" s="1499"/>
      <c r="V62" s="1499"/>
      <c r="W62" s="1499"/>
      <c r="X62" s="1500"/>
      <c r="Y62" s="1495"/>
      <c r="Z62" s="1496"/>
      <c r="AA62" s="1496"/>
      <c r="AB62" s="1497"/>
      <c r="AC62" s="1495"/>
      <c r="AD62" s="1496"/>
      <c r="AE62" s="1496"/>
      <c r="AF62" s="1497"/>
      <c r="AG62" s="1495"/>
      <c r="AH62" s="1496"/>
      <c r="AI62" s="1496"/>
      <c r="AJ62" s="1497"/>
      <c r="AK62" s="1495"/>
      <c r="AL62" s="1496"/>
      <c r="AM62" s="1496"/>
      <c r="AN62" s="1497"/>
      <c r="AO62" s="1495"/>
      <c r="AP62" s="1496"/>
      <c r="AQ62" s="1496"/>
      <c r="AR62" s="1497"/>
      <c r="AS62" s="1495"/>
      <c r="AT62" s="1496"/>
      <c r="AU62" s="1496"/>
      <c r="AV62" s="1497"/>
      <c r="AW62" s="1495"/>
      <c r="AX62" s="1496"/>
      <c r="AY62" s="1496"/>
      <c r="AZ62" s="1497"/>
    </row>
    <row r="63" spans="1:52" s="1529" customFormat="1" ht="42" customHeight="1">
      <c r="A63" s="1533" t="s">
        <v>374</v>
      </c>
      <c r="B63" s="1547"/>
      <c r="C63" s="1547"/>
      <c r="D63" s="1547"/>
      <c r="E63" s="1547"/>
      <c r="F63" s="1547"/>
      <c r="G63" s="1547"/>
      <c r="H63" s="1547"/>
      <c r="I63" s="1547"/>
      <c r="J63" s="1547"/>
      <c r="K63" s="1547"/>
      <c r="L63" s="1547"/>
      <c r="M63" s="1547"/>
      <c r="N63" s="1548"/>
      <c r="O63" s="1494" t="s">
        <v>820</v>
      </c>
      <c r="P63" s="1544"/>
      <c r="Q63" s="1545"/>
      <c r="R63" s="1545"/>
      <c r="S63" s="1546"/>
      <c r="T63" s="1498"/>
      <c r="U63" s="1499"/>
      <c r="V63" s="1499"/>
      <c r="W63" s="1499"/>
      <c r="X63" s="1500"/>
      <c r="Y63" s="1495"/>
      <c r="Z63" s="1496"/>
      <c r="AA63" s="1496"/>
      <c r="AB63" s="1497"/>
      <c r="AC63" s="1495"/>
      <c r="AD63" s="1496"/>
      <c r="AE63" s="1496"/>
      <c r="AF63" s="1497"/>
      <c r="AG63" s="1495"/>
      <c r="AH63" s="1496"/>
      <c r="AI63" s="1496"/>
      <c r="AJ63" s="1497"/>
      <c r="AK63" s="1495"/>
      <c r="AL63" s="1496"/>
      <c r="AM63" s="1496"/>
      <c r="AN63" s="1497"/>
      <c r="AO63" s="1495"/>
      <c r="AP63" s="1496"/>
      <c r="AQ63" s="1496"/>
      <c r="AR63" s="1497"/>
      <c r="AS63" s="1495"/>
      <c r="AT63" s="1496"/>
      <c r="AU63" s="1496"/>
      <c r="AV63" s="1497"/>
      <c r="AW63" s="1495"/>
      <c r="AX63" s="1496"/>
      <c r="AY63" s="1496"/>
      <c r="AZ63" s="1497"/>
    </row>
    <row r="64" spans="1:52" s="1529" customFormat="1" ht="42" customHeight="1">
      <c r="A64" s="1533" t="s">
        <v>375</v>
      </c>
      <c r="B64" s="1547"/>
      <c r="C64" s="1547"/>
      <c r="D64" s="1547"/>
      <c r="E64" s="1547"/>
      <c r="F64" s="1547"/>
      <c r="G64" s="1547"/>
      <c r="H64" s="1547"/>
      <c r="I64" s="1547"/>
      <c r="J64" s="1547"/>
      <c r="K64" s="1547"/>
      <c r="L64" s="1547"/>
      <c r="M64" s="1547"/>
      <c r="N64" s="1548"/>
      <c r="O64" s="1494" t="s">
        <v>822</v>
      </c>
      <c r="P64" s="1544"/>
      <c r="Q64" s="1545"/>
      <c r="R64" s="1545"/>
      <c r="S64" s="1546"/>
      <c r="T64" s="1498"/>
      <c r="U64" s="1499"/>
      <c r="V64" s="1499"/>
      <c r="W64" s="1499"/>
      <c r="X64" s="1500"/>
      <c r="Y64" s="1495"/>
      <c r="Z64" s="1496"/>
      <c r="AA64" s="1496"/>
      <c r="AB64" s="1497"/>
      <c r="AC64" s="1495"/>
      <c r="AD64" s="1496"/>
      <c r="AE64" s="1496"/>
      <c r="AF64" s="1497"/>
      <c r="AG64" s="1495"/>
      <c r="AH64" s="1496"/>
      <c r="AI64" s="1496"/>
      <c r="AJ64" s="1497"/>
      <c r="AK64" s="1495"/>
      <c r="AL64" s="1496"/>
      <c r="AM64" s="1496"/>
      <c r="AN64" s="1497"/>
      <c r="AO64" s="1495"/>
      <c r="AP64" s="1496"/>
      <c r="AQ64" s="1496"/>
      <c r="AR64" s="1497"/>
      <c r="AS64" s="1495"/>
      <c r="AT64" s="1496"/>
      <c r="AU64" s="1496"/>
      <c r="AV64" s="1497"/>
      <c r="AW64" s="1495">
        <v>63300</v>
      </c>
      <c r="AX64" s="1496"/>
      <c r="AY64" s="1496"/>
      <c r="AZ64" s="1497"/>
    </row>
    <row r="65" spans="1:52" s="1529" customFormat="1" ht="42" customHeight="1">
      <c r="A65" s="1533" t="s">
        <v>376</v>
      </c>
      <c r="B65" s="1547"/>
      <c r="C65" s="1547"/>
      <c r="D65" s="1547"/>
      <c r="E65" s="1547"/>
      <c r="F65" s="1547"/>
      <c r="G65" s="1547"/>
      <c r="H65" s="1547"/>
      <c r="I65" s="1547"/>
      <c r="J65" s="1547"/>
      <c r="K65" s="1547"/>
      <c r="L65" s="1547"/>
      <c r="M65" s="1547"/>
      <c r="N65" s="1548"/>
      <c r="O65" s="1494" t="s">
        <v>824</v>
      </c>
      <c r="P65" s="1544"/>
      <c r="Q65" s="1545"/>
      <c r="R65" s="1545"/>
      <c r="S65" s="1546"/>
      <c r="T65" s="1498"/>
      <c r="U65" s="1499"/>
      <c r="V65" s="1499"/>
      <c r="W65" s="1499"/>
      <c r="X65" s="1500"/>
      <c r="Y65" s="1495"/>
      <c r="Z65" s="1496"/>
      <c r="AA65" s="1496"/>
      <c r="AB65" s="1497"/>
      <c r="AC65" s="1495"/>
      <c r="AD65" s="1496"/>
      <c r="AE65" s="1496"/>
      <c r="AF65" s="1497"/>
      <c r="AG65" s="1495"/>
      <c r="AH65" s="1496"/>
      <c r="AI65" s="1496"/>
      <c r="AJ65" s="1497"/>
      <c r="AK65" s="1495"/>
      <c r="AL65" s="1496"/>
      <c r="AM65" s="1496"/>
      <c r="AN65" s="1497"/>
      <c r="AO65" s="1495"/>
      <c r="AP65" s="1496"/>
      <c r="AQ65" s="1496"/>
      <c r="AR65" s="1497"/>
      <c r="AS65" s="1495"/>
      <c r="AT65" s="1496"/>
      <c r="AU65" s="1496"/>
      <c r="AV65" s="1497"/>
      <c r="AW65" s="1495">
        <v>192</v>
      </c>
      <c r="AX65" s="1496"/>
      <c r="AY65" s="1496"/>
      <c r="AZ65" s="1497"/>
    </row>
    <row r="66" spans="1:52" s="1529" customFormat="1" ht="27" customHeight="1">
      <c r="A66" s="1533" t="s">
        <v>377</v>
      </c>
      <c r="B66" s="1547"/>
      <c r="C66" s="1547"/>
      <c r="D66" s="1547"/>
      <c r="E66" s="1547"/>
      <c r="F66" s="1547"/>
      <c r="G66" s="1547"/>
      <c r="H66" s="1547"/>
      <c r="I66" s="1547"/>
      <c r="J66" s="1547"/>
      <c r="K66" s="1547"/>
      <c r="L66" s="1547"/>
      <c r="M66" s="1547"/>
      <c r="N66" s="1548"/>
      <c r="O66" s="1494" t="s">
        <v>826</v>
      </c>
      <c r="P66" s="1544"/>
      <c r="Q66" s="1545"/>
      <c r="R66" s="1545"/>
      <c r="S66" s="1546"/>
      <c r="T66" s="1498"/>
      <c r="U66" s="1499"/>
      <c r="V66" s="1499"/>
      <c r="W66" s="1499"/>
      <c r="X66" s="1500"/>
      <c r="Y66" s="1495"/>
      <c r="Z66" s="1496"/>
      <c r="AA66" s="1496"/>
      <c r="AB66" s="1497"/>
      <c r="AC66" s="1495"/>
      <c r="AD66" s="1496"/>
      <c r="AE66" s="1496"/>
      <c r="AF66" s="1497"/>
      <c r="AG66" s="1495"/>
      <c r="AH66" s="1496"/>
      <c r="AI66" s="1496"/>
      <c r="AJ66" s="1497"/>
      <c r="AK66" s="1495"/>
      <c r="AL66" s="1496"/>
      <c r="AM66" s="1496"/>
      <c r="AN66" s="1497"/>
      <c r="AO66" s="1495"/>
      <c r="AP66" s="1496"/>
      <c r="AQ66" s="1496"/>
      <c r="AR66" s="1497"/>
      <c r="AS66" s="1495"/>
      <c r="AT66" s="1496"/>
      <c r="AU66" s="1496"/>
      <c r="AV66" s="1497"/>
      <c r="AW66" s="1495">
        <v>63492</v>
      </c>
      <c r="AX66" s="1496"/>
      <c r="AY66" s="1496"/>
      <c r="AZ66" s="1497"/>
    </row>
    <row r="67" spans="1:52" s="1529" customFormat="1" ht="27" customHeight="1">
      <c r="A67" s="1533" t="s">
        <v>378</v>
      </c>
      <c r="B67" s="1547"/>
      <c r="C67" s="1547"/>
      <c r="D67" s="1547"/>
      <c r="E67" s="1547"/>
      <c r="F67" s="1547"/>
      <c r="G67" s="1547"/>
      <c r="H67" s="1547"/>
      <c r="I67" s="1547"/>
      <c r="J67" s="1547"/>
      <c r="K67" s="1547"/>
      <c r="L67" s="1547"/>
      <c r="M67" s="1547"/>
      <c r="N67" s="1548"/>
      <c r="O67" s="1494" t="s">
        <v>828</v>
      </c>
      <c r="P67" s="1544"/>
      <c r="Q67" s="1545"/>
      <c r="R67" s="1545"/>
      <c r="S67" s="1546"/>
      <c r="T67" s="1498"/>
      <c r="U67" s="1499"/>
      <c r="V67" s="1499"/>
      <c r="W67" s="1499"/>
      <c r="X67" s="1500"/>
      <c r="Y67" s="1495"/>
      <c r="Z67" s="1496"/>
      <c r="AA67" s="1496"/>
      <c r="AB67" s="1497"/>
      <c r="AC67" s="1495"/>
      <c r="AD67" s="1496"/>
      <c r="AE67" s="1496"/>
      <c r="AF67" s="1497"/>
      <c r="AG67" s="1495"/>
      <c r="AH67" s="1496"/>
      <c r="AI67" s="1496"/>
      <c r="AJ67" s="1497"/>
      <c r="AK67" s="1495"/>
      <c r="AL67" s="1496"/>
      <c r="AM67" s="1496"/>
      <c r="AN67" s="1497"/>
      <c r="AO67" s="1495"/>
      <c r="AP67" s="1496"/>
      <c r="AQ67" s="1496"/>
      <c r="AR67" s="1497"/>
      <c r="AS67" s="1495"/>
      <c r="AT67" s="1496"/>
      <c r="AU67" s="1496"/>
      <c r="AV67" s="1497"/>
      <c r="AW67" s="1495"/>
      <c r="AX67" s="1496"/>
      <c r="AY67" s="1496"/>
      <c r="AZ67" s="1497"/>
    </row>
    <row r="68" spans="1:52" s="1529" customFormat="1" ht="27" customHeight="1">
      <c r="A68" s="1533" t="s">
        <v>379</v>
      </c>
      <c r="B68" s="1547"/>
      <c r="C68" s="1547"/>
      <c r="D68" s="1547"/>
      <c r="E68" s="1547"/>
      <c r="F68" s="1547"/>
      <c r="G68" s="1547"/>
      <c r="H68" s="1547"/>
      <c r="I68" s="1547"/>
      <c r="J68" s="1547"/>
      <c r="K68" s="1547"/>
      <c r="L68" s="1547"/>
      <c r="M68" s="1547"/>
      <c r="N68" s="1548"/>
      <c r="O68" s="1494" t="s">
        <v>830</v>
      </c>
      <c r="P68" s="1544"/>
      <c r="Q68" s="1545"/>
      <c r="R68" s="1545"/>
      <c r="S68" s="1546"/>
      <c r="T68" s="1498"/>
      <c r="U68" s="1499"/>
      <c r="V68" s="1499"/>
      <c r="W68" s="1499"/>
      <c r="X68" s="1500"/>
      <c r="Y68" s="1495"/>
      <c r="Z68" s="1496"/>
      <c r="AA68" s="1496"/>
      <c r="AB68" s="1497"/>
      <c r="AC68" s="1495"/>
      <c r="AD68" s="1496"/>
      <c r="AE68" s="1496"/>
      <c r="AF68" s="1497"/>
      <c r="AG68" s="1495"/>
      <c r="AH68" s="1496"/>
      <c r="AI68" s="1496"/>
      <c r="AJ68" s="1497"/>
      <c r="AK68" s="1495"/>
      <c r="AL68" s="1496"/>
      <c r="AM68" s="1496"/>
      <c r="AN68" s="1497"/>
      <c r="AO68" s="1495"/>
      <c r="AP68" s="1496"/>
      <c r="AQ68" s="1496"/>
      <c r="AR68" s="1497"/>
      <c r="AS68" s="1495"/>
      <c r="AT68" s="1496"/>
      <c r="AU68" s="1496"/>
      <c r="AV68" s="1497"/>
      <c r="AW68" s="1495"/>
      <c r="AX68" s="1496"/>
      <c r="AY68" s="1496"/>
      <c r="AZ68" s="1497"/>
    </row>
    <row r="69" spans="1:52" s="1529" customFormat="1" ht="27" customHeight="1">
      <c r="A69" s="1533" t="s">
        <v>380</v>
      </c>
      <c r="B69" s="1547"/>
      <c r="C69" s="1547"/>
      <c r="D69" s="1547"/>
      <c r="E69" s="1547"/>
      <c r="F69" s="1547"/>
      <c r="G69" s="1547"/>
      <c r="H69" s="1547"/>
      <c r="I69" s="1547"/>
      <c r="J69" s="1547"/>
      <c r="K69" s="1547"/>
      <c r="L69" s="1547"/>
      <c r="M69" s="1547"/>
      <c r="N69" s="1548"/>
      <c r="O69" s="1494" t="s">
        <v>832</v>
      </c>
      <c r="P69" s="1544"/>
      <c r="Q69" s="1545"/>
      <c r="R69" s="1545"/>
      <c r="S69" s="1546"/>
      <c r="T69" s="1498"/>
      <c r="U69" s="1499"/>
      <c r="V69" s="1499"/>
      <c r="W69" s="1499"/>
      <c r="X69" s="1500"/>
      <c r="Y69" s="1495"/>
      <c r="Z69" s="1496"/>
      <c r="AA69" s="1496"/>
      <c r="AB69" s="1497"/>
      <c r="AC69" s="1495"/>
      <c r="AD69" s="1496"/>
      <c r="AE69" s="1496"/>
      <c r="AF69" s="1497"/>
      <c r="AG69" s="1495"/>
      <c r="AH69" s="1496"/>
      <c r="AI69" s="1496"/>
      <c r="AJ69" s="1497"/>
      <c r="AK69" s="1495"/>
      <c r="AL69" s="1496"/>
      <c r="AM69" s="1496"/>
      <c r="AN69" s="1497"/>
      <c r="AO69" s="1495"/>
      <c r="AP69" s="1496"/>
      <c r="AQ69" s="1496"/>
      <c r="AR69" s="1497"/>
      <c r="AS69" s="1495"/>
      <c r="AT69" s="1496"/>
      <c r="AU69" s="1496"/>
      <c r="AV69" s="1497"/>
      <c r="AW69" s="1495"/>
      <c r="AX69" s="1496"/>
      <c r="AY69" s="1496"/>
      <c r="AZ69" s="1497"/>
    </row>
    <row r="70" spans="1:52" s="1529" customFormat="1" ht="27" customHeight="1">
      <c r="A70" s="1533" t="s">
        <v>381</v>
      </c>
      <c r="B70" s="1547"/>
      <c r="C70" s="1547"/>
      <c r="D70" s="1547"/>
      <c r="E70" s="1547"/>
      <c r="F70" s="1547"/>
      <c r="G70" s="1547"/>
      <c r="H70" s="1547"/>
      <c r="I70" s="1547"/>
      <c r="J70" s="1547"/>
      <c r="K70" s="1547"/>
      <c r="L70" s="1547"/>
      <c r="M70" s="1547"/>
      <c r="N70" s="1548"/>
      <c r="O70" s="1494" t="s">
        <v>834</v>
      </c>
      <c r="P70" s="1544"/>
      <c r="Q70" s="1545"/>
      <c r="R70" s="1545"/>
      <c r="S70" s="1546"/>
      <c r="T70" s="1498"/>
      <c r="U70" s="1499"/>
      <c r="V70" s="1499"/>
      <c r="W70" s="1499"/>
      <c r="X70" s="1500"/>
      <c r="Y70" s="1495"/>
      <c r="Z70" s="1496"/>
      <c r="AA70" s="1496"/>
      <c r="AB70" s="1497"/>
      <c r="AC70" s="1495"/>
      <c r="AD70" s="1496"/>
      <c r="AE70" s="1496"/>
      <c r="AF70" s="1497"/>
      <c r="AG70" s="1495"/>
      <c r="AH70" s="1496"/>
      <c r="AI70" s="1496"/>
      <c r="AJ70" s="1497"/>
      <c r="AK70" s="1495"/>
      <c r="AL70" s="1496"/>
      <c r="AM70" s="1496"/>
      <c r="AN70" s="1497"/>
      <c r="AO70" s="1495"/>
      <c r="AP70" s="1496"/>
      <c r="AQ70" s="1496"/>
      <c r="AR70" s="1497"/>
      <c r="AS70" s="1495"/>
      <c r="AT70" s="1496"/>
      <c r="AU70" s="1496"/>
      <c r="AV70" s="1497"/>
      <c r="AW70" s="1495"/>
      <c r="AX70" s="1496"/>
      <c r="AY70" s="1496"/>
      <c r="AZ70" s="1497"/>
    </row>
    <row r="71" spans="1:52" s="1529" customFormat="1" ht="27" customHeight="1">
      <c r="A71" s="1526" t="s">
        <v>382</v>
      </c>
      <c r="B71" s="1549"/>
      <c r="C71" s="1549"/>
      <c r="D71" s="1549"/>
      <c r="E71" s="1549"/>
      <c r="F71" s="1549"/>
      <c r="G71" s="1549"/>
      <c r="H71" s="1549"/>
      <c r="I71" s="1549"/>
      <c r="J71" s="1549"/>
      <c r="K71" s="1549"/>
      <c r="L71" s="1549"/>
      <c r="M71" s="1549"/>
      <c r="N71" s="1550"/>
      <c r="O71" s="1494" t="s">
        <v>836</v>
      </c>
      <c r="P71" s="1544"/>
      <c r="Q71" s="1545"/>
      <c r="R71" s="1545"/>
      <c r="S71" s="1546"/>
      <c r="T71" s="1498"/>
      <c r="U71" s="1499"/>
      <c r="V71" s="1499"/>
      <c r="W71" s="1499"/>
      <c r="X71" s="1500"/>
      <c r="Y71" s="1495"/>
      <c r="Z71" s="1496"/>
      <c r="AA71" s="1496"/>
      <c r="AB71" s="1497"/>
      <c r="AC71" s="1495"/>
      <c r="AD71" s="1496"/>
      <c r="AE71" s="1496"/>
      <c r="AF71" s="1497"/>
      <c r="AG71" s="1495"/>
      <c r="AH71" s="1496"/>
      <c r="AI71" s="1496"/>
      <c r="AJ71" s="1497"/>
      <c r="AK71" s="1495"/>
      <c r="AL71" s="1496"/>
      <c r="AM71" s="1496"/>
      <c r="AN71" s="1497"/>
      <c r="AO71" s="1495"/>
      <c r="AP71" s="1496"/>
      <c r="AQ71" s="1496"/>
      <c r="AR71" s="1497"/>
      <c r="AS71" s="1495"/>
      <c r="AT71" s="1496"/>
      <c r="AU71" s="1496"/>
      <c r="AV71" s="1497"/>
      <c r="AW71" s="1495">
        <v>134217</v>
      </c>
      <c r="AX71" s="1496"/>
      <c r="AY71" s="1496"/>
      <c r="AZ71" s="1497"/>
    </row>
    <row r="72" spans="1:52" s="1529" customFormat="1" ht="27" customHeight="1" thickBot="1">
      <c r="A72" s="1526" t="s">
        <v>383</v>
      </c>
      <c r="B72" s="1524"/>
      <c r="C72" s="1524"/>
      <c r="D72" s="1524"/>
      <c r="E72" s="1524"/>
      <c r="F72" s="1524"/>
      <c r="G72" s="1524"/>
      <c r="H72" s="1524"/>
      <c r="I72" s="1524"/>
      <c r="J72" s="1524"/>
      <c r="K72" s="1524"/>
      <c r="L72" s="1524"/>
      <c r="M72" s="1524"/>
      <c r="N72" s="1525"/>
      <c r="O72" s="1494" t="s">
        <v>838</v>
      </c>
      <c r="P72" s="1507"/>
      <c r="Q72" s="1508"/>
      <c r="R72" s="1508"/>
      <c r="S72" s="1509"/>
      <c r="T72" s="1510"/>
      <c r="U72" s="1511"/>
      <c r="V72" s="1511"/>
      <c r="W72" s="1511"/>
      <c r="X72" s="1512"/>
      <c r="Y72" s="1507"/>
      <c r="Z72" s="1508"/>
      <c r="AA72" s="1508"/>
      <c r="AB72" s="1509"/>
      <c r="AC72" s="1507"/>
      <c r="AD72" s="1508"/>
      <c r="AE72" s="1508"/>
      <c r="AF72" s="1509"/>
      <c r="AG72" s="1507">
        <v>18059</v>
      </c>
      <c r="AH72" s="1508"/>
      <c r="AI72" s="1508"/>
      <c r="AJ72" s="1509"/>
      <c r="AK72" s="1507">
        <v>135071</v>
      </c>
      <c r="AL72" s="1508"/>
      <c r="AM72" s="1508"/>
      <c r="AN72" s="1509"/>
      <c r="AO72" s="1507"/>
      <c r="AP72" s="1508"/>
      <c r="AQ72" s="1508"/>
      <c r="AR72" s="1509"/>
      <c r="AS72" s="1507"/>
      <c r="AT72" s="1508"/>
      <c r="AU72" s="1508"/>
      <c r="AV72" s="1509"/>
      <c r="AW72" s="1507">
        <v>555683</v>
      </c>
      <c r="AX72" s="1508"/>
      <c r="AY72" s="1508"/>
      <c r="AZ72" s="1509"/>
    </row>
    <row r="73" spans="1:52" s="1529" customFormat="1" ht="27" customHeight="1">
      <c r="A73" s="1551" t="s">
        <v>401</v>
      </c>
      <c r="B73" s="1552"/>
      <c r="C73" s="1552"/>
      <c r="D73" s="1552"/>
      <c r="E73" s="1552"/>
      <c r="F73" s="1552"/>
      <c r="G73" s="1552"/>
      <c r="H73" s="1552"/>
      <c r="I73" s="1552"/>
      <c r="J73" s="1552"/>
      <c r="K73" s="1552"/>
      <c r="L73" s="1552"/>
      <c r="M73" s="1552"/>
      <c r="N73" s="1553"/>
      <c r="O73" s="1494" t="s">
        <v>840</v>
      </c>
      <c r="P73" s="1554"/>
      <c r="Q73" s="1555"/>
      <c r="R73" s="1555"/>
      <c r="S73" s="1556"/>
      <c r="T73" s="1518"/>
      <c r="U73" s="1519"/>
      <c r="V73" s="1519"/>
      <c r="W73" s="1519"/>
      <c r="X73" s="1520"/>
      <c r="Y73" s="1515"/>
      <c r="Z73" s="1516"/>
      <c r="AA73" s="1516"/>
      <c r="AB73" s="1517"/>
      <c r="AC73" s="1515"/>
      <c r="AD73" s="1516"/>
      <c r="AE73" s="1516"/>
      <c r="AF73" s="1517"/>
      <c r="AG73" s="1515"/>
      <c r="AH73" s="1516"/>
      <c r="AI73" s="1516"/>
      <c r="AJ73" s="1517"/>
      <c r="AK73" s="1515"/>
      <c r="AL73" s="1516"/>
      <c r="AM73" s="1516"/>
      <c r="AN73" s="1517"/>
      <c r="AO73" s="1515"/>
      <c r="AP73" s="1516"/>
      <c r="AQ73" s="1516"/>
      <c r="AR73" s="1517"/>
      <c r="AS73" s="1515"/>
      <c r="AT73" s="1516"/>
      <c r="AU73" s="1516"/>
      <c r="AV73" s="1517"/>
      <c r="AW73" s="1515">
        <v>4538096</v>
      </c>
      <c r="AX73" s="1516"/>
      <c r="AY73" s="1516"/>
      <c r="AZ73" s="1517"/>
    </row>
    <row r="74" spans="1:52" s="1529" customFormat="1" ht="27" customHeight="1">
      <c r="A74" s="1523" t="s">
        <v>402</v>
      </c>
      <c r="B74" s="1524"/>
      <c r="C74" s="1524"/>
      <c r="D74" s="1524"/>
      <c r="E74" s="1524"/>
      <c r="F74" s="1524"/>
      <c r="G74" s="1524"/>
      <c r="H74" s="1524"/>
      <c r="I74" s="1524"/>
      <c r="J74" s="1524"/>
      <c r="K74" s="1524"/>
      <c r="L74" s="1524"/>
      <c r="M74" s="1524"/>
      <c r="N74" s="1525"/>
      <c r="O74" s="1494" t="s">
        <v>842</v>
      </c>
      <c r="P74" s="1590">
        <v>25593</v>
      </c>
      <c r="Q74" s="1591"/>
      <c r="R74" s="1591"/>
      <c r="S74" s="1592"/>
      <c r="T74" s="1498">
        <v>134616</v>
      </c>
      <c r="U74" s="1499"/>
      <c r="V74" s="1499"/>
      <c r="W74" s="1499"/>
      <c r="X74" s="1500"/>
      <c r="Y74" s="1495">
        <v>17662</v>
      </c>
      <c r="Z74" s="1501"/>
      <c r="AA74" s="1501"/>
      <c r="AB74" s="1502"/>
      <c r="AC74" s="1495"/>
      <c r="AD74" s="1496"/>
      <c r="AE74" s="1496"/>
      <c r="AF74" s="1497"/>
      <c r="AG74" s="1495"/>
      <c r="AH74" s="1496"/>
      <c r="AI74" s="1496"/>
      <c r="AJ74" s="1497"/>
      <c r="AK74" s="1495"/>
      <c r="AL74" s="1496"/>
      <c r="AM74" s="1496"/>
      <c r="AN74" s="1497"/>
      <c r="AO74" s="1495"/>
      <c r="AP74" s="1496"/>
      <c r="AQ74" s="1496"/>
      <c r="AR74" s="1497"/>
      <c r="AS74" s="1495"/>
      <c r="AT74" s="1496"/>
      <c r="AU74" s="1496"/>
      <c r="AV74" s="1497"/>
      <c r="AW74" s="1495">
        <v>309399</v>
      </c>
      <c r="AX74" s="1496"/>
      <c r="AY74" s="1496"/>
      <c r="AZ74" s="1497"/>
    </row>
    <row r="75" spans="1:52" ht="21.75" customHeight="1">
      <c r="A75" s="1491" t="s">
        <v>403</v>
      </c>
      <c r="B75" s="1492"/>
      <c r="C75" s="1492"/>
      <c r="D75" s="1492"/>
      <c r="E75" s="1492"/>
      <c r="F75" s="1492"/>
      <c r="G75" s="1492"/>
      <c r="H75" s="1492"/>
      <c r="I75" s="1492"/>
      <c r="J75" s="1492"/>
      <c r="K75" s="1492"/>
      <c r="L75" s="1492"/>
      <c r="M75" s="1492"/>
      <c r="N75" s="1493"/>
      <c r="O75" s="1494" t="s">
        <v>844</v>
      </c>
      <c r="P75" s="1495"/>
      <c r="Q75" s="1496"/>
      <c r="R75" s="1496"/>
      <c r="S75" s="1497"/>
      <c r="T75" s="1498"/>
      <c r="U75" s="1499"/>
      <c r="V75" s="1499"/>
      <c r="W75" s="1499"/>
      <c r="X75" s="1500"/>
      <c r="Y75" s="1495"/>
      <c r="Z75" s="1501"/>
      <c r="AA75" s="1501"/>
      <c r="AB75" s="1502"/>
      <c r="AC75" s="1495"/>
      <c r="AD75" s="1496"/>
      <c r="AE75" s="1496"/>
      <c r="AF75" s="1497"/>
      <c r="AG75" s="1495"/>
      <c r="AH75" s="1496"/>
      <c r="AI75" s="1496"/>
      <c r="AJ75" s="1497"/>
      <c r="AK75" s="1495"/>
      <c r="AL75" s="1496"/>
      <c r="AM75" s="1496"/>
      <c r="AN75" s="1497"/>
      <c r="AO75" s="1495"/>
      <c r="AP75" s="1496"/>
      <c r="AQ75" s="1496"/>
      <c r="AR75" s="1497"/>
      <c r="AS75" s="1495"/>
      <c r="AT75" s="1496"/>
      <c r="AU75" s="1496"/>
      <c r="AV75" s="1497"/>
      <c r="AW75" s="1495"/>
      <c r="AX75" s="1496"/>
      <c r="AY75" s="1496"/>
      <c r="AZ75" s="1497"/>
    </row>
    <row r="76" spans="1:52" ht="21.75" customHeight="1">
      <c r="A76" s="1491" t="s">
        <v>404</v>
      </c>
      <c r="B76" s="1492"/>
      <c r="C76" s="1492"/>
      <c r="D76" s="1492"/>
      <c r="E76" s="1492"/>
      <c r="F76" s="1492"/>
      <c r="G76" s="1492"/>
      <c r="H76" s="1492"/>
      <c r="I76" s="1492"/>
      <c r="J76" s="1492"/>
      <c r="K76" s="1492"/>
      <c r="L76" s="1492"/>
      <c r="M76" s="1492"/>
      <c r="N76" s="1493"/>
      <c r="O76" s="1494" t="s">
        <v>1190</v>
      </c>
      <c r="P76" s="1495"/>
      <c r="Q76" s="1496"/>
      <c r="R76" s="1496"/>
      <c r="S76" s="1497"/>
      <c r="T76" s="1498"/>
      <c r="U76" s="1499"/>
      <c r="V76" s="1499"/>
      <c r="W76" s="1499"/>
      <c r="X76" s="1500"/>
      <c r="Y76" s="1495"/>
      <c r="Z76" s="1501"/>
      <c r="AA76" s="1501"/>
      <c r="AB76" s="1502"/>
      <c r="AC76" s="1495"/>
      <c r="AD76" s="1496"/>
      <c r="AE76" s="1496"/>
      <c r="AF76" s="1497"/>
      <c r="AG76" s="1495"/>
      <c r="AH76" s="1496"/>
      <c r="AI76" s="1496"/>
      <c r="AJ76" s="1497"/>
      <c r="AK76" s="1495"/>
      <c r="AL76" s="1496"/>
      <c r="AM76" s="1496"/>
      <c r="AN76" s="1497"/>
      <c r="AO76" s="1495"/>
      <c r="AP76" s="1496"/>
      <c r="AQ76" s="1496"/>
      <c r="AR76" s="1497"/>
      <c r="AS76" s="1495"/>
      <c r="AT76" s="1496"/>
      <c r="AU76" s="1496"/>
      <c r="AV76" s="1497"/>
      <c r="AW76" s="1495">
        <v>520724</v>
      </c>
      <c r="AX76" s="1496"/>
      <c r="AY76" s="1496"/>
      <c r="AZ76" s="1497"/>
    </row>
    <row r="77" spans="1:52" ht="21.75" customHeight="1">
      <c r="A77" s="1491" t="s">
        <v>405</v>
      </c>
      <c r="B77" s="1492"/>
      <c r="C77" s="1492"/>
      <c r="D77" s="1492"/>
      <c r="E77" s="1492"/>
      <c r="F77" s="1492"/>
      <c r="G77" s="1492"/>
      <c r="H77" s="1492"/>
      <c r="I77" s="1492"/>
      <c r="J77" s="1492"/>
      <c r="K77" s="1492"/>
      <c r="L77" s="1492"/>
      <c r="M77" s="1492"/>
      <c r="N77" s="1493"/>
      <c r="O77" s="1494" t="s">
        <v>1192</v>
      </c>
      <c r="P77" s="1495"/>
      <c r="Q77" s="1496"/>
      <c r="R77" s="1496"/>
      <c r="S77" s="1497"/>
      <c r="T77" s="1498"/>
      <c r="U77" s="1499"/>
      <c r="V77" s="1499"/>
      <c r="W77" s="1499"/>
      <c r="X77" s="1500"/>
      <c r="Y77" s="1495"/>
      <c r="Z77" s="1501"/>
      <c r="AA77" s="1501"/>
      <c r="AB77" s="1502"/>
      <c r="AC77" s="1495"/>
      <c r="AD77" s="1496"/>
      <c r="AE77" s="1496"/>
      <c r="AF77" s="1497"/>
      <c r="AG77" s="1495">
        <v>89</v>
      </c>
      <c r="AH77" s="1496"/>
      <c r="AI77" s="1496"/>
      <c r="AJ77" s="1497"/>
      <c r="AK77" s="1495">
        <v>420</v>
      </c>
      <c r="AL77" s="1496"/>
      <c r="AM77" s="1496"/>
      <c r="AN77" s="1497"/>
      <c r="AO77" s="1495"/>
      <c r="AP77" s="1496"/>
      <c r="AQ77" s="1496"/>
      <c r="AR77" s="1497"/>
      <c r="AS77" s="1495"/>
      <c r="AT77" s="1496"/>
      <c r="AU77" s="1496"/>
      <c r="AV77" s="1497"/>
      <c r="AW77" s="1495">
        <v>1233591</v>
      </c>
      <c r="AX77" s="1496"/>
      <c r="AY77" s="1496"/>
      <c r="AZ77" s="1497"/>
    </row>
    <row r="78" spans="1:52" ht="27" customHeight="1">
      <c r="A78" s="1523" t="s">
        <v>406</v>
      </c>
      <c r="B78" s="1524"/>
      <c r="C78" s="1524"/>
      <c r="D78" s="1524"/>
      <c r="E78" s="1524"/>
      <c r="F78" s="1524"/>
      <c r="G78" s="1524"/>
      <c r="H78" s="1524"/>
      <c r="I78" s="1524"/>
      <c r="J78" s="1524"/>
      <c r="K78" s="1524"/>
      <c r="L78" s="1524"/>
      <c r="M78" s="1524"/>
      <c r="N78" s="1525"/>
      <c r="O78" s="1494" t="s">
        <v>1194</v>
      </c>
      <c r="P78" s="1495"/>
      <c r="Q78" s="1496"/>
      <c r="R78" s="1496"/>
      <c r="S78" s="1497"/>
      <c r="T78" s="1498"/>
      <c r="U78" s="1499"/>
      <c r="V78" s="1499"/>
      <c r="W78" s="1499"/>
      <c r="X78" s="1500"/>
      <c r="Y78" s="1495"/>
      <c r="Z78" s="1501"/>
      <c r="AA78" s="1501"/>
      <c r="AB78" s="1502"/>
      <c r="AC78" s="1495"/>
      <c r="AD78" s="1496"/>
      <c r="AE78" s="1496"/>
      <c r="AF78" s="1497"/>
      <c r="AG78" s="1495"/>
      <c r="AH78" s="1496"/>
      <c r="AI78" s="1496"/>
      <c r="AJ78" s="1497"/>
      <c r="AK78" s="1495"/>
      <c r="AL78" s="1496"/>
      <c r="AM78" s="1496"/>
      <c r="AN78" s="1497"/>
      <c r="AO78" s="1495"/>
      <c r="AP78" s="1496"/>
      <c r="AQ78" s="1496"/>
      <c r="AR78" s="1497"/>
      <c r="AS78" s="1495"/>
      <c r="AT78" s="1496"/>
      <c r="AU78" s="1496"/>
      <c r="AV78" s="1497"/>
      <c r="AW78" s="1495"/>
      <c r="AX78" s="1496"/>
      <c r="AY78" s="1496"/>
      <c r="AZ78" s="1497"/>
    </row>
    <row r="79" spans="1:52" ht="21.75" customHeight="1">
      <c r="A79" s="1491" t="s">
        <v>407</v>
      </c>
      <c r="B79" s="1492"/>
      <c r="C79" s="1492"/>
      <c r="D79" s="1492"/>
      <c r="E79" s="1492"/>
      <c r="F79" s="1492"/>
      <c r="G79" s="1492"/>
      <c r="H79" s="1492"/>
      <c r="I79" s="1492"/>
      <c r="J79" s="1492"/>
      <c r="K79" s="1492"/>
      <c r="L79" s="1492"/>
      <c r="M79" s="1492"/>
      <c r="N79" s="1493"/>
      <c r="O79" s="1494" t="s">
        <v>1196</v>
      </c>
      <c r="P79" s="1495"/>
      <c r="Q79" s="1496"/>
      <c r="R79" s="1496"/>
      <c r="S79" s="1497"/>
      <c r="T79" s="1498"/>
      <c r="U79" s="1499"/>
      <c r="V79" s="1499"/>
      <c r="W79" s="1499"/>
      <c r="X79" s="1500"/>
      <c r="Y79" s="1495"/>
      <c r="Z79" s="1501"/>
      <c r="AA79" s="1501"/>
      <c r="AB79" s="1502"/>
      <c r="AC79" s="1495"/>
      <c r="AD79" s="1496"/>
      <c r="AE79" s="1496"/>
      <c r="AF79" s="1497"/>
      <c r="AG79" s="1495">
        <v>18</v>
      </c>
      <c r="AH79" s="1496"/>
      <c r="AI79" s="1496"/>
      <c r="AJ79" s="1497"/>
      <c r="AK79" s="1495">
        <v>84</v>
      </c>
      <c r="AL79" s="1496"/>
      <c r="AM79" s="1496"/>
      <c r="AN79" s="1497"/>
      <c r="AO79" s="1495"/>
      <c r="AP79" s="1496"/>
      <c r="AQ79" s="1496"/>
      <c r="AR79" s="1497"/>
      <c r="AS79" s="1495"/>
      <c r="AT79" s="1496"/>
      <c r="AU79" s="1496"/>
      <c r="AV79" s="1497"/>
      <c r="AW79" s="1495">
        <v>250370</v>
      </c>
      <c r="AX79" s="1496"/>
      <c r="AY79" s="1496"/>
      <c r="AZ79" s="1497"/>
    </row>
    <row r="80" spans="1:52" ht="21.75" customHeight="1">
      <c r="A80" s="1491" t="s">
        <v>408</v>
      </c>
      <c r="B80" s="1492"/>
      <c r="C80" s="1492"/>
      <c r="D80" s="1492"/>
      <c r="E80" s="1492"/>
      <c r="F80" s="1492"/>
      <c r="G80" s="1492"/>
      <c r="H80" s="1492"/>
      <c r="I80" s="1492"/>
      <c r="J80" s="1492"/>
      <c r="K80" s="1492"/>
      <c r="L80" s="1492"/>
      <c r="M80" s="1492"/>
      <c r="N80" s="1493"/>
      <c r="O80" s="1494" t="s">
        <v>1198</v>
      </c>
      <c r="P80" s="1495"/>
      <c r="Q80" s="1496"/>
      <c r="R80" s="1496"/>
      <c r="S80" s="1497"/>
      <c r="T80" s="1498"/>
      <c r="U80" s="1499"/>
      <c r="V80" s="1499"/>
      <c r="W80" s="1499"/>
      <c r="X80" s="1500"/>
      <c r="Y80" s="1495"/>
      <c r="Z80" s="1501"/>
      <c r="AA80" s="1501"/>
      <c r="AB80" s="1502"/>
      <c r="AC80" s="1495"/>
      <c r="AD80" s="1496"/>
      <c r="AE80" s="1496"/>
      <c r="AF80" s="1497"/>
      <c r="AG80" s="1495"/>
      <c r="AH80" s="1496"/>
      <c r="AI80" s="1496"/>
      <c r="AJ80" s="1497"/>
      <c r="AK80" s="1495"/>
      <c r="AL80" s="1496"/>
      <c r="AM80" s="1496"/>
      <c r="AN80" s="1497"/>
      <c r="AO80" s="1495"/>
      <c r="AP80" s="1496"/>
      <c r="AQ80" s="1496"/>
      <c r="AR80" s="1497"/>
      <c r="AS80" s="1495"/>
      <c r="AT80" s="1496"/>
      <c r="AU80" s="1496"/>
      <c r="AV80" s="1497"/>
      <c r="AW80" s="1495">
        <v>7000</v>
      </c>
      <c r="AX80" s="1496"/>
      <c r="AY80" s="1496"/>
      <c r="AZ80" s="1497"/>
    </row>
    <row r="81" spans="1:52" ht="21.75" customHeight="1">
      <c r="A81" s="1491" t="s">
        <v>409</v>
      </c>
      <c r="B81" s="1492"/>
      <c r="C81" s="1492"/>
      <c r="D81" s="1492"/>
      <c r="E81" s="1492"/>
      <c r="F81" s="1492"/>
      <c r="G81" s="1492"/>
      <c r="H81" s="1492"/>
      <c r="I81" s="1492"/>
      <c r="J81" s="1492"/>
      <c r="K81" s="1492"/>
      <c r="L81" s="1492"/>
      <c r="M81" s="1492"/>
      <c r="N81" s="1493"/>
      <c r="O81" s="1494" t="s">
        <v>1200</v>
      </c>
      <c r="P81" s="1495"/>
      <c r="Q81" s="1496"/>
      <c r="R81" s="1496"/>
      <c r="S81" s="1497"/>
      <c r="T81" s="1498"/>
      <c r="U81" s="1499"/>
      <c r="V81" s="1499"/>
      <c r="W81" s="1499"/>
      <c r="X81" s="1500"/>
      <c r="Y81" s="1495"/>
      <c r="Z81" s="1501"/>
      <c r="AA81" s="1501"/>
      <c r="AB81" s="1502"/>
      <c r="AC81" s="1495"/>
      <c r="AD81" s="1496"/>
      <c r="AE81" s="1496"/>
      <c r="AF81" s="1497"/>
      <c r="AG81" s="1495"/>
      <c r="AH81" s="1496"/>
      <c r="AI81" s="1496"/>
      <c r="AJ81" s="1497"/>
      <c r="AK81" s="1495"/>
      <c r="AL81" s="1496"/>
      <c r="AM81" s="1496"/>
      <c r="AN81" s="1497"/>
      <c r="AO81" s="1495"/>
      <c r="AP81" s="1496"/>
      <c r="AQ81" s="1496"/>
      <c r="AR81" s="1497"/>
      <c r="AS81" s="1495"/>
      <c r="AT81" s="1496"/>
      <c r="AU81" s="1496"/>
      <c r="AV81" s="1497"/>
      <c r="AW81" s="1495">
        <v>22902</v>
      </c>
      <c r="AX81" s="1496"/>
      <c r="AY81" s="1496"/>
      <c r="AZ81" s="1497"/>
    </row>
    <row r="82" spans="1:52" ht="21.75" customHeight="1">
      <c r="A82" s="1503" t="s">
        <v>384</v>
      </c>
      <c r="B82" s="1492"/>
      <c r="C82" s="1492"/>
      <c r="D82" s="1492"/>
      <c r="E82" s="1492"/>
      <c r="F82" s="1492"/>
      <c r="G82" s="1492"/>
      <c r="H82" s="1492"/>
      <c r="I82" s="1492"/>
      <c r="J82" s="1492"/>
      <c r="K82" s="1492"/>
      <c r="L82" s="1492"/>
      <c r="M82" s="1492"/>
      <c r="N82" s="1493"/>
      <c r="O82" s="1494" t="s">
        <v>1202</v>
      </c>
      <c r="P82" s="1557">
        <v>25593</v>
      </c>
      <c r="Q82" s="1558"/>
      <c r="R82" s="1558"/>
      <c r="S82" s="1559"/>
      <c r="T82" s="1560">
        <v>134616</v>
      </c>
      <c r="U82" s="1561"/>
      <c r="V82" s="1561"/>
      <c r="W82" s="1561"/>
      <c r="X82" s="1562"/>
      <c r="Y82" s="1557">
        <v>17662</v>
      </c>
      <c r="Z82" s="1563"/>
      <c r="AA82" s="1563"/>
      <c r="AB82" s="1564"/>
      <c r="AC82" s="1557">
        <v>20150</v>
      </c>
      <c r="AD82" s="1563"/>
      <c r="AE82" s="1563"/>
      <c r="AF82" s="1564"/>
      <c r="AG82" s="1557">
        <v>32166</v>
      </c>
      <c r="AH82" s="1563"/>
      <c r="AI82" s="1563"/>
      <c r="AJ82" s="1564"/>
      <c r="AK82" s="1557">
        <v>139856</v>
      </c>
      <c r="AL82" s="1563"/>
      <c r="AM82" s="1563"/>
      <c r="AN82" s="1564"/>
      <c r="AO82" s="1557"/>
      <c r="AP82" s="1563"/>
      <c r="AQ82" s="1563"/>
      <c r="AR82" s="1564"/>
      <c r="AS82" s="1557"/>
      <c r="AT82" s="1563"/>
      <c r="AU82" s="1563"/>
      <c r="AV82" s="1564"/>
      <c r="AW82" s="1557">
        <v>10434692</v>
      </c>
      <c r="AX82" s="1563"/>
      <c r="AY82" s="1563"/>
      <c r="AZ82" s="1564"/>
    </row>
    <row r="83" spans="1:52" ht="21.75" customHeight="1">
      <c r="A83" s="1491" t="s">
        <v>410</v>
      </c>
      <c r="B83" s="1492"/>
      <c r="C83" s="1492"/>
      <c r="D83" s="1492"/>
      <c r="E83" s="1492"/>
      <c r="F83" s="1492"/>
      <c r="G83" s="1492"/>
      <c r="H83" s="1492"/>
      <c r="I83" s="1492"/>
      <c r="J83" s="1492"/>
      <c r="K83" s="1492"/>
      <c r="L83" s="1492"/>
      <c r="M83" s="1492"/>
      <c r="N83" s="1493"/>
      <c r="O83" s="1494" t="s">
        <v>1204</v>
      </c>
      <c r="P83" s="1495"/>
      <c r="Q83" s="1496"/>
      <c r="R83" s="1496"/>
      <c r="S83" s="1497"/>
      <c r="T83" s="1498"/>
      <c r="U83" s="1499"/>
      <c r="V83" s="1499"/>
      <c r="W83" s="1499"/>
      <c r="X83" s="1500"/>
      <c r="Y83" s="1495"/>
      <c r="Z83" s="1501"/>
      <c r="AA83" s="1501"/>
      <c r="AB83" s="1502"/>
      <c r="AC83" s="1495"/>
      <c r="AD83" s="1496"/>
      <c r="AE83" s="1496"/>
      <c r="AF83" s="1497"/>
      <c r="AG83" s="1495"/>
      <c r="AH83" s="1501"/>
      <c r="AI83" s="1501"/>
      <c r="AJ83" s="1502"/>
      <c r="AK83" s="1495"/>
      <c r="AL83" s="1501"/>
      <c r="AM83" s="1501"/>
      <c r="AN83" s="1502"/>
      <c r="AO83" s="1495"/>
      <c r="AP83" s="1501"/>
      <c r="AQ83" s="1501"/>
      <c r="AR83" s="1502"/>
      <c r="AS83" s="1495"/>
      <c r="AT83" s="1501"/>
      <c r="AU83" s="1501"/>
      <c r="AV83" s="1502"/>
      <c r="AW83" s="1495"/>
      <c r="AX83" s="1501"/>
      <c r="AY83" s="1501"/>
      <c r="AZ83" s="1502"/>
    </row>
    <row r="84" spans="1:52" ht="21.75" customHeight="1">
      <c r="A84" s="1503" t="s">
        <v>385</v>
      </c>
      <c r="B84" s="1492"/>
      <c r="C84" s="1492"/>
      <c r="D84" s="1492"/>
      <c r="E84" s="1492"/>
      <c r="F84" s="1492"/>
      <c r="G84" s="1492"/>
      <c r="H84" s="1492"/>
      <c r="I84" s="1492"/>
      <c r="J84" s="1492"/>
      <c r="K84" s="1492"/>
      <c r="L84" s="1492"/>
      <c r="M84" s="1492"/>
      <c r="N84" s="1493"/>
      <c r="O84" s="1494" t="s">
        <v>1206</v>
      </c>
      <c r="P84" s="1557">
        <v>25593</v>
      </c>
      <c r="Q84" s="1558"/>
      <c r="R84" s="1558"/>
      <c r="S84" s="1559"/>
      <c r="T84" s="1560">
        <v>134616</v>
      </c>
      <c r="U84" s="1561"/>
      <c r="V84" s="1561"/>
      <c r="W84" s="1561"/>
      <c r="X84" s="1562"/>
      <c r="Y84" s="1557">
        <v>17662</v>
      </c>
      <c r="Z84" s="1563"/>
      <c r="AA84" s="1563"/>
      <c r="AB84" s="1564"/>
      <c r="AC84" s="1557">
        <v>20150</v>
      </c>
      <c r="AD84" s="1563"/>
      <c r="AE84" s="1563"/>
      <c r="AF84" s="1564"/>
      <c r="AG84" s="1557">
        <v>32166</v>
      </c>
      <c r="AH84" s="1563"/>
      <c r="AI84" s="1563"/>
      <c r="AJ84" s="1564"/>
      <c r="AK84" s="1557">
        <v>139856</v>
      </c>
      <c r="AL84" s="1563"/>
      <c r="AM84" s="1563"/>
      <c r="AN84" s="1564"/>
      <c r="AO84" s="1557"/>
      <c r="AP84" s="1563"/>
      <c r="AQ84" s="1563"/>
      <c r="AR84" s="1564"/>
      <c r="AS84" s="1557"/>
      <c r="AT84" s="1563"/>
      <c r="AU84" s="1563"/>
      <c r="AV84" s="1564"/>
      <c r="AW84" s="1557">
        <v>10434692</v>
      </c>
      <c r="AX84" s="1563"/>
      <c r="AY84" s="1563"/>
      <c r="AZ84" s="1564"/>
    </row>
    <row r="85" spans="1:52" ht="21.75" customHeight="1">
      <c r="A85" s="1491" t="s">
        <v>411</v>
      </c>
      <c r="B85" s="1492"/>
      <c r="C85" s="1492"/>
      <c r="D85" s="1492"/>
      <c r="E85" s="1492"/>
      <c r="F85" s="1492"/>
      <c r="G85" s="1492"/>
      <c r="H85" s="1492"/>
      <c r="I85" s="1492"/>
      <c r="J85" s="1492"/>
      <c r="K85" s="1492"/>
      <c r="L85" s="1492"/>
      <c r="M85" s="1492"/>
      <c r="N85" s="1493"/>
      <c r="O85" s="1494" t="s">
        <v>1208</v>
      </c>
      <c r="P85" s="1495"/>
      <c r="Q85" s="1496"/>
      <c r="R85" s="1496"/>
      <c r="S85" s="1497"/>
      <c r="T85" s="1498"/>
      <c r="U85" s="1499"/>
      <c r="V85" s="1499"/>
      <c r="W85" s="1499"/>
      <c r="X85" s="1500"/>
      <c r="Y85" s="1495"/>
      <c r="Z85" s="1501"/>
      <c r="AA85" s="1501"/>
      <c r="AB85" s="1502"/>
      <c r="AC85" s="1495"/>
      <c r="AD85" s="1501"/>
      <c r="AE85" s="1501"/>
      <c r="AF85" s="1502"/>
      <c r="AG85" s="1495"/>
      <c r="AH85" s="1501"/>
      <c r="AI85" s="1501"/>
      <c r="AJ85" s="1502"/>
      <c r="AK85" s="1495"/>
      <c r="AL85" s="1501"/>
      <c r="AM85" s="1501"/>
      <c r="AN85" s="1502"/>
      <c r="AO85" s="1495"/>
      <c r="AP85" s="1501"/>
      <c r="AQ85" s="1501"/>
      <c r="AR85" s="1502"/>
      <c r="AS85" s="1495"/>
      <c r="AT85" s="1501"/>
      <c r="AU85" s="1501"/>
      <c r="AV85" s="1502"/>
      <c r="AW85" s="1495">
        <v>500004</v>
      </c>
      <c r="AX85" s="1501"/>
      <c r="AY85" s="1501"/>
      <c r="AZ85" s="1502"/>
    </row>
    <row r="86" spans="1:52" ht="21.75" customHeight="1" thickBot="1">
      <c r="A86" s="1565" t="s">
        <v>386</v>
      </c>
      <c r="B86" s="1566"/>
      <c r="C86" s="1566"/>
      <c r="D86" s="1566"/>
      <c r="E86" s="1566"/>
      <c r="F86" s="1566"/>
      <c r="G86" s="1566"/>
      <c r="H86" s="1566"/>
      <c r="I86" s="1566"/>
      <c r="J86" s="1566"/>
      <c r="K86" s="1566"/>
      <c r="L86" s="1566"/>
      <c r="M86" s="1566"/>
      <c r="N86" s="1567"/>
      <c r="O86" s="1494" t="s">
        <v>1210</v>
      </c>
      <c r="P86" s="1557">
        <v>25593</v>
      </c>
      <c r="Q86" s="1558"/>
      <c r="R86" s="1558"/>
      <c r="S86" s="1559"/>
      <c r="T86" s="1560">
        <v>134616</v>
      </c>
      <c r="U86" s="1561"/>
      <c r="V86" s="1561"/>
      <c r="W86" s="1561"/>
      <c r="X86" s="1562"/>
      <c r="Y86" s="1557">
        <v>17662</v>
      </c>
      <c r="Z86" s="1563"/>
      <c r="AA86" s="1563"/>
      <c r="AB86" s="1564"/>
      <c r="AC86" s="1557">
        <v>20150</v>
      </c>
      <c r="AD86" s="1563"/>
      <c r="AE86" s="1563"/>
      <c r="AF86" s="1564"/>
      <c r="AG86" s="1557">
        <v>32166</v>
      </c>
      <c r="AH86" s="1563"/>
      <c r="AI86" s="1563"/>
      <c r="AJ86" s="1564"/>
      <c r="AK86" s="1557">
        <v>139856</v>
      </c>
      <c r="AL86" s="1563"/>
      <c r="AM86" s="1563"/>
      <c r="AN86" s="1564"/>
      <c r="AO86" s="1507"/>
      <c r="AP86" s="1513"/>
      <c r="AQ86" s="1513"/>
      <c r="AR86" s="1514"/>
      <c r="AS86" s="1507"/>
      <c r="AT86" s="1513"/>
      <c r="AU86" s="1513"/>
      <c r="AV86" s="1514"/>
      <c r="AW86" s="1507">
        <v>10934696</v>
      </c>
      <c r="AX86" s="1513"/>
      <c r="AY86" s="1513"/>
      <c r="AZ86" s="1514"/>
    </row>
    <row r="87" spans="1:52" ht="21.75" customHeight="1">
      <c r="A87" s="1568" t="s">
        <v>387</v>
      </c>
      <c r="B87" s="1569"/>
      <c r="C87" s="1569"/>
      <c r="D87" s="1569"/>
      <c r="E87" s="1570"/>
      <c r="F87" s="1571"/>
      <c r="G87" s="1571"/>
      <c r="H87" s="1571"/>
      <c r="I87" s="1571"/>
      <c r="J87" s="1571"/>
      <c r="K87" s="1571"/>
      <c r="L87" s="1571"/>
      <c r="M87" s="1571"/>
      <c r="N87" s="1571"/>
      <c r="O87" s="1572"/>
      <c r="P87" s="1542"/>
      <c r="Q87" s="1542"/>
      <c r="R87" s="1542"/>
      <c r="S87" s="1542"/>
      <c r="T87" s="1541"/>
      <c r="U87" s="1542"/>
      <c r="V87" s="1542"/>
      <c r="W87" s="1542"/>
      <c r="X87" s="1542"/>
      <c r="Y87" s="1542"/>
      <c r="Z87" s="1542"/>
      <c r="AA87" s="1542"/>
      <c r="AB87" s="1542"/>
      <c r="AC87" s="1542"/>
      <c r="AD87" s="1542"/>
      <c r="AE87" s="1542"/>
      <c r="AF87" s="1542"/>
      <c r="AG87" s="1542"/>
      <c r="AH87" s="1542"/>
      <c r="AI87" s="1542"/>
      <c r="AJ87" s="1542"/>
      <c r="AK87" s="1542"/>
      <c r="AL87" s="1542"/>
      <c r="AM87" s="1542"/>
      <c r="AN87" s="1542"/>
      <c r="AO87" s="1542"/>
      <c r="AP87" s="1542"/>
      <c r="AQ87" s="1542"/>
      <c r="AR87" s="1542"/>
      <c r="AS87" s="1542"/>
      <c r="AT87" s="1542"/>
      <c r="AU87" s="1542"/>
      <c r="AV87" s="1542"/>
      <c r="AW87" s="1542"/>
      <c r="AX87" s="1542"/>
      <c r="AY87" s="1542"/>
      <c r="AZ87" s="1573"/>
    </row>
    <row r="88" spans="1:52" ht="21.75" customHeight="1">
      <c r="A88" s="1568"/>
      <c r="B88" s="1574" t="s">
        <v>388</v>
      </c>
      <c r="C88" s="1492"/>
      <c r="D88" s="1492"/>
      <c r="E88" s="1492"/>
      <c r="F88" s="1492"/>
      <c r="G88" s="1492"/>
      <c r="H88" s="1492"/>
      <c r="I88" s="1492"/>
      <c r="J88" s="1492"/>
      <c r="K88" s="1492"/>
      <c r="L88" s="1492"/>
      <c r="M88" s="1492"/>
      <c r="N88" s="1493"/>
      <c r="O88" s="1575">
        <v>74</v>
      </c>
      <c r="P88" s="1495"/>
      <c r="Q88" s="1496"/>
      <c r="R88" s="1496"/>
      <c r="S88" s="1497"/>
      <c r="T88" s="1498"/>
      <c r="U88" s="1499"/>
      <c r="V88" s="1499"/>
      <c r="W88" s="1499"/>
      <c r="X88" s="1500"/>
      <c r="Y88" s="1495"/>
      <c r="Z88" s="1501"/>
      <c r="AA88" s="1501"/>
      <c r="AB88" s="1502"/>
      <c r="AC88" s="1495"/>
      <c r="AD88" s="1496"/>
      <c r="AE88" s="1496"/>
      <c r="AF88" s="1497"/>
      <c r="AG88" s="1495"/>
      <c r="AH88" s="1496"/>
      <c r="AI88" s="1496"/>
      <c r="AJ88" s="1497"/>
      <c r="AK88" s="1495"/>
      <c r="AL88" s="1496"/>
      <c r="AM88" s="1496"/>
      <c r="AN88" s="1497"/>
      <c r="AO88" s="1495"/>
      <c r="AP88" s="1496"/>
      <c r="AQ88" s="1496"/>
      <c r="AR88" s="1497"/>
      <c r="AS88" s="1495"/>
      <c r="AT88" s="1496"/>
      <c r="AU88" s="1496"/>
      <c r="AV88" s="1497"/>
      <c r="AW88" s="1495">
        <v>217</v>
      </c>
      <c r="AX88" s="1496"/>
      <c r="AY88" s="1496"/>
      <c r="AZ88" s="1497"/>
    </row>
    <row r="89" spans="1:52" ht="21.75" customHeight="1">
      <c r="A89" s="1568"/>
      <c r="B89" s="1574" t="s">
        <v>389</v>
      </c>
      <c r="C89" s="1492"/>
      <c r="D89" s="1492"/>
      <c r="E89" s="1492"/>
      <c r="F89" s="1492"/>
      <c r="G89" s="1492"/>
      <c r="H89" s="1492"/>
      <c r="I89" s="1492"/>
      <c r="J89" s="1492"/>
      <c r="K89" s="1492"/>
      <c r="L89" s="1492"/>
      <c r="M89" s="1492"/>
      <c r="N89" s="1493"/>
      <c r="O89" s="1575">
        <v>75</v>
      </c>
      <c r="P89" s="1576"/>
      <c r="Q89" s="1577"/>
      <c r="R89" s="1577"/>
      <c r="S89" s="1578"/>
      <c r="T89" s="1576"/>
      <c r="U89" s="1577"/>
      <c r="V89" s="1577"/>
      <c r="W89" s="1577"/>
      <c r="X89" s="1578"/>
      <c r="Y89" s="1576"/>
      <c r="Z89" s="1501"/>
      <c r="AA89" s="1501"/>
      <c r="AB89" s="1502"/>
      <c r="AC89" s="1576"/>
      <c r="AD89" s="1577"/>
      <c r="AE89" s="1577"/>
      <c r="AF89" s="1578"/>
      <c r="AG89" s="1576"/>
      <c r="AH89" s="1577"/>
      <c r="AI89" s="1577"/>
      <c r="AJ89" s="1578"/>
      <c r="AK89" s="1576"/>
      <c r="AL89" s="1577"/>
      <c r="AM89" s="1577"/>
      <c r="AN89" s="1578"/>
      <c r="AO89" s="1576"/>
      <c r="AP89" s="1577"/>
      <c r="AQ89" s="1577"/>
      <c r="AR89" s="1578"/>
      <c r="AS89" s="1576"/>
      <c r="AT89" s="1577"/>
      <c r="AU89" s="1577"/>
      <c r="AV89" s="1578"/>
      <c r="AW89" s="1498">
        <v>206</v>
      </c>
      <c r="AX89" s="1499"/>
      <c r="AY89" s="1499"/>
      <c r="AZ89" s="1500"/>
    </row>
    <row r="90" spans="1:52" ht="21.75" customHeight="1">
      <c r="A90" s="1568" t="s">
        <v>390</v>
      </c>
      <c r="B90" s="1569"/>
      <c r="C90" s="1569"/>
      <c r="D90" s="1569"/>
      <c r="E90" s="1570"/>
      <c r="F90" s="1571"/>
      <c r="G90" s="1571"/>
      <c r="H90" s="1571"/>
      <c r="I90" s="1571"/>
      <c r="J90" s="1571"/>
      <c r="K90" s="1571"/>
      <c r="L90" s="1571"/>
      <c r="M90" s="1571"/>
      <c r="N90" s="1571"/>
      <c r="O90" s="1572"/>
      <c r="P90" s="1542"/>
      <c r="Q90" s="1542"/>
      <c r="R90" s="1542"/>
      <c r="S90" s="1542"/>
      <c r="T90" s="1541"/>
      <c r="U90" s="1542"/>
      <c r="V90" s="1542"/>
      <c r="W90" s="1542"/>
      <c r="X90" s="1542"/>
      <c r="Y90" s="1542"/>
      <c r="Z90" s="1542"/>
      <c r="AA90" s="1542"/>
      <c r="AB90" s="1542"/>
      <c r="AC90" s="1542"/>
      <c r="AD90" s="1542"/>
      <c r="AE90" s="1542"/>
      <c r="AF90" s="1542"/>
      <c r="AG90" s="1542"/>
      <c r="AH90" s="1542"/>
      <c r="AI90" s="1542"/>
      <c r="AJ90" s="1542"/>
      <c r="AK90" s="1542"/>
      <c r="AL90" s="1542"/>
      <c r="AM90" s="1542"/>
      <c r="AN90" s="1542"/>
      <c r="AO90" s="1542"/>
      <c r="AP90" s="1542"/>
      <c r="AQ90" s="1542"/>
      <c r="AR90" s="1542"/>
      <c r="AS90" s="1542"/>
      <c r="AT90" s="1542"/>
      <c r="AU90" s="1542"/>
      <c r="AV90" s="1542"/>
      <c r="AW90" s="1542"/>
      <c r="AX90" s="1542"/>
      <c r="AY90" s="1542"/>
      <c r="AZ90" s="1573"/>
    </row>
    <row r="91" spans="1:52" ht="21.75" customHeight="1">
      <c r="A91" s="1568"/>
      <c r="B91" s="1574" t="s">
        <v>388</v>
      </c>
      <c r="C91" s="1492"/>
      <c r="D91" s="1492"/>
      <c r="E91" s="1492"/>
      <c r="F91" s="1492"/>
      <c r="G91" s="1492"/>
      <c r="H91" s="1492"/>
      <c r="I91" s="1492"/>
      <c r="J91" s="1492"/>
      <c r="K91" s="1492"/>
      <c r="L91" s="1492"/>
      <c r="M91" s="1492"/>
      <c r="N91" s="1493"/>
      <c r="O91" s="1575">
        <v>76</v>
      </c>
      <c r="P91" s="1495"/>
      <c r="Q91" s="1496"/>
      <c r="R91" s="1496"/>
      <c r="S91" s="1497"/>
      <c r="T91" s="1498"/>
      <c r="U91" s="1499"/>
      <c r="V91" s="1499"/>
      <c r="W91" s="1499"/>
      <c r="X91" s="1500"/>
      <c r="Y91" s="1495"/>
      <c r="Z91" s="1501"/>
      <c r="AA91" s="1501"/>
      <c r="AB91" s="1502"/>
      <c r="AC91" s="1495"/>
      <c r="AD91" s="1496"/>
      <c r="AE91" s="1496"/>
      <c r="AF91" s="1497"/>
      <c r="AG91" s="1495"/>
      <c r="AH91" s="1496"/>
      <c r="AI91" s="1496"/>
      <c r="AJ91" s="1497"/>
      <c r="AK91" s="1495"/>
      <c r="AL91" s="1496"/>
      <c r="AM91" s="1496"/>
      <c r="AN91" s="1497"/>
      <c r="AO91" s="1495"/>
      <c r="AP91" s="1496"/>
      <c r="AQ91" s="1496"/>
      <c r="AR91" s="1497"/>
      <c r="AS91" s="1495"/>
      <c r="AT91" s="1496"/>
      <c r="AU91" s="1496"/>
      <c r="AV91" s="1497"/>
      <c r="AW91" s="1495"/>
      <c r="AX91" s="1496"/>
      <c r="AY91" s="1496"/>
      <c r="AZ91" s="1497"/>
    </row>
    <row r="92" spans="1:52" ht="21.75" customHeight="1" thickBot="1">
      <c r="A92" s="1579"/>
      <c r="B92" s="1574" t="s">
        <v>389</v>
      </c>
      <c r="C92" s="1492"/>
      <c r="D92" s="1492"/>
      <c r="E92" s="1492"/>
      <c r="F92" s="1492"/>
      <c r="G92" s="1492"/>
      <c r="H92" s="1492"/>
      <c r="I92" s="1492"/>
      <c r="J92" s="1492"/>
      <c r="K92" s="1492"/>
      <c r="L92" s="1492"/>
      <c r="M92" s="1492"/>
      <c r="N92" s="1493"/>
      <c r="O92" s="1580">
        <v>77</v>
      </c>
      <c r="P92" s="1581"/>
      <c r="Q92" s="1582"/>
      <c r="R92" s="1582"/>
      <c r="S92" s="1583"/>
      <c r="T92" s="1581"/>
      <c r="U92" s="1582"/>
      <c r="V92" s="1582"/>
      <c r="W92" s="1582"/>
      <c r="X92" s="1583"/>
      <c r="Y92" s="1581"/>
      <c r="Z92" s="1584"/>
      <c r="AA92" s="1584"/>
      <c r="AB92" s="1585"/>
      <c r="AC92" s="1581"/>
      <c r="AD92" s="1584"/>
      <c r="AE92" s="1584"/>
      <c r="AF92" s="1585"/>
      <c r="AG92" s="1581"/>
      <c r="AH92" s="1584"/>
      <c r="AI92" s="1584"/>
      <c r="AJ92" s="1585"/>
      <c r="AK92" s="1581"/>
      <c r="AL92" s="1584"/>
      <c r="AM92" s="1584"/>
      <c r="AN92" s="1585"/>
      <c r="AO92" s="1581"/>
      <c r="AP92" s="1584"/>
      <c r="AQ92" s="1584"/>
      <c r="AR92" s="1585"/>
      <c r="AS92" s="1581"/>
      <c r="AT92" s="1584"/>
      <c r="AU92" s="1584"/>
      <c r="AV92" s="1585"/>
      <c r="AW92" s="1581"/>
      <c r="AX92" s="1584"/>
      <c r="AY92" s="1584"/>
      <c r="AZ92" s="1585"/>
    </row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spans="1:4" ht="21.75" customHeight="1">
      <c r="A117" s="1586"/>
      <c r="B117" s="1586"/>
      <c r="C117" s="1586"/>
      <c r="D117" s="1586"/>
    </row>
    <row r="118" spans="1:4" ht="21.75" customHeight="1">
      <c r="A118" s="1586"/>
      <c r="B118" s="1586"/>
      <c r="C118" s="1586"/>
      <c r="D118" s="1586"/>
    </row>
    <row r="119" spans="1:4" ht="21.75" customHeight="1">
      <c r="A119" s="1586"/>
      <c r="B119" s="1586"/>
      <c r="C119" s="1586"/>
      <c r="D119" s="1586"/>
    </row>
    <row r="120" spans="1:4" ht="21.75" customHeight="1">
      <c r="A120" s="1586"/>
      <c r="B120" s="1586"/>
      <c r="C120" s="1586"/>
      <c r="D120" s="1586"/>
    </row>
    <row r="121" spans="1:4" ht="21.75" customHeight="1">
      <c r="A121" s="1586"/>
      <c r="B121" s="1586"/>
      <c r="C121" s="1586"/>
      <c r="D121" s="1586"/>
    </row>
    <row r="122" spans="1:4" ht="21.75" customHeight="1">
      <c r="A122" s="1586"/>
      <c r="B122" s="1586"/>
      <c r="C122" s="1586"/>
      <c r="D122" s="1586"/>
    </row>
    <row r="123" spans="1:4" ht="21.75" customHeight="1">
      <c r="A123" s="1586"/>
      <c r="B123" s="1586"/>
      <c r="C123" s="1586"/>
      <c r="D123" s="1586"/>
    </row>
    <row r="124" spans="1:4" ht="21.75" customHeight="1">
      <c r="A124" s="1586"/>
      <c r="B124" s="1586"/>
      <c r="C124" s="1586"/>
      <c r="D124" s="1586"/>
    </row>
    <row r="125" spans="1:4" ht="21.75" customHeight="1">
      <c r="A125" s="1586"/>
      <c r="B125" s="1586"/>
      <c r="C125" s="1586"/>
      <c r="D125" s="1586"/>
    </row>
    <row r="126" spans="1:4" ht="21.75" customHeight="1">
      <c r="A126" s="1586"/>
      <c r="B126" s="1586"/>
      <c r="C126" s="1586"/>
      <c r="D126" s="1586"/>
    </row>
    <row r="127" spans="1:4" ht="21.75" customHeight="1">
      <c r="A127" s="1586"/>
      <c r="B127" s="1586"/>
      <c r="C127" s="1586"/>
      <c r="D127" s="1586"/>
    </row>
    <row r="128" spans="1:4" ht="21.75" customHeight="1">
      <c r="A128" s="1586"/>
      <c r="B128" s="1586"/>
      <c r="C128" s="1586"/>
      <c r="D128" s="1586"/>
    </row>
    <row r="129" spans="1:4" ht="21.75" customHeight="1">
      <c r="A129" s="1586"/>
      <c r="B129" s="1586"/>
      <c r="C129" s="1586"/>
      <c r="D129" s="1586"/>
    </row>
    <row r="130" spans="1:4" ht="21.75" customHeight="1">
      <c r="A130" s="1586"/>
      <c r="B130" s="1586"/>
      <c r="C130" s="1586"/>
      <c r="D130" s="1586"/>
    </row>
    <row r="131" spans="1:4" ht="21.75" customHeight="1">
      <c r="A131" s="1586"/>
      <c r="B131" s="1586"/>
      <c r="C131" s="1586"/>
      <c r="D131" s="1586"/>
    </row>
    <row r="132" spans="1:4" ht="21.75" customHeight="1">
      <c r="A132" s="1586"/>
      <c r="B132" s="1586"/>
      <c r="C132" s="1586"/>
      <c r="D132" s="1586"/>
    </row>
    <row r="133" spans="1:4" ht="21.75" customHeight="1">
      <c r="A133" s="1586"/>
      <c r="B133" s="1586"/>
      <c r="C133" s="1586"/>
      <c r="D133" s="1586"/>
    </row>
    <row r="134" spans="1:4" ht="21.75" customHeight="1">
      <c r="A134" s="1586"/>
      <c r="B134" s="1586"/>
      <c r="C134" s="1586"/>
      <c r="D134" s="1586"/>
    </row>
    <row r="135" spans="1:4" ht="21.75" customHeight="1">
      <c r="A135" s="1586"/>
      <c r="B135" s="1586"/>
      <c r="C135" s="1586"/>
      <c r="D135" s="1586"/>
    </row>
    <row r="136" spans="1:4" ht="21.75" customHeight="1">
      <c r="A136" s="1586"/>
      <c r="B136" s="1586"/>
      <c r="C136" s="1586"/>
      <c r="D136" s="1586"/>
    </row>
    <row r="137" spans="1:4" ht="21.75" customHeight="1">
      <c r="A137" s="1586"/>
      <c r="B137" s="1586"/>
      <c r="C137" s="1586"/>
      <c r="D137" s="1586"/>
    </row>
    <row r="138" spans="1:4" ht="21.75" customHeight="1">
      <c r="A138" s="1586"/>
      <c r="B138" s="1586"/>
      <c r="C138" s="1586"/>
      <c r="D138" s="1586"/>
    </row>
    <row r="139" spans="1:4" ht="21.75" customHeight="1">
      <c r="A139" s="1586"/>
      <c r="B139" s="1586"/>
      <c r="C139" s="1586"/>
      <c r="D139" s="1586"/>
    </row>
    <row r="140" spans="1:4" ht="21.75" customHeight="1">
      <c r="A140" s="1586"/>
      <c r="B140" s="1586"/>
      <c r="C140" s="1586"/>
      <c r="D140" s="1586"/>
    </row>
    <row r="141" spans="1:4" ht="21.75" customHeight="1">
      <c r="A141" s="1586"/>
      <c r="B141" s="1586"/>
      <c r="C141" s="1586"/>
      <c r="D141" s="1586"/>
    </row>
    <row r="142" spans="1:4" ht="21.75" customHeight="1">
      <c r="A142" s="1586"/>
      <c r="B142" s="1586"/>
      <c r="C142" s="1586"/>
      <c r="D142" s="1586"/>
    </row>
    <row r="143" spans="1:4" ht="21.75" customHeight="1">
      <c r="A143" s="1586"/>
      <c r="B143" s="1586"/>
      <c r="C143" s="1586"/>
      <c r="D143" s="1586"/>
    </row>
    <row r="144" spans="1:4" ht="21.75" customHeight="1">
      <c r="A144" s="1586"/>
      <c r="B144" s="1586"/>
      <c r="C144" s="1586"/>
      <c r="D144" s="1586"/>
    </row>
    <row r="145" spans="1:4" ht="21.75" customHeight="1">
      <c r="A145" s="1586"/>
      <c r="B145" s="1586"/>
      <c r="C145" s="1586"/>
      <c r="D145" s="1586"/>
    </row>
    <row r="146" spans="1:4" ht="21.75" customHeight="1">
      <c r="A146" s="1586"/>
      <c r="B146" s="1586"/>
      <c r="C146" s="1586"/>
      <c r="D146" s="1586"/>
    </row>
    <row r="147" spans="1:4" ht="21.75" customHeight="1">
      <c r="A147" s="1586"/>
      <c r="B147" s="1586"/>
      <c r="C147" s="1586"/>
      <c r="D147" s="1586"/>
    </row>
    <row r="148" spans="1:4" ht="21.75" customHeight="1">
      <c r="A148" s="1586"/>
      <c r="B148" s="1586"/>
      <c r="C148" s="1586"/>
      <c r="D148" s="1586"/>
    </row>
    <row r="149" spans="1:4" ht="21.75" customHeight="1">
      <c r="A149" s="1586"/>
      <c r="B149" s="1586"/>
      <c r="C149" s="1586"/>
      <c r="D149" s="1586"/>
    </row>
    <row r="150" spans="1:4" ht="21.75" customHeight="1">
      <c r="A150" s="1586"/>
      <c r="B150" s="1586"/>
      <c r="C150" s="1586"/>
      <c r="D150" s="1586"/>
    </row>
    <row r="151" spans="1:4" ht="21.75" customHeight="1">
      <c r="A151" s="1586"/>
      <c r="B151" s="1586"/>
      <c r="C151" s="1586"/>
      <c r="D151" s="1586"/>
    </row>
    <row r="152" spans="1:4" ht="21.75" customHeight="1">
      <c r="A152" s="1586"/>
      <c r="B152" s="1586"/>
      <c r="C152" s="1586"/>
      <c r="D152" s="1586"/>
    </row>
    <row r="153" spans="1:4" ht="21.75" customHeight="1">
      <c r="A153" s="1586"/>
      <c r="B153" s="1586"/>
      <c r="C153" s="1586"/>
      <c r="D153" s="1586"/>
    </row>
    <row r="154" spans="1:4" ht="21.75" customHeight="1">
      <c r="A154" s="1586"/>
      <c r="B154" s="1586"/>
      <c r="C154" s="1586"/>
      <c r="D154" s="1586"/>
    </row>
    <row r="155" spans="1:4" ht="21.75" customHeight="1">
      <c r="A155" s="1586"/>
      <c r="B155" s="1586"/>
      <c r="C155" s="1586"/>
      <c r="D155" s="1586"/>
    </row>
    <row r="156" spans="1:4" ht="21.75" customHeight="1">
      <c r="A156" s="1586"/>
      <c r="B156" s="1586"/>
      <c r="C156" s="1586"/>
      <c r="D156" s="1586"/>
    </row>
    <row r="157" spans="1:4" ht="21.75" customHeight="1">
      <c r="A157" s="1586"/>
      <c r="B157" s="1586"/>
      <c r="C157" s="1586"/>
      <c r="D157" s="1586"/>
    </row>
    <row r="158" spans="1:4" ht="21.75" customHeight="1">
      <c r="A158" s="1586"/>
      <c r="B158" s="1586"/>
      <c r="C158" s="1586"/>
      <c r="D158" s="1586"/>
    </row>
    <row r="159" spans="1:4" ht="21.75" customHeight="1">
      <c r="A159" s="1586"/>
      <c r="B159" s="1586"/>
      <c r="C159" s="1586"/>
      <c r="D159" s="1586"/>
    </row>
    <row r="160" spans="1:4" ht="21.75" customHeight="1">
      <c r="A160" s="1586"/>
      <c r="B160" s="1586"/>
      <c r="C160" s="1586"/>
      <c r="D160" s="1586"/>
    </row>
    <row r="161" spans="1:4" ht="21.75" customHeight="1">
      <c r="A161" s="1586"/>
      <c r="B161" s="1586"/>
      <c r="C161" s="1586"/>
      <c r="D161" s="1586"/>
    </row>
    <row r="162" spans="1:4" ht="21.75" customHeight="1">
      <c r="A162" s="1586"/>
      <c r="B162" s="1586"/>
      <c r="C162" s="1586"/>
      <c r="D162" s="1586"/>
    </row>
    <row r="163" spans="1:4" ht="21.75" customHeight="1">
      <c r="A163" s="1586"/>
      <c r="B163" s="1586"/>
      <c r="C163" s="1586"/>
      <c r="D163" s="1586"/>
    </row>
    <row r="164" spans="1:4" ht="21.75" customHeight="1">
      <c r="A164" s="1586"/>
      <c r="B164" s="1586"/>
      <c r="C164" s="1586"/>
      <c r="D164" s="1586"/>
    </row>
    <row r="165" spans="1:4" ht="21.75" customHeight="1">
      <c r="A165" s="1586"/>
      <c r="B165" s="1586"/>
      <c r="C165" s="1586"/>
      <c r="D165" s="1586"/>
    </row>
    <row r="166" spans="1:4" ht="21.75" customHeight="1">
      <c r="A166" s="1586"/>
      <c r="B166" s="1586"/>
      <c r="C166" s="1586"/>
      <c r="D166" s="1586"/>
    </row>
    <row r="167" spans="1:4" ht="21.75" customHeight="1">
      <c r="A167" s="1586"/>
      <c r="B167" s="1586"/>
      <c r="C167" s="1586"/>
      <c r="D167" s="1586"/>
    </row>
    <row r="168" spans="1:4" ht="21.75" customHeight="1">
      <c r="A168" s="1586"/>
      <c r="B168" s="1586"/>
      <c r="C168" s="1586"/>
      <c r="D168" s="1586"/>
    </row>
    <row r="169" spans="1:4" ht="21.75" customHeight="1">
      <c r="A169" s="1586"/>
      <c r="B169" s="1586"/>
      <c r="C169" s="1586"/>
      <c r="D169" s="1586"/>
    </row>
    <row r="170" spans="1:4" ht="21.75" customHeight="1">
      <c r="A170" s="1586"/>
      <c r="B170" s="1586"/>
      <c r="C170" s="1586"/>
      <c r="D170" s="1586"/>
    </row>
    <row r="171" spans="1:4" ht="21.75" customHeight="1">
      <c r="A171" s="1586"/>
      <c r="B171" s="1586"/>
      <c r="C171" s="1586"/>
      <c r="D171" s="1586"/>
    </row>
    <row r="172" spans="1:4" ht="21.75" customHeight="1">
      <c r="A172" s="1586"/>
      <c r="B172" s="1586"/>
      <c r="C172" s="1586"/>
      <c r="D172" s="1586"/>
    </row>
    <row r="173" spans="1:4" ht="21.75" customHeight="1">
      <c r="A173" s="1586"/>
      <c r="B173" s="1586"/>
      <c r="C173" s="1586"/>
      <c r="D173" s="1586"/>
    </row>
    <row r="174" spans="1:4" ht="21.75" customHeight="1">
      <c r="A174" s="1586"/>
      <c r="B174" s="1586"/>
      <c r="C174" s="1586"/>
      <c r="D174" s="1586"/>
    </row>
    <row r="175" spans="1:4" ht="21.75" customHeight="1">
      <c r="A175" s="1586"/>
      <c r="B175" s="1586"/>
      <c r="C175" s="1586"/>
      <c r="D175" s="1586"/>
    </row>
    <row r="176" spans="1:4" ht="21.75" customHeight="1">
      <c r="A176" s="1586"/>
      <c r="B176" s="1586"/>
      <c r="C176" s="1586"/>
      <c r="D176" s="1586"/>
    </row>
    <row r="177" spans="1:4" ht="21.75" customHeight="1">
      <c r="A177" s="1586"/>
      <c r="B177" s="1586"/>
      <c r="C177" s="1586"/>
      <c r="D177" s="1586"/>
    </row>
    <row r="178" spans="1:4" ht="21.75" customHeight="1">
      <c r="A178" s="1586"/>
      <c r="B178" s="1586"/>
      <c r="C178" s="1586"/>
      <c r="D178" s="1586"/>
    </row>
    <row r="179" spans="1:4" ht="21.75" customHeight="1">
      <c r="A179" s="1586"/>
      <c r="B179" s="1586"/>
      <c r="C179" s="1586"/>
      <c r="D179" s="1586"/>
    </row>
    <row r="180" spans="1:4" ht="21.75" customHeight="1">
      <c r="A180" s="1586"/>
      <c r="B180" s="1586"/>
      <c r="C180" s="1586"/>
      <c r="D180" s="1586"/>
    </row>
    <row r="181" spans="1:4" ht="21.75" customHeight="1">
      <c r="A181" s="1586"/>
      <c r="B181" s="1586"/>
      <c r="C181" s="1586"/>
      <c r="D181" s="1586"/>
    </row>
    <row r="182" spans="1:4" ht="21.75" customHeight="1">
      <c r="A182" s="1586"/>
      <c r="B182" s="1586"/>
      <c r="C182" s="1586"/>
      <c r="D182" s="1586"/>
    </row>
    <row r="183" spans="1:4" ht="21.75" customHeight="1">
      <c r="A183" s="1586"/>
      <c r="B183" s="1586"/>
      <c r="C183" s="1586"/>
      <c r="D183" s="1586"/>
    </row>
    <row r="184" spans="1:4" ht="21.75" customHeight="1">
      <c r="A184" s="1586"/>
      <c r="B184" s="1586"/>
      <c r="C184" s="1586"/>
      <c r="D184" s="1586"/>
    </row>
    <row r="185" spans="1:4" ht="21.75" customHeight="1">
      <c r="A185" s="1586"/>
      <c r="B185" s="1586"/>
      <c r="C185" s="1586"/>
      <c r="D185" s="1586"/>
    </row>
    <row r="186" spans="1:4" ht="21.75" customHeight="1">
      <c r="A186" s="1586"/>
      <c r="B186" s="1586"/>
      <c r="C186" s="1586"/>
      <c r="D186" s="1586"/>
    </row>
    <row r="187" spans="1:4" ht="21.75" customHeight="1">
      <c r="A187" s="1586"/>
      <c r="B187" s="1586"/>
      <c r="C187" s="1586"/>
      <c r="D187" s="1586"/>
    </row>
    <row r="188" spans="1:4" ht="21.75" customHeight="1">
      <c r="A188" s="1586"/>
      <c r="B188" s="1586"/>
      <c r="C188" s="1586"/>
      <c r="D188" s="1586"/>
    </row>
    <row r="189" spans="1:4" ht="21.75" customHeight="1">
      <c r="A189" s="1586"/>
      <c r="B189" s="1586"/>
      <c r="C189" s="1586"/>
      <c r="D189" s="1586"/>
    </row>
    <row r="190" spans="1:4" ht="21.75" customHeight="1">
      <c r="A190" s="1586"/>
      <c r="B190" s="1586"/>
      <c r="C190" s="1586"/>
      <c r="D190" s="1586"/>
    </row>
    <row r="191" spans="1:4" ht="21.75" customHeight="1">
      <c r="A191" s="1586"/>
      <c r="B191" s="1586"/>
      <c r="C191" s="1586"/>
      <c r="D191" s="1586"/>
    </row>
    <row r="192" spans="1:4" ht="21.75" customHeight="1">
      <c r="A192" s="1586"/>
      <c r="B192" s="1586"/>
      <c r="C192" s="1586"/>
      <c r="D192" s="1586"/>
    </row>
    <row r="193" spans="1:4" ht="12.75">
      <c r="A193" s="1586"/>
      <c r="B193" s="1586"/>
      <c r="C193" s="1586"/>
      <c r="D193" s="1586"/>
    </row>
    <row r="194" spans="1:4" ht="12.75">
      <c r="A194" s="1586"/>
      <c r="B194" s="1586"/>
      <c r="C194" s="1586"/>
      <c r="D194" s="1586"/>
    </row>
    <row r="195" spans="1:4" ht="12.75">
      <c r="A195" s="1586"/>
      <c r="B195" s="1586"/>
      <c r="C195" s="1586"/>
      <c r="D195" s="1586"/>
    </row>
    <row r="196" spans="1:4" ht="12.75">
      <c r="A196" s="1586"/>
      <c r="B196" s="1586"/>
      <c r="C196" s="1586"/>
      <c r="D196" s="1586"/>
    </row>
    <row r="197" spans="1:4" ht="12.75">
      <c r="A197" s="1586"/>
      <c r="B197" s="1586"/>
      <c r="C197" s="1586"/>
      <c r="D197" s="1586"/>
    </row>
    <row r="198" spans="1:4" ht="12.75">
      <c r="A198" s="1586"/>
      <c r="B198" s="1586"/>
      <c r="C198" s="1586"/>
      <c r="D198" s="1586"/>
    </row>
    <row r="199" spans="1:4" ht="12.75">
      <c r="A199" s="1586"/>
      <c r="B199" s="1586"/>
      <c r="C199" s="1586"/>
      <c r="D199" s="1586"/>
    </row>
  </sheetData>
  <mergeCells count="756">
    <mergeCell ref="AS92:AV92"/>
    <mergeCell ref="AW92:AZ92"/>
    <mergeCell ref="AO91:AR91"/>
    <mergeCell ref="AS91:AV91"/>
    <mergeCell ref="AW91:AZ91"/>
    <mergeCell ref="B92:N92"/>
    <mergeCell ref="P92:S92"/>
    <mergeCell ref="T92:X92"/>
    <mergeCell ref="Y92:AB92"/>
    <mergeCell ref="AC92:AF92"/>
    <mergeCell ref="AG92:AJ92"/>
    <mergeCell ref="AK92:AN92"/>
    <mergeCell ref="AO89:AR89"/>
    <mergeCell ref="AO92:AR92"/>
    <mergeCell ref="AW89:AZ89"/>
    <mergeCell ref="B91:N91"/>
    <mergeCell ref="P91:S91"/>
    <mergeCell ref="T91:X91"/>
    <mergeCell ref="Y91:AB91"/>
    <mergeCell ref="AC91:AF91"/>
    <mergeCell ref="AG91:AJ91"/>
    <mergeCell ref="AK91:AN91"/>
    <mergeCell ref="AS88:AV88"/>
    <mergeCell ref="AW88:AZ88"/>
    <mergeCell ref="B89:N89"/>
    <mergeCell ref="P89:S89"/>
    <mergeCell ref="T89:X89"/>
    <mergeCell ref="Y89:AB89"/>
    <mergeCell ref="AC89:AF89"/>
    <mergeCell ref="AG89:AJ89"/>
    <mergeCell ref="AK89:AN89"/>
    <mergeCell ref="AS89:AV89"/>
    <mergeCell ref="AS86:AV86"/>
    <mergeCell ref="AW86:AZ86"/>
    <mergeCell ref="B88:N88"/>
    <mergeCell ref="P88:S88"/>
    <mergeCell ref="T88:X88"/>
    <mergeCell ref="Y88:AB88"/>
    <mergeCell ref="AC88:AF88"/>
    <mergeCell ref="AG88:AJ88"/>
    <mergeCell ref="AK88:AN88"/>
    <mergeCell ref="AO88:AR88"/>
    <mergeCell ref="AS85:AV85"/>
    <mergeCell ref="AW85:AZ85"/>
    <mergeCell ref="A86:N86"/>
    <mergeCell ref="P86:S86"/>
    <mergeCell ref="T86:X86"/>
    <mergeCell ref="Y86:AB86"/>
    <mergeCell ref="AC86:AF86"/>
    <mergeCell ref="AG86:AJ86"/>
    <mergeCell ref="AK86:AN86"/>
    <mergeCell ref="AO86:AR86"/>
    <mergeCell ref="AS84:AV84"/>
    <mergeCell ref="AW84:AZ84"/>
    <mergeCell ref="A85:N85"/>
    <mergeCell ref="P85:S85"/>
    <mergeCell ref="T85:X85"/>
    <mergeCell ref="Y85:AB85"/>
    <mergeCell ref="AC85:AF85"/>
    <mergeCell ref="AG85:AJ85"/>
    <mergeCell ref="AK85:AN85"/>
    <mergeCell ref="AO85:AR85"/>
    <mergeCell ref="AS83:AV83"/>
    <mergeCell ref="AW83:AZ83"/>
    <mergeCell ref="A84:N84"/>
    <mergeCell ref="P84:S84"/>
    <mergeCell ref="T84:X84"/>
    <mergeCell ref="Y84:AB84"/>
    <mergeCell ref="AC84:AF84"/>
    <mergeCell ref="AG84:AJ84"/>
    <mergeCell ref="AK84:AN84"/>
    <mergeCell ref="AO84:AR84"/>
    <mergeCell ref="AS82:AV82"/>
    <mergeCell ref="AW82:AZ82"/>
    <mergeCell ref="A83:N83"/>
    <mergeCell ref="P83:S83"/>
    <mergeCell ref="T83:X83"/>
    <mergeCell ref="Y83:AB83"/>
    <mergeCell ref="AC83:AF83"/>
    <mergeCell ref="AG83:AJ83"/>
    <mergeCell ref="AK83:AN83"/>
    <mergeCell ref="AO83:AR83"/>
    <mergeCell ref="AS81:AV81"/>
    <mergeCell ref="AW81:AZ81"/>
    <mergeCell ref="A82:N82"/>
    <mergeCell ref="P82:S82"/>
    <mergeCell ref="T82:X82"/>
    <mergeCell ref="Y82:AB82"/>
    <mergeCell ref="AC82:AF82"/>
    <mergeCell ref="AG82:AJ82"/>
    <mergeCell ref="AK82:AN82"/>
    <mergeCell ref="AO82:AR82"/>
    <mergeCell ref="AS80:AV80"/>
    <mergeCell ref="AW80:AZ80"/>
    <mergeCell ref="A81:N81"/>
    <mergeCell ref="P81:S81"/>
    <mergeCell ref="T81:X81"/>
    <mergeCell ref="Y81:AB81"/>
    <mergeCell ref="AC81:AF81"/>
    <mergeCell ref="AG81:AJ81"/>
    <mergeCell ref="AK81:AN81"/>
    <mergeCell ref="AO81:AR81"/>
    <mergeCell ref="AS79:AV79"/>
    <mergeCell ref="AW79:AZ79"/>
    <mergeCell ref="A80:N80"/>
    <mergeCell ref="P80:S80"/>
    <mergeCell ref="T80:X80"/>
    <mergeCell ref="Y80:AB80"/>
    <mergeCell ref="AC80:AF80"/>
    <mergeCell ref="AG80:AJ80"/>
    <mergeCell ref="AK80:AN80"/>
    <mergeCell ref="AO80:AR80"/>
    <mergeCell ref="AS78:AV78"/>
    <mergeCell ref="AW78:AZ78"/>
    <mergeCell ref="A79:N79"/>
    <mergeCell ref="P79:S79"/>
    <mergeCell ref="T79:X79"/>
    <mergeCell ref="Y79:AB79"/>
    <mergeCell ref="AC79:AF79"/>
    <mergeCell ref="AG79:AJ79"/>
    <mergeCell ref="AK79:AN79"/>
    <mergeCell ref="AO79:AR79"/>
    <mergeCell ref="AS77:AV77"/>
    <mergeCell ref="AW77:AZ77"/>
    <mergeCell ref="A78:N78"/>
    <mergeCell ref="P78:S78"/>
    <mergeCell ref="T78:X78"/>
    <mergeCell ref="Y78:AB78"/>
    <mergeCell ref="AC78:AF78"/>
    <mergeCell ref="AG78:AJ78"/>
    <mergeCell ref="AK78:AN78"/>
    <mergeCell ref="AO78:AR78"/>
    <mergeCell ref="AS76:AV76"/>
    <mergeCell ref="AW76:AZ76"/>
    <mergeCell ref="A77:N77"/>
    <mergeCell ref="P77:S77"/>
    <mergeCell ref="T77:X77"/>
    <mergeCell ref="Y77:AB77"/>
    <mergeCell ref="AC77:AF77"/>
    <mergeCell ref="AG77:AJ77"/>
    <mergeCell ref="AK77:AN77"/>
    <mergeCell ref="AO77:AR77"/>
    <mergeCell ref="AS75:AV75"/>
    <mergeCell ref="AW75:AZ75"/>
    <mergeCell ref="A76:N76"/>
    <mergeCell ref="P76:S76"/>
    <mergeCell ref="T76:X76"/>
    <mergeCell ref="Y76:AB76"/>
    <mergeCell ref="AC76:AF76"/>
    <mergeCell ref="AG76:AJ76"/>
    <mergeCell ref="AK76:AN76"/>
    <mergeCell ref="AO76:AR76"/>
    <mergeCell ref="AS74:AV74"/>
    <mergeCell ref="AW74:AZ74"/>
    <mergeCell ref="A75:N75"/>
    <mergeCell ref="P75:S75"/>
    <mergeCell ref="T75:X75"/>
    <mergeCell ref="Y75:AB75"/>
    <mergeCell ref="AC75:AF75"/>
    <mergeCell ref="AG75:AJ75"/>
    <mergeCell ref="AK75:AN75"/>
    <mergeCell ref="AO75:AR75"/>
    <mergeCell ref="AS73:AV73"/>
    <mergeCell ref="AW73:AZ73"/>
    <mergeCell ref="A74:N74"/>
    <mergeCell ref="P74:S74"/>
    <mergeCell ref="T74:X74"/>
    <mergeCell ref="Y74:AB74"/>
    <mergeCell ref="AC74:AF74"/>
    <mergeCell ref="AG74:AJ74"/>
    <mergeCell ref="AK74:AN74"/>
    <mergeCell ref="AO74:AR74"/>
    <mergeCell ref="AS72:AV72"/>
    <mergeCell ref="AW72:AZ72"/>
    <mergeCell ref="A73:N73"/>
    <mergeCell ref="P73:S73"/>
    <mergeCell ref="T73:X73"/>
    <mergeCell ref="Y73:AB73"/>
    <mergeCell ref="AC73:AF73"/>
    <mergeCell ref="AG73:AJ73"/>
    <mergeCell ref="AK73:AN73"/>
    <mergeCell ref="AO73:AR73"/>
    <mergeCell ref="AS71:AV71"/>
    <mergeCell ref="AW71:AZ71"/>
    <mergeCell ref="A72:N72"/>
    <mergeCell ref="P72:S72"/>
    <mergeCell ref="T72:X72"/>
    <mergeCell ref="Y72:AB72"/>
    <mergeCell ref="AC72:AF72"/>
    <mergeCell ref="AG72:AJ72"/>
    <mergeCell ref="AK72:AN72"/>
    <mergeCell ref="AO72:AR72"/>
    <mergeCell ref="AS70:AV70"/>
    <mergeCell ref="AW70:AZ70"/>
    <mergeCell ref="A71:N71"/>
    <mergeCell ref="P71:S71"/>
    <mergeCell ref="T71:X71"/>
    <mergeCell ref="Y71:AB71"/>
    <mergeCell ref="AC71:AF71"/>
    <mergeCell ref="AG71:AJ71"/>
    <mergeCell ref="AK71:AN71"/>
    <mergeCell ref="AO71:AR71"/>
    <mergeCell ref="AS69:AV69"/>
    <mergeCell ref="AW69:AZ69"/>
    <mergeCell ref="A70:N70"/>
    <mergeCell ref="P70:S70"/>
    <mergeCell ref="T70:X70"/>
    <mergeCell ref="Y70:AB70"/>
    <mergeCell ref="AC70:AF70"/>
    <mergeCell ref="AG70:AJ70"/>
    <mergeCell ref="AK70:AN70"/>
    <mergeCell ref="AO70:AR70"/>
    <mergeCell ref="AS68:AV68"/>
    <mergeCell ref="AW68:AZ68"/>
    <mergeCell ref="A69:N69"/>
    <mergeCell ref="P69:S69"/>
    <mergeCell ref="T69:X69"/>
    <mergeCell ref="Y69:AB69"/>
    <mergeCell ref="AC69:AF69"/>
    <mergeCell ref="AG69:AJ69"/>
    <mergeCell ref="AK69:AN69"/>
    <mergeCell ref="AO69:AR69"/>
    <mergeCell ref="AS67:AV67"/>
    <mergeCell ref="AW67:AZ67"/>
    <mergeCell ref="A68:N68"/>
    <mergeCell ref="P68:S68"/>
    <mergeCell ref="T68:X68"/>
    <mergeCell ref="Y68:AB68"/>
    <mergeCell ref="AC68:AF68"/>
    <mergeCell ref="AG68:AJ68"/>
    <mergeCell ref="AK68:AN68"/>
    <mergeCell ref="AO68:AR68"/>
    <mergeCell ref="AS66:AV66"/>
    <mergeCell ref="AW66:AZ66"/>
    <mergeCell ref="A67:N67"/>
    <mergeCell ref="P67:S67"/>
    <mergeCell ref="T67:X67"/>
    <mergeCell ref="Y67:AB67"/>
    <mergeCell ref="AC67:AF67"/>
    <mergeCell ref="AG67:AJ67"/>
    <mergeCell ref="AK67:AN67"/>
    <mergeCell ref="AO67:AR67"/>
    <mergeCell ref="AS65:AV65"/>
    <mergeCell ref="AW65:AZ65"/>
    <mergeCell ref="A66:N66"/>
    <mergeCell ref="P66:S66"/>
    <mergeCell ref="T66:X66"/>
    <mergeCell ref="Y66:AB66"/>
    <mergeCell ref="AC66:AF66"/>
    <mergeCell ref="AG66:AJ66"/>
    <mergeCell ref="AK66:AN66"/>
    <mergeCell ref="AO66:AR66"/>
    <mergeCell ref="AS64:AV64"/>
    <mergeCell ref="AW64:AZ64"/>
    <mergeCell ref="A65:N65"/>
    <mergeCell ref="P65:S65"/>
    <mergeCell ref="T65:X65"/>
    <mergeCell ref="Y65:AB65"/>
    <mergeCell ref="AC65:AF65"/>
    <mergeCell ref="AG65:AJ65"/>
    <mergeCell ref="AK65:AN65"/>
    <mergeCell ref="AO65:AR65"/>
    <mergeCell ref="AS63:AV63"/>
    <mergeCell ref="AW63:AZ63"/>
    <mergeCell ref="A64:N64"/>
    <mergeCell ref="P64:S64"/>
    <mergeCell ref="T64:X64"/>
    <mergeCell ref="Y64:AB64"/>
    <mergeCell ref="AC64:AF64"/>
    <mergeCell ref="AG64:AJ64"/>
    <mergeCell ref="AK64:AN64"/>
    <mergeCell ref="AO64:AR64"/>
    <mergeCell ref="AS62:AV62"/>
    <mergeCell ref="AW62:AZ62"/>
    <mergeCell ref="A63:N63"/>
    <mergeCell ref="P63:S63"/>
    <mergeCell ref="T63:X63"/>
    <mergeCell ref="Y63:AB63"/>
    <mergeCell ref="AC63:AF63"/>
    <mergeCell ref="AG63:AJ63"/>
    <mergeCell ref="AK63:AN63"/>
    <mergeCell ref="AO63:AR63"/>
    <mergeCell ref="AS61:AV61"/>
    <mergeCell ref="AW61:AZ61"/>
    <mergeCell ref="A62:N62"/>
    <mergeCell ref="P62:S62"/>
    <mergeCell ref="T62:X62"/>
    <mergeCell ref="Y62:AB62"/>
    <mergeCell ref="AC62:AF62"/>
    <mergeCell ref="AG62:AJ62"/>
    <mergeCell ref="AK62:AN62"/>
    <mergeCell ref="AO62:AR62"/>
    <mergeCell ref="AS60:AV60"/>
    <mergeCell ref="AW60:AZ60"/>
    <mergeCell ref="A61:N61"/>
    <mergeCell ref="P61:S61"/>
    <mergeCell ref="T61:X61"/>
    <mergeCell ref="Y61:AB61"/>
    <mergeCell ref="AC61:AF61"/>
    <mergeCell ref="AG61:AJ61"/>
    <mergeCell ref="AK61:AN61"/>
    <mergeCell ref="AO61:AR61"/>
    <mergeCell ref="AC60:AF60"/>
    <mergeCell ref="AG60:AJ60"/>
    <mergeCell ref="AK60:AN60"/>
    <mergeCell ref="AO60:AR60"/>
    <mergeCell ref="A60:N60"/>
    <mergeCell ref="P60:S60"/>
    <mergeCell ref="T60:X60"/>
    <mergeCell ref="Y60:AB60"/>
    <mergeCell ref="AO58:AR58"/>
    <mergeCell ref="AS58:AV58"/>
    <mergeCell ref="AW58:AZ58"/>
    <mergeCell ref="A59:N59"/>
    <mergeCell ref="AO57:AR57"/>
    <mergeCell ref="AS57:AV57"/>
    <mergeCell ref="AW57:AZ57"/>
    <mergeCell ref="A58:N58"/>
    <mergeCell ref="P58:S58"/>
    <mergeCell ref="T58:X58"/>
    <mergeCell ref="Y58:AB58"/>
    <mergeCell ref="AC58:AF58"/>
    <mergeCell ref="AG58:AJ58"/>
    <mergeCell ref="AK58:AN58"/>
    <mergeCell ref="AO56:AR56"/>
    <mergeCell ref="AS56:AV56"/>
    <mergeCell ref="AW56:AZ56"/>
    <mergeCell ref="A57:N57"/>
    <mergeCell ref="P57:S57"/>
    <mergeCell ref="T57:X57"/>
    <mergeCell ref="Y57:AB57"/>
    <mergeCell ref="AC57:AF57"/>
    <mergeCell ref="AG57:AJ57"/>
    <mergeCell ref="AK57:AN57"/>
    <mergeCell ref="AO55:AR55"/>
    <mergeCell ref="AS55:AV55"/>
    <mergeCell ref="AW55:AZ55"/>
    <mergeCell ref="A56:N56"/>
    <mergeCell ref="P56:S56"/>
    <mergeCell ref="T56:X56"/>
    <mergeCell ref="Y56:AB56"/>
    <mergeCell ref="AC56:AF56"/>
    <mergeCell ref="AG56:AJ56"/>
    <mergeCell ref="AK56:AN56"/>
    <mergeCell ref="AO54:AR54"/>
    <mergeCell ref="AS54:AV54"/>
    <mergeCell ref="AW54:AZ54"/>
    <mergeCell ref="A55:N55"/>
    <mergeCell ref="P55:S55"/>
    <mergeCell ref="T55:X55"/>
    <mergeCell ref="Y55:AB55"/>
    <mergeCell ref="AC55:AF55"/>
    <mergeCell ref="AG55:AJ55"/>
    <mergeCell ref="AK55:AN55"/>
    <mergeCell ref="AO53:AR53"/>
    <mergeCell ref="AS53:AV53"/>
    <mergeCell ref="AW53:AZ53"/>
    <mergeCell ref="A54:N54"/>
    <mergeCell ref="P54:S54"/>
    <mergeCell ref="T54:X54"/>
    <mergeCell ref="Y54:AB54"/>
    <mergeCell ref="AC54:AF54"/>
    <mergeCell ref="AG54:AJ54"/>
    <mergeCell ref="AK54:AN54"/>
    <mergeCell ref="AO52:AR52"/>
    <mergeCell ref="AS52:AV52"/>
    <mergeCell ref="AW52:AZ52"/>
    <mergeCell ref="A53:N53"/>
    <mergeCell ref="P53:S53"/>
    <mergeCell ref="T53:X53"/>
    <mergeCell ref="Y53:AB53"/>
    <mergeCell ref="AC53:AF53"/>
    <mergeCell ref="AG53:AJ53"/>
    <mergeCell ref="AK53:AN53"/>
    <mergeCell ref="AO51:AR51"/>
    <mergeCell ref="AS51:AV51"/>
    <mergeCell ref="AW51:AZ51"/>
    <mergeCell ref="A52:N52"/>
    <mergeCell ref="P52:S52"/>
    <mergeCell ref="T52:X52"/>
    <mergeCell ref="Y52:AB52"/>
    <mergeCell ref="AC52:AF52"/>
    <mergeCell ref="AG52:AJ52"/>
    <mergeCell ref="AK52:AN52"/>
    <mergeCell ref="AO50:AR50"/>
    <mergeCell ref="AS50:AV50"/>
    <mergeCell ref="AW50:AZ50"/>
    <mergeCell ref="A51:N51"/>
    <mergeCell ref="P51:S51"/>
    <mergeCell ref="T51:X51"/>
    <mergeCell ref="Y51:AB51"/>
    <mergeCell ref="AC51:AF51"/>
    <mergeCell ref="AG51:AJ51"/>
    <mergeCell ref="AK51:AN51"/>
    <mergeCell ref="AO49:AR49"/>
    <mergeCell ref="AS49:AV49"/>
    <mergeCell ref="AW49:AZ49"/>
    <mergeCell ref="A50:N50"/>
    <mergeCell ref="P50:S50"/>
    <mergeCell ref="T50:X50"/>
    <mergeCell ref="Y50:AB50"/>
    <mergeCell ref="AC50:AF50"/>
    <mergeCell ref="AG50:AJ50"/>
    <mergeCell ref="AK50:AN50"/>
    <mergeCell ref="AO48:AR48"/>
    <mergeCell ref="AS48:AV48"/>
    <mergeCell ref="AW48:AZ48"/>
    <mergeCell ref="A49:N49"/>
    <mergeCell ref="P49:S49"/>
    <mergeCell ref="T49:X49"/>
    <mergeCell ref="Y49:AB49"/>
    <mergeCell ref="AC49:AF49"/>
    <mergeCell ref="AG49:AJ49"/>
    <mergeCell ref="AK49:AN49"/>
    <mergeCell ref="AO47:AR47"/>
    <mergeCell ref="AS47:AV47"/>
    <mergeCell ref="AW47:AZ47"/>
    <mergeCell ref="A48:N48"/>
    <mergeCell ref="P48:S48"/>
    <mergeCell ref="T48:X48"/>
    <mergeCell ref="Y48:AB48"/>
    <mergeCell ref="AC48:AF48"/>
    <mergeCell ref="AG48:AJ48"/>
    <mergeCell ref="AK48:AN48"/>
    <mergeCell ref="AO46:AR46"/>
    <mergeCell ref="AS46:AV46"/>
    <mergeCell ref="AW46:AZ46"/>
    <mergeCell ref="A47:N47"/>
    <mergeCell ref="P47:S47"/>
    <mergeCell ref="T47:X47"/>
    <mergeCell ref="Y47:AB47"/>
    <mergeCell ref="AC47:AF47"/>
    <mergeCell ref="AG47:AJ47"/>
    <mergeCell ref="AK47:AN47"/>
    <mergeCell ref="AO45:AR45"/>
    <mergeCell ref="AS45:AV45"/>
    <mergeCell ref="AW45:AZ45"/>
    <mergeCell ref="A46:N46"/>
    <mergeCell ref="P46:S46"/>
    <mergeCell ref="T46:X46"/>
    <mergeCell ref="Y46:AB46"/>
    <mergeCell ref="AC46:AF46"/>
    <mergeCell ref="AG46:AJ46"/>
    <mergeCell ref="AK46:AN46"/>
    <mergeCell ref="AO44:AR44"/>
    <mergeCell ref="AS44:AV44"/>
    <mergeCell ref="AW44:AZ44"/>
    <mergeCell ref="A45:N45"/>
    <mergeCell ref="P45:S45"/>
    <mergeCell ref="T45:X45"/>
    <mergeCell ref="Y45:AB45"/>
    <mergeCell ref="AC45:AF45"/>
    <mergeCell ref="AG45:AJ45"/>
    <mergeCell ref="AK45:AN45"/>
    <mergeCell ref="AO43:AR43"/>
    <mergeCell ref="AS43:AV43"/>
    <mergeCell ref="AW43:AZ43"/>
    <mergeCell ref="A44:N44"/>
    <mergeCell ref="P44:S44"/>
    <mergeCell ref="T44:X44"/>
    <mergeCell ref="Y44:AB44"/>
    <mergeCell ref="AC44:AF44"/>
    <mergeCell ref="AG44:AJ44"/>
    <mergeCell ref="AK44:AN44"/>
    <mergeCell ref="AO42:AR42"/>
    <mergeCell ref="AS42:AV42"/>
    <mergeCell ref="AW42:AZ42"/>
    <mergeCell ref="A43:N43"/>
    <mergeCell ref="P43:S43"/>
    <mergeCell ref="T43:X43"/>
    <mergeCell ref="Y43:AB43"/>
    <mergeCell ref="AC43:AF43"/>
    <mergeCell ref="AG43:AJ43"/>
    <mergeCell ref="AK43:AN43"/>
    <mergeCell ref="AO41:AR41"/>
    <mergeCell ref="AS41:AV41"/>
    <mergeCell ref="AW41:AZ41"/>
    <mergeCell ref="A42:N42"/>
    <mergeCell ref="P42:S42"/>
    <mergeCell ref="T42:X42"/>
    <mergeCell ref="Y42:AB42"/>
    <mergeCell ref="AC42:AF42"/>
    <mergeCell ref="AG42:AJ42"/>
    <mergeCell ref="AK42:AN42"/>
    <mergeCell ref="AS39:AV39"/>
    <mergeCell ref="AW39:AZ39"/>
    <mergeCell ref="A40:N40"/>
    <mergeCell ref="A41:N41"/>
    <mergeCell ref="P41:S41"/>
    <mergeCell ref="T41:X41"/>
    <mergeCell ref="Y41:AB41"/>
    <mergeCell ref="AC41:AF41"/>
    <mergeCell ref="AG41:AJ41"/>
    <mergeCell ref="AK41:AN41"/>
    <mergeCell ref="AS38:AV38"/>
    <mergeCell ref="AW38:AZ38"/>
    <mergeCell ref="A39:N39"/>
    <mergeCell ref="P39:S39"/>
    <mergeCell ref="T39:X39"/>
    <mergeCell ref="Y39:AB39"/>
    <mergeCell ref="AC39:AF39"/>
    <mergeCell ref="AG39:AJ39"/>
    <mergeCell ref="AK39:AN39"/>
    <mergeCell ref="AO39:AR39"/>
    <mergeCell ref="AS37:AV37"/>
    <mergeCell ref="AW37:AZ37"/>
    <mergeCell ref="A38:N38"/>
    <mergeCell ref="P38:S38"/>
    <mergeCell ref="T38:X38"/>
    <mergeCell ref="Y38:AB38"/>
    <mergeCell ref="AC38:AF38"/>
    <mergeCell ref="AG38:AJ38"/>
    <mergeCell ref="AK38:AN38"/>
    <mergeCell ref="AO38:AR38"/>
    <mergeCell ref="AS36:AV36"/>
    <mergeCell ref="AW36:AZ36"/>
    <mergeCell ref="A37:N37"/>
    <mergeCell ref="P37:S37"/>
    <mergeCell ref="T37:X37"/>
    <mergeCell ref="Y37:AB37"/>
    <mergeCell ref="AC37:AF37"/>
    <mergeCell ref="AG37:AJ37"/>
    <mergeCell ref="AK37:AN37"/>
    <mergeCell ref="AO37:AR37"/>
    <mergeCell ref="AS35:AV35"/>
    <mergeCell ref="AW35:AZ35"/>
    <mergeCell ref="A36:N36"/>
    <mergeCell ref="P36:S36"/>
    <mergeCell ref="T36:X36"/>
    <mergeCell ref="Y36:AB36"/>
    <mergeCell ref="AC36:AF36"/>
    <mergeCell ref="AG36:AJ36"/>
    <mergeCell ref="AK36:AN36"/>
    <mergeCell ref="AO36:AR36"/>
    <mergeCell ref="AS34:AV34"/>
    <mergeCell ref="AW34:AZ34"/>
    <mergeCell ref="A35:N35"/>
    <mergeCell ref="P35:S35"/>
    <mergeCell ref="T35:X35"/>
    <mergeCell ref="Y35:AB35"/>
    <mergeCell ref="AC35:AF35"/>
    <mergeCell ref="AG35:AJ35"/>
    <mergeCell ref="AK35:AN35"/>
    <mergeCell ref="AO35:AR35"/>
    <mergeCell ref="AS33:AV33"/>
    <mergeCell ref="AW33:AZ33"/>
    <mergeCell ref="A34:N34"/>
    <mergeCell ref="P34:S34"/>
    <mergeCell ref="T34:X34"/>
    <mergeCell ref="Y34:AB34"/>
    <mergeCell ref="AC34:AF34"/>
    <mergeCell ref="AG34:AJ34"/>
    <mergeCell ref="AK34:AN34"/>
    <mergeCell ref="AO34:AR34"/>
    <mergeCell ref="AS32:AV32"/>
    <mergeCell ref="AW32:AZ32"/>
    <mergeCell ref="A33:N33"/>
    <mergeCell ref="P33:S33"/>
    <mergeCell ref="T33:X33"/>
    <mergeCell ref="Y33:AB33"/>
    <mergeCell ref="AC33:AF33"/>
    <mergeCell ref="AG33:AJ33"/>
    <mergeCell ref="AK33:AN33"/>
    <mergeCell ref="AO33:AR33"/>
    <mergeCell ref="AS31:AV31"/>
    <mergeCell ref="AW31:AZ31"/>
    <mergeCell ref="A32:N32"/>
    <mergeCell ref="P32:S32"/>
    <mergeCell ref="T32:X32"/>
    <mergeCell ref="Y32:AB32"/>
    <mergeCell ref="AC32:AF32"/>
    <mergeCell ref="AG32:AJ32"/>
    <mergeCell ref="AK32:AN32"/>
    <mergeCell ref="AO32:AR32"/>
    <mergeCell ref="AS30:AV30"/>
    <mergeCell ref="AW30:AZ30"/>
    <mergeCell ref="A31:N31"/>
    <mergeCell ref="P31:S31"/>
    <mergeCell ref="T31:X31"/>
    <mergeCell ref="Y31:AB31"/>
    <mergeCell ref="AC31:AF31"/>
    <mergeCell ref="AG31:AJ31"/>
    <mergeCell ref="AK31:AN31"/>
    <mergeCell ref="AO31:AR31"/>
    <mergeCell ref="AS29:AV29"/>
    <mergeCell ref="AW29:AZ29"/>
    <mergeCell ref="A30:N30"/>
    <mergeCell ref="P30:S30"/>
    <mergeCell ref="T30:X30"/>
    <mergeCell ref="Y30:AB30"/>
    <mergeCell ref="AC30:AF30"/>
    <mergeCell ref="AG30:AJ30"/>
    <mergeCell ref="AK30:AN30"/>
    <mergeCell ref="AO30:AR30"/>
    <mergeCell ref="AS28:AV28"/>
    <mergeCell ref="AW28:AZ28"/>
    <mergeCell ref="A29:N29"/>
    <mergeCell ref="P29:S29"/>
    <mergeCell ref="T29:X29"/>
    <mergeCell ref="Y29:AB29"/>
    <mergeCell ref="AC29:AF29"/>
    <mergeCell ref="AG29:AJ29"/>
    <mergeCell ref="AK29:AN29"/>
    <mergeCell ref="AO29:AR29"/>
    <mergeCell ref="AS27:AV27"/>
    <mergeCell ref="AW27:AZ27"/>
    <mergeCell ref="A28:N28"/>
    <mergeCell ref="P28:S28"/>
    <mergeCell ref="T28:X28"/>
    <mergeCell ref="Y28:AB28"/>
    <mergeCell ref="AC28:AF28"/>
    <mergeCell ref="AG28:AJ28"/>
    <mergeCell ref="AK28:AN28"/>
    <mergeCell ref="AO28:AR28"/>
    <mergeCell ref="AS26:AV26"/>
    <mergeCell ref="AW26:AZ26"/>
    <mergeCell ref="A27:N27"/>
    <mergeCell ref="P27:S27"/>
    <mergeCell ref="T27:X27"/>
    <mergeCell ref="Y27:AB27"/>
    <mergeCell ref="AC27:AF27"/>
    <mergeCell ref="AG27:AJ27"/>
    <mergeCell ref="AK27:AN27"/>
    <mergeCell ref="AO27:AR27"/>
    <mergeCell ref="AS25:AV25"/>
    <mergeCell ref="AW25:AZ25"/>
    <mergeCell ref="A26:N26"/>
    <mergeCell ref="P26:S26"/>
    <mergeCell ref="T26:X26"/>
    <mergeCell ref="Y26:AB26"/>
    <mergeCell ref="AC26:AF26"/>
    <mergeCell ref="AG26:AJ26"/>
    <mergeCell ref="AK26:AN26"/>
    <mergeCell ref="AO26:AR26"/>
    <mergeCell ref="AS24:AV24"/>
    <mergeCell ref="AW24:AZ24"/>
    <mergeCell ref="A25:N25"/>
    <mergeCell ref="P25:S25"/>
    <mergeCell ref="T25:X25"/>
    <mergeCell ref="Y25:AB25"/>
    <mergeCell ref="AC25:AF25"/>
    <mergeCell ref="AG25:AJ25"/>
    <mergeCell ref="AK25:AN25"/>
    <mergeCell ref="AO25:AR25"/>
    <mergeCell ref="AS23:AV23"/>
    <mergeCell ref="AW23:AZ23"/>
    <mergeCell ref="A24:N24"/>
    <mergeCell ref="P24:S24"/>
    <mergeCell ref="T24:X24"/>
    <mergeCell ref="Y24:AB24"/>
    <mergeCell ref="AC24:AF24"/>
    <mergeCell ref="AG24:AJ24"/>
    <mergeCell ref="AK24:AN24"/>
    <mergeCell ref="AO24:AR24"/>
    <mergeCell ref="AS22:AV22"/>
    <mergeCell ref="AW22:AZ22"/>
    <mergeCell ref="A23:N23"/>
    <mergeCell ref="P23:S23"/>
    <mergeCell ref="T23:X23"/>
    <mergeCell ref="Y23:AB23"/>
    <mergeCell ref="AC23:AF23"/>
    <mergeCell ref="AG23:AJ23"/>
    <mergeCell ref="AK23:AN23"/>
    <mergeCell ref="AO23:AR23"/>
    <mergeCell ref="AS21:AV21"/>
    <mergeCell ref="AW21:AZ21"/>
    <mergeCell ref="A22:N22"/>
    <mergeCell ref="P22:S22"/>
    <mergeCell ref="T22:X22"/>
    <mergeCell ref="Y22:AB22"/>
    <mergeCell ref="AC22:AF22"/>
    <mergeCell ref="AG22:AJ22"/>
    <mergeCell ref="AK22:AN22"/>
    <mergeCell ref="AO22:AR22"/>
    <mergeCell ref="AS20:AV20"/>
    <mergeCell ref="AW20:AZ20"/>
    <mergeCell ref="A21:N21"/>
    <mergeCell ref="P21:S21"/>
    <mergeCell ref="T21:X21"/>
    <mergeCell ref="Y21:AB21"/>
    <mergeCell ref="AC21:AF21"/>
    <mergeCell ref="AG21:AJ21"/>
    <mergeCell ref="AK21:AN21"/>
    <mergeCell ref="AO21:AR21"/>
    <mergeCell ref="AS19:AV19"/>
    <mergeCell ref="AW19:AZ19"/>
    <mergeCell ref="A20:N20"/>
    <mergeCell ref="P20:S20"/>
    <mergeCell ref="T20:X20"/>
    <mergeCell ref="Y20:AB20"/>
    <mergeCell ref="AC20:AF20"/>
    <mergeCell ref="AG20:AJ20"/>
    <mergeCell ref="AK20:AN20"/>
    <mergeCell ref="AO20:AR20"/>
    <mergeCell ref="AS18:AV18"/>
    <mergeCell ref="AW18:AZ18"/>
    <mergeCell ref="A19:N19"/>
    <mergeCell ref="P19:S19"/>
    <mergeCell ref="T19:X19"/>
    <mergeCell ref="Y19:AB19"/>
    <mergeCell ref="AC19:AF19"/>
    <mergeCell ref="AG19:AJ19"/>
    <mergeCell ref="AK19:AN19"/>
    <mergeCell ref="AO19:AR19"/>
    <mergeCell ref="AS17:AV17"/>
    <mergeCell ref="AW17:AZ17"/>
    <mergeCell ref="A18:N18"/>
    <mergeCell ref="P18:S18"/>
    <mergeCell ref="T18:X18"/>
    <mergeCell ref="Y18:AB18"/>
    <mergeCell ref="AC18:AF18"/>
    <mergeCell ref="AG18:AJ18"/>
    <mergeCell ref="AK18:AN18"/>
    <mergeCell ref="AO18:AR18"/>
    <mergeCell ref="AS16:AV16"/>
    <mergeCell ref="AW16:AZ16"/>
    <mergeCell ref="A17:N17"/>
    <mergeCell ref="P17:S17"/>
    <mergeCell ref="T17:X17"/>
    <mergeCell ref="Y17:AB17"/>
    <mergeCell ref="AC17:AF17"/>
    <mergeCell ref="AG17:AJ17"/>
    <mergeCell ref="AK17:AN17"/>
    <mergeCell ref="AO17:AR17"/>
    <mergeCell ref="AS15:AV15"/>
    <mergeCell ref="AW15:AZ15"/>
    <mergeCell ref="A16:N16"/>
    <mergeCell ref="P16:S16"/>
    <mergeCell ref="T16:X16"/>
    <mergeCell ref="Y16:AB16"/>
    <mergeCell ref="AC16:AF16"/>
    <mergeCell ref="AG16:AJ16"/>
    <mergeCell ref="AK16:AN16"/>
    <mergeCell ref="AO16:AR16"/>
    <mergeCell ref="AS14:AV14"/>
    <mergeCell ref="AW14:AZ14"/>
    <mergeCell ref="A15:N15"/>
    <mergeCell ref="P15:S15"/>
    <mergeCell ref="T15:X15"/>
    <mergeCell ref="Y15:AB15"/>
    <mergeCell ref="AC15:AF15"/>
    <mergeCell ref="AG15:AJ15"/>
    <mergeCell ref="AK15:AN15"/>
    <mergeCell ref="AO15:AR15"/>
    <mergeCell ref="AC14:AF14"/>
    <mergeCell ref="AG14:AJ14"/>
    <mergeCell ref="AK14:AN14"/>
    <mergeCell ref="AO14:AR14"/>
    <mergeCell ref="A14:N14"/>
    <mergeCell ref="P14:S14"/>
    <mergeCell ref="T14:X14"/>
    <mergeCell ref="Y14:AB14"/>
    <mergeCell ref="AW11:AZ11"/>
    <mergeCell ref="AR5:AZ5"/>
    <mergeCell ref="A11:N12"/>
    <mergeCell ref="O11:O12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120" verticalDpi="120" orientation="landscape" paperSize="9" scale="80" r:id="rId1"/>
  <rowBreaks count="3" manualBreakCount="3">
    <brk id="27" max="51" man="1"/>
    <brk id="52" max="51" man="1"/>
    <brk id="62" max="5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BA184"/>
  <sheetViews>
    <sheetView view="pageBreakPreview" zoomScaleSheetLayoutView="100" workbookViewId="0" topLeftCell="M48">
      <selection activeCell="AD73" sqref="AD73:AG73"/>
    </sheetView>
  </sheetViews>
  <sheetFormatPr defaultColWidth="9.140625" defaultRowHeight="12.75"/>
  <cols>
    <col min="1" max="7" width="3.28125" style="1593" customWidth="1"/>
    <col min="8" max="8" width="4.28125" style="1593" customWidth="1"/>
    <col min="9" max="12" width="3.28125" style="1593" customWidth="1"/>
    <col min="13" max="13" width="4.28125" style="1593" customWidth="1"/>
    <col min="14" max="15" width="3.28125" style="1593" customWidth="1"/>
    <col min="16" max="16" width="5.57421875" style="1593" customWidth="1"/>
    <col min="17" max="17" width="3.140625" style="1593" customWidth="1"/>
    <col min="18" max="21" width="3.28125" style="1593" customWidth="1"/>
    <col min="22" max="22" width="1.7109375" style="1593" hidden="1" customWidth="1"/>
    <col min="23" max="56" width="3.28125" style="1593" customWidth="1"/>
    <col min="57" max="16384" width="9.140625" style="1593" customWidth="1"/>
  </cols>
  <sheetData>
    <row r="1" spans="52:53" ht="13.5" thickBot="1">
      <c r="AZ1" s="1594">
        <v>0</v>
      </c>
      <c r="BA1" s="1595">
        <v>1</v>
      </c>
    </row>
    <row r="2" spans="52:53" ht="12.75">
      <c r="AZ2" s="1596" t="s">
        <v>632</v>
      </c>
      <c r="BA2" s="1597"/>
    </row>
    <row r="3" spans="1:53" s="1601" customFormat="1" ht="20.25">
      <c r="A3" s="1598"/>
      <c r="B3" s="1599" t="s">
        <v>412</v>
      </c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  <c r="U3" s="1600"/>
      <c r="V3" s="1600"/>
      <c r="W3" s="1600"/>
      <c r="X3" s="1600"/>
      <c r="Y3" s="1600"/>
      <c r="Z3" s="1600"/>
      <c r="AA3" s="1600"/>
      <c r="AB3" s="1600"/>
      <c r="AC3" s="1600"/>
      <c r="AD3" s="1600"/>
      <c r="AE3" s="1600"/>
      <c r="AF3" s="1600"/>
      <c r="AG3" s="1600"/>
      <c r="AH3" s="1600"/>
      <c r="AI3" s="1600"/>
      <c r="AJ3" s="1600"/>
      <c r="AK3" s="1600"/>
      <c r="AL3" s="1600"/>
      <c r="AM3" s="1600"/>
      <c r="AN3" s="1600"/>
      <c r="AO3" s="1600"/>
      <c r="AP3" s="1600"/>
      <c r="AQ3" s="1600"/>
      <c r="AR3" s="1600"/>
      <c r="AS3" s="1600"/>
      <c r="AT3" s="1600"/>
      <c r="AU3" s="1600"/>
      <c r="AV3" s="1600"/>
      <c r="AW3" s="1600"/>
      <c r="AX3" s="1600"/>
      <c r="AY3" s="1600"/>
      <c r="AZ3" s="1600"/>
      <c r="BA3" s="1600"/>
    </row>
    <row r="4" spans="1:53" ht="18">
      <c r="A4" s="1602" t="s">
        <v>413</v>
      </c>
      <c r="B4" s="1603"/>
      <c r="C4" s="1604"/>
      <c r="D4" s="1604"/>
      <c r="E4" s="1604"/>
      <c r="F4" s="1604"/>
      <c r="G4" s="1604"/>
      <c r="H4" s="1604"/>
      <c r="I4" s="1604"/>
      <c r="J4" s="1604"/>
      <c r="K4" s="1604"/>
      <c r="L4" s="1604"/>
      <c r="M4" s="1604"/>
      <c r="N4" s="1604"/>
      <c r="O4" s="1604"/>
      <c r="P4" s="1604"/>
      <c r="Q4" s="1604"/>
      <c r="R4" s="1604"/>
      <c r="S4" s="1604"/>
      <c r="T4" s="1604"/>
      <c r="U4" s="1604"/>
      <c r="V4" s="1604"/>
      <c r="W4" s="1604"/>
      <c r="X4" s="1604"/>
      <c r="Y4" s="1604"/>
      <c r="Z4" s="1604"/>
      <c r="AA4" s="1604"/>
      <c r="AB4" s="1604"/>
      <c r="AC4" s="1604"/>
      <c r="AD4" s="1604"/>
      <c r="AE4" s="1604"/>
      <c r="AF4" s="1604"/>
      <c r="AG4" s="1604"/>
      <c r="AH4" s="1604"/>
      <c r="AI4" s="1604"/>
      <c r="AJ4" s="1604"/>
      <c r="AK4" s="1604"/>
      <c r="AL4" s="1604"/>
      <c r="AM4" s="1604"/>
      <c r="AN4" s="1604"/>
      <c r="AO4" s="1604"/>
      <c r="AP4" s="1604"/>
      <c r="AQ4" s="1604"/>
      <c r="AR4" s="1604"/>
      <c r="AS4" s="1604"/>
      <c r="AT4" s="1604"/>
      <c r="AU4" s="1604"/>
      <c r="AV4" s="1604"/>
      <c r="AW4" s="1604"/>
      <c r="AX4" s="1604"/>
      <c r="AY4" s="1604"/>
      <c r="AZ4" s="1604"/>
      <c r="BA4" s="1604"/>
    </row>
    <row r="5" spans="1:53" ht="24" customHeight="1">
      <c r="A5" s="1605"/>
      <c r="B5" s="1604"/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4"/>
      <c r="Y5" s="1604"/>
      <c r="Z5" s="1604"/>
      <c r="AA5" s="1604"/>
      <c r="AB5" s="1604"/>
      <c r="AC5" s="1604"/>
      <c r="AD5" s="1604"/>
      <c r="AE5" s="1604"/>
      <c r="AF5" s="1604"/>
      <c r="AG5" s="1604"/>
      <c r="AH5" s="1604"/>
      <c r="AI5" s="1604"/>
      <c r="AJ5" s="1604"/>
      <c r="AK5" s="1604"/>
      <c r="AL5" s="1604"/>
      <c r="AM5" s="1604"/>
      <c r="AN5" s="1604"/>
      <c r="AO5" s="1604"/>
      <c r="AP5" s="1604"/>
      <c r="AQ5" s="1604"/>
      <c r="AR5" s="1604"/>
      <c r="AS5" s="1606" t="s">
        <v>1041</v>
      </c>
      <c r="AT5" s="1606"/>
      <c r="AU5" s="1606"/>
      <c r="AV5" s="1606"/>
      <c r="AW5" s="1606"/>
      <c r="AX5" s="1606"/>
      <c r="AY5" s="1606"/>
      <c r="AZ5" s="1606"/>
      <c r="BA5" s="1606"/>
    </row>
    <row r="6" spans="45:53" ht="12.75">
      <c r="AS6" s="1607" t="s">
        <v>636</v>
      </c>
      <c r="AT6" s="1607"/>
      <c r="AU6" s="1607"/>
      <c r="AV6" s="1607"/>
      <c r="AW6" s="1607"/>
      <c r="AX6" s="1607"/>
      <c r="AY6" s="1607"/>
      <c r="AZ6" s="1607"/>
      <c r="BA6" s="1607"/>
    </row>
    <row r="7" ht="9" customHeight="1" thickBot="1"/>
    <row r="8" spans="2:38" ht="15.75" customHeight="1" thickBot="1">
      <c r="B8" s="1608">
        <v>5</v>
      </c>
      <c r="C8" s="1609">
        <v>1</v>
      </c>
      <c r="D8" s="1609">
        <v>3</v>
      </c>
      <c r="E8" s="1609">
        <v>0</v>
      </c>
      <c r="F8" s="1609">
        <v>0</v>
      </c>
      <c r="G8" s="1610">
        <v>9</v>
      </c>
      <c r="H8" s="1611"/>
      <c r="I8" s="1608">
        <v>1</v>
      </c>
      <c r="J8" s="1609">
        <v>2</v>
      </c>
      <c r="K8" s="1609">
        <v>5</v>
      </c>
      <c r="L8" s="1610">
        <v>4</v>
      </c>
      <c r="M8" s="1611"/>
      <c r="N8" s="1608">
        <v>0</v>
      </c>
      <c r="O8" s="1610">
        <v>1</v>
      </c>
      <c r="P8" s="1612"/>
      <c r="Q8" s="1608">
        <v>2</v>
      </c>
      <c r="R8" s="1609">
        <v>8</v>
      </c>
      <c r="S8" s="1609">
        <v>0</v>
      </c>
      <c r="T8" s="1610">
        <v>0</v>
      </c>
      <c r="U8" s="1611"/>
      <c r="V8" s="1611"/>
      <c r="W8" s="1608">
        <v>7</v>
      </c>
      <c r="X8" s="1609">
        <v>5</v>
      </c>
      <c r="Y8" s="1609">
        <v>1</v>
      </c>
      <c r="Z8" s="1609">
        <v>1</v>
      </c>
      <c r="AA8" s="1609">
        <v>1</v>
      </c>
      <c r="AB8" s="1610">
        <v>5</v>
      </c>
      <c r="AC8" s="1611"/>
      <c r="AD8" s="1608">
        <v>2</v>
      </c>
      <c r="AE8" s="1610">
        <v>2</v>
      </c>
      <c r="AG8" s="1613">
        <v>2</v>
      </c>
      <c r="AH8" s="1614">
        <v>0</v>
      </c>
      <c r="AI8" s="1614">
        <v>0</v>
      </c>
      <c r="AJ8" s="1615">
        <v>6</v>
      </c>
      <c r="AL8" s="1616">
        <v>1</v>
      </c>
    </row>
    <row r="9" spans="2:38" ht="25.5" customHeight="1">
      <c r="B9" s="1617" t="s">
        <v>608</v>
      </c>
      <c r="C9" s="1617"/>
      <c r="D9" s="1617"/>
      <c r="E9" s="1617"/>
      <c r="F9" s="1617"/>
      <c r="G9" s="1617"/>
      <c r="H9" s="1618"/>
      <c r="I9" s="1617" t="s">
        <v>609</v>
      </c>
      <c r="J9" s="1617"/>
      <c r="K9" s="1617"/>
      <c r="L9" s="1617"/>
      <c r="M9" s="1618"/>
      <c r="N9" s="1619" t="s">
        <v>637</v>
      </c>
      <c r="O9" s="1619"/>
      <c r="P9" s="1618"/>
      <c r="Q9" s="1619" t="s">
        <v>885</v>
      </c>
      <c r="R9" s="1619"/>
      <c r="S9" s="1619"/>
      <c r="T9" s="1619"/>
      <c r="U9" s="1618"/>
      <c r="W9" s="1617" t="s">
        <v>612</v>
      </c>
      <c r="X9" s="1617"/>
      <c r="Y9" s="1617"/>
      <c r="Z9" s="1617"/>
      <c r="AA9" s="1617"/>
      <c r="AB9" s="1617"/>
      <c r="AD9" s="1617" t="s">
        <v>639</v>
      </c>
      <c r="AE9" s="1617"/>
      <c r="AG9" s="1617" t="s">
        <v>640</v>
      </c>
      <c r="AH9" s="1617"/>
      <c r="AI9" s="1617"/>
      <c r="AJ9" s="1617"/>
      <c r="AL9" s="1617" t="s">
        <v>641</v>
      </c>
    </row>
    <row r="10" spans="2:38" ht="25.5" customHeight="1">
      <c r="B10" s="1617"/>
      <c r="C10" s="1617"/>
      <c r="D10" s="1617"/>
      <c r="E10" s="1617"/>
      <c r="F10" s="1617"/>
      <c r="G10" s="1617"/>
      <c r="H10" s="1618"/>
      <c r="I10" s="1617"/>
      <c r="J10" s="1617"/>
      <c r="K10" s="1617"/>
      <c r="L10" s="1617"/>
      <c r="M10" s="1618"/>
      <c r="N10" s="1619"/>
      <c r="O10" s="1619"/>
      <c r="P10" s="1618"/>
      <c r="Q10" s="1619"/>
      <c r="R10" s="1619"/>
      <c r="S10" s="1619"/>
      <c r="T10" s="1619"/>
      <c r="U10" s="1618"/>
      <c r="W10" s="1617"/>
      <c r="X10" s="1617"/>
      <c r="Y10" s="1617"/>
      <c r="Z10" s="1617"/>
      <c r="AA10" s="1617"/>
      <c r="AB10" s="1617"/>
      <c r="AD10" s="1617"/>
      <c r="AE10" s="1617"/>
      <c r="AG10" s="1617"/>
      <c r="AH10" s="1617"/>
      <c r="AI10" s="1617"/>
      <c r="AJ10" s="1617"/>
      <c r="AL10" s="1617"/>
    </row>
    <row r="11" ht="12.75">
      <c r="AX11" s="1620" t="s">
        <v>642</v>
      </c>
    </row>
    <row r="12" spans="1:53" ht="38.25" customHeight="1">
      <c r="A12" s="1621" t="s">
        <v>414</v>
      </c>
      <c r="B12" s="1622"/>
      <c r="C12" s="1623"/>
      <c r="D12" s="1623"/>
      <c r="E12" s="1623"/>
      <c r="F12" s="1622"/>
      <c r="G12" s="1622"/>
      <c r="H12" s="1622"/>
      <c r="I12" s="1622"/>
      <c r="J12" s="1622"/>
      <c r="K12" s="1622"/>
      <c r="L12" s="1622"/>
      <c r="M12" s="1622"/>
      <c r="N12" s="1622"/>
      <c r="O12" s="1624"/>
      <c r="P12" s="1625" t="s">
        <v>644</v>
      </c>
      <c r="Q12" s="1626"/>
      <c r="R12" s="1626"/>
      <c r="S12" s="1626"/>
      <c r="T12" s="1627"/>
      <c r="U12" s="1628"/>
      <c r="V12" s="1623"/>
      <c r="W12" s="1622"/>
      <c r="X12" s="1622"/>
      <c r="Y12" s="1624"/>
      <c r="Z12" s="1622"/>
      <c r="AA12" s="1622"/>
      <c r="AB12" s="1622"/>
      <c r="AC12" s="1624"/>
      <c r="AD12" s="1622"/>
      <c r="AE12" s="1622"/>
      <c r="AF12" s="1622"/>
      <c r="AG12" s="1629"/>
      <c r="AH12" s="1630"/>
      <c r="AI12" s="1630"/>
      <c r="AJ12" s="1630"/>
      <c r="AK12" s="1629"/>
      <c r="AL12" s="1630"/>
      <c r="AM12" s="1630"/>
      <c r="AN12" s="1630"/>
      <c r="AO12" s="1629"/>
      <c r="AP12" s="1630"/>
      <c r="AQ12" s="1630"/>
      <c r="AR12" s="1630"/>
      <c r="AS12" s="1629"/>
      <c r="AT12" s="1630"/>
      <c r="AU12" s="1630"/>
      <c r="AV12" s="1630"/>
      <c r="AW12" s="1629"/>
      <c r="AX12" s="1630"/>
      <c r="AY12" s="1630"/>
      <c r="AZ12" s="1630"/>
      <c r="BA12" s="1629"/>
    </row>
    <row r="13" spans="1:53" ht="12.75">
      <c r="A13" s="1631"/>
      <c r="B13" s="1632"/>
      <c r="C13" s="1632"/>
      <c r="D13" s="1632"/>
      <c r="E13" s="1632"/>
      <c r="F13" s="1597"/>
      <c r="G13" s="1597"/>
      <c r="H13" s="1597"/>
      <c r="I13" s="1597"/>
      <c r="J13" s="1597"/>
      <c r="K13" s="1597"/>
      <c r="L13" s="1597"/>
      <c r="M13" s="1597"/>
      <c r="N13" s="1597"/>
      <c r="O13" s="1633"/>
      <c r="P13" s="1634"/>
      <c r="Q13" s="1611"/>
      <c r="R13" s="1635">
        <v>1</v>
      </c>
      <c r="S13" s="1636">
        <v>40</v>
      </c>
      <c r="T13" s="1637">
        <v>34</v>
      </c>
      <c r="U13" s="1638"/>
      <c r="V13" s="1638"/>
      <c r="W13" s="1635">
        <v>45</v>
      </c>
      <c r="X13" s="1635">
        <v>20</v>
      </c>
      <c r="Y13" s="1639">
        <v>25</v>
      </c>
      <c r="Z13" s="1611"/>
      <c r="AA13" s="1635">
        <v>45</v>
      </c>
      <c r="AB13" s="1635">
        <v>40</v>
      </c>
      <c r="AC13" s="1639">
        <v>18</v>
      </c>
      <c r="AD13" s="1640"/>
      <c r="AE13" s="1635">
        <v>70</v>
      </c>
      <c r="AF13" s="1635">
        <v>10</v>
      </c>
      <c r="AG13" s="1639">
        <v>15</v>
      </c>
      <c r="AH13" s="1640"/>
      <c r="AI13" s="1635">
        <v>75</v>
      </c>
      <c r="AJ13" s="1635">
        <v>11</v>
      </c>
      <c r="AK13" s="1639">
        <v>53</v>
      </c>
      <c r="AL13" s="1640"/>
      <c r="AM13" s="1635">
        <v>75</v>
      </c>
      <c r="AN13" s="1635">
        <v>11</v>
      </c>
      <c r="AO13" s="1639">
        <v>64</v>
      </c>
      <c r="AP13" s="1640"/>
      <c r="AQ13" s="1635">
        <v>75</v>
      </c>
      <c r="AR13" s="1635">
        <v>11</v>
      </c>
      <c r="AS13" s="1639">
        <v>75</v>
      </c>
      <c r="AT13" s="1640"/>
      <c r="AU13" s="1635">
        <v>75</v>
      </c>
      <c r="AV13" s="1635">
        <v>11</v>
      </c>
      <c r="AW13" s="1639">
        <v>86</v>
      </c>
      <c r="AX13" s="1640"/>
      <c r="AY13" s="1635">
        <v>75</v>
      </c>
      <c r="AZ13" s="1635">
        <v>16</v>
      </c>
      <c r="BA13" s="1639">
        <v>70</v>
      </c>
    </row>
    <row r="14" spans="1:53" ht="12.75">
      <c r="A14" s="1641">
        <v>1</v>
      </c>
      <c r="B14" s="1642"/>
      <c r="C14" s="1643"/>
      <c r="D14" s="1643"/>
      <c r="E14" s="1643"/>
      <c r="F14" s="1642"/>
      <c r="G14" s="1642"/>
      <c r="H14" s="1642"/>
      <c r="I14" s="1642"/>
      <c r="J14" s="1642"/>
      <c r="K14" s="1642"/>
      <c r="L14" s="1642"/>
      <c r="M14" s="1642"/>
      <c r="N14" s="1642"/>
      <c r="O14" s="1644"/>
      <c r="P14" s="1639">
        <v>2</v>
      </c>
      <c r="Q14" s="1642">
        <v>3</v>
      </c>
      <c r="R14" s="1642"/>
      <c r="S14" s="1642"/>
      <c r="T14" s="1644"/>
      <c r="U14" s="1642">
        <v>4</v>
      </c>
      <c r="V14" s="1642"/>
      <c r="W14" s="1642"/>
      <c r="X14" s="1642"/>
      <c r="Y14" s="1644"/>
      <c r="Z14" s="1642">
        <v>5</v>
      </c>
      <c r="AA14" s="1642"/>
      <c r="AB14" s="1642"/>
      <c r="AC14" s="1644"/>
      <c r="AD14" s="1642">
        <v>6</v>
      </c>
      <c r="AE14" s="1642"/>
      <c r="AF14" s="1642"/>
      <c r="AG14" s="1644"/>
      <c r="AH14" s="1642">
        <v>7</v>
      </c>
      <c r="AI14" s="1642"/>
      <c r="AJ14" s="1642"/>
      <c r="AK14" s="1644"/>
      <c r="AL14" s="1642">
        <v>8</v>
      </c>
      <c r="AM14" s="1642"/>
      <c r="AN14" s="1642"/>
      <c r="AO14" s="1644"/>
      <c r="AP14" s="1642">
        <v>9</v>
      </c>
      <c r="AQ14" s="1642"/>
      <c r="AR14" s="1642"/>
      <c r="AS14" s="1644"/>
      <c r="AT14" s="1642">
        <v>10</v>
      </c>
      <c r="AU14" s="1642"/>
      <c r="AV14" s="1642"/>
      <c r="AW14" s="1644"/>
      <c r="AX14" s="1642">
        <v>11</v>
      </c>
      <c r="AY14" s="1642"/>
      <c r="AZ14" s="1642"/>
      <c r="BA14" s="1644"/>
    </row>
    <row r="15" spans="1:53" ht="21.75" customHeight="1">
      <c r="A15" s="1645" t="s">
        <v>447</v>
      </c>
      <c r="B15" s="1646"/>
      <c r="C15" s="1646"/>
      <c r="D15" s="1646"/>
      <c r="E15" s="1646"/>
      <c r="F15" s="1646"/>
      <c r="G15" s="1646"/>
      <c r="H15" s="1646"/>
      <c r="I15" s="1646"/>
      <c r="J15" s="1646"/>
      <c r="K15" s="1646"/>
      <c r="L15" s="1646"/>
      <c r="M15" s="1646"/>
      <c r="N15" s="1646"/>
      <c r="O15" s="1647"/>
      <c r="P15" s="1648" t="s">
        <v>650</v>
      </c>
      <c r="Q15" s="1649"/>
      <c r="R15" s="1650"/>
      <c r="S15" s="1650"/>
      <c r="T15" s="1651"/>
      <c r="U15" s="1652"/>
      <c r="V15" s="1653"/>
      <c r="W15" s="1653"/>
      <c r="X15" s="1653"/>
      <c r="Y15" s="1654"/>
      <c r="Z15" s="1649"/>
      <c r="AA15" s="1655"/>
      <c r="AB15" s="1655"/>
      <c r="AC15" s="1656"/>
      <c r="AD15" s="1649"/>
      <c r="AE15" s="1655"/>
      <c r="AF15" s="1655"/>
      <c r="AG15" s="1656"/>
      <c r="AH15" s="1649">
        <v>5467</v>
      </c>
      <c r="AI15" s="1655"/>
      <c r="AJ15" s="1655"/>
      <c r="AK15" s="1656"/>
      <c r="AL15" s="1649"/>
      <c r="AM15" s="1655"/>
      <c r="AN15" s="1655"/>
      <c r="AO15" s="1656"/>
      <c r="AP15" s="1649"/>
      <c r="AQ15" s="1655"/>
      <c r="AR15" s="1655"/>
      <c r="AS15" s="1656"/>
      <c r="AT15" s="1649"/>
      <c r="AU15" s="1655"/>
      <c r="AV15" s="1655"/>
      <c r="AW15" s="1656"/>
      <c r="AX15" s="1649"/>
      <c r="AY15" s="1655"/>
      <c r="AZ15" s="1655"/>
      <c r="BA15" s="1656"/>
    </row>
    <row r="16" spans="1:53" ht="21.75" customHeight="1">
      <c r="A16" s="1645" t="s">
        <v>448</v>
      </c>
      <c r="B16" s="1646"/>
      <c r="C16" s="1646"/>
      <c r="D16" s="1646"/>
      <c r="E16" s="1646"/>
      <c r="F16" s="1646"/>
      <c r="G16" s="1646"/>
      <c r="H16" s="1646"/>
      <c r="I16" s="1646"/>
      <c r="J16" s="1646"/>
      <c r="K16" s="1646"/>
      <c r="L16" s="1646"/>
      <c r="M16" s="1646"/>
      <c r="N16" s="1646"/>
      <c r="O16" s="1647"/>
      <c r="P16" s="1648" t="s">
        <v>652</v>
      </c>
      <c r="Q16" s="1649"/>
      <c r="R16" s="1650"/>
      <c r="S16" s="1650"/>
      <c r="T16" s="1651"/>
      <c r="U16" s="1652"/>
      <c r="V16" s="1653"/>
      <c r="W16" s="1653"/>
      <c r="X16" s="1653"/>
      <c r="Y16" s="1654"/>
      <c r="Z16" s="1649">
        <v>4490</v>
      </c>
      <c r="AA16" s="1650"/>
      <c r="AB16" s="1650"/>
      <c r="AC16" s="1651"/>
      <c r="AD16" s="1649">
        <v>175897</v>
      </c>
      <c r="AE16" s="1650"/>
      <c r="AF16" s="1650"/>
      <c r="AG16" s="1651"/>
      <c r="AH16" s="1649">
        <v>75482</v>
      </c>
      <c r="AI16" s="1650"/>
      <c r="AJ16" s="1650"/>
      <c r="AK16" s="1651"/>
      <c r="AL16" s="1649"/>
      <c r="AM16" s="1650"/>
      <c r="AN16" s="1650"/>
      <c r="AO16" s="1651"/>
      <c r="AP16" s="1649"/>
      <c r="AQ16" s="1650"/>
      <c r="AR16" s="1650"/>
      <c r="AS16" s="1651"/>
      <c r="AT16" s="1649"/>
      <c r="AU16" s="1650"/>
      <c r="AV16" s="1650"/>
      <c r="AW16" s="1651"/>
      <c r="AX16" s="1649"/>
      <c r="AY16" s="1650"/>
      <c r="AZ16" s="1650"/>
      <c r="BA16" s="1651"/>
    </row>
    <row r="17" spans="1:53" ht="21.75" customHeight="1">
      <c r="A17" s="1645" t="s">
        <v>449</v>
      </c>
      <c r="B17" s="1646"/>
      <c r="C17" s="1646"/>
      <c r="D17" s="1646"/>
      <c r="E17" s="1646"/>
      <c r="F17" s="1646"/>
      <c r="G17" s="1646"/>
      <c r="H17" s="1646"/>
      <c r="I17" s="1646"/>
      <c r="J17" s="1646"/>
      <c r="K17" s="1646"/>
      <c r="L17" s="1646"/>
      <c r="M17" s="1646"/>
      <c r="N17" s="1646"/>
      <c r="O17" s="1647"/>
      <c r="P17" s="1657" t="s">
        <v>654</v>
      </c>
      <c r="Q17" s="1649"/>
      <c r="R17" s="1650"/>
      <c r="S17" s="1650"/>
      <c r="T17" s="1651"/>
      <c r="U17" s="1652"/>
      <c r="V17" s="1653"/>
      <c r="W17" s="1653"/>
      <c r="X17" s="1653"/>
      <c r="Y17" s="1654"/>
      <c r="Z17" s="1649">
        <v>178</v>
      </c>
      <c r="AA17" s="1650"/>
      <c r="AB17" s="1650"/>
      <c r="AC17" s="1651"/>
      <c r="AD17" s="1649">
        <v>148110</v>
      </c>
      <c r="AE17" s="1650"/>
      <c r="AF17" s="1650"/>
      <c r="AG17" s="1651"/>
      <c r="AH17" s="1649">
        <v>179185</v>
      </c>
      <c r="AI17" s="1650"/>
      <c r="AJ17" s="1650"/>
      <c r="AK17" s="1651"/>
      <c r="AL17" s="1649"/>
      <c r="AM17" s="1650"/>
      <c r="AN17" s="1650"/>
      <c r="AO17" s="1651"/>
      <c r="AP17" s="1649"/>
      <c r="AQ17" s="1650"/>
      <c r="AR17" s="1650"/>
      <c r="AS17" s="1651"/>
      <c r="AT17" s="1649"/>
      <c r="AU17" s="1650"/>
      <c r="AV17" s="1650"/>
      <c r="AW17" s="1651"/>
      <c r="AX17" s="1649"/>
      <c r="AY17" s="1650"/>
      <c r="AZ17" s="1650"/>
      <c r="BA17" s="1651"/>
    </row>
    <row r="18" spans="1:53" ht="21.75" customHeight="1">
      <c r="A18" s="1645" t="s">
        <v>450</v>
      </c>
      <c r="B18" s="1646"/>
      <c r="C18" s="1646"/>
      <c r="D18" s="1646"/>
      <c r="E18" s="1646"/>
      <c r="F18" s="1646"/>
      <c r="G18" s="1646"/>
      <c r="H18" s="1646"/>
      <c r="I18" s="1646"/>
      <c r="J18" s="1646"/>
      <c r="K18" s="1646"/>
      <c r="L18" s="1646"/>
      <c r="M18" s="1646"/>
      <c r="N18" s="1646"/>
      <c r="O18" s="1647"/>
      <c r="P18" s="1657" t="s">
        <v>656</v>
      </c>
      <c r="Q18" s="1649"/>
      <c r="R18" s="1650"/>
      <c r="S18" s="1650"/>
      <c r="T18" s="1651"/>
      <c r="U18" s="1652"/>
      <c r="V18" s="1653"/>
      <c r="W18" s="1653"/>
      <c r="X18" s="1653"/>
      <c r="Y18" s="1654"/>
      <c r="Z18" s="1649"/>
      <c r="AA18" s="1650"/>
      <c r="AB18" s="1650"/>
      <c r="AC18" s="1651"/>
      <c r="AD18" s="1649">
        <v>812</v>
      </c>
      <c r="AE18" s="1650"/>
      <c r="AF18" s="1650"/>
      <c r="AG18" s="1651"/>
      <c r="AH18" s="1649">
        <v>60292</v>
      </c>
      <c r="AI18" s="1650"/>
      <c r="AJ18" s="1650"/>
      <c r="AK18" s="1651"/>
      <c r="AL18" s="1649">
        <v>33</v>
      </c>
      <c r="AM18" s="1650"/>
      <c r="AN18" s="1650"/>
      <c r="AO18" s="1651"/>
      <c r="AP18" s="1649"/>
      <c r="AQ18" s="1650"/>
      <c r="AR18" s="1650"/>
      <c r="AS18" s="1651"/>
      <c r="AT18" s="1649"/>
      <c r="AU18" s="1650"/>
      <c r="AV18" s="1650"/>
      <c r="AW18" s="1651"/>
      <c r="AX18" s="1649"/>
      <c r="AY18" s="1650"/>
      <c r="AZ18" s="1650"/>
      <c r="BA18" s="1651"/>
    </row>
    <row r="19" spans="1:53" ht="27" customHeight="1">
      <c r="A19" s="1658" t="s">
        <v>1102</v>
      </c>
      <c r="B19" s="1659"/>
      <c r="C19" s="1659"/>
      <c r="D19" s="1659"/>
      <c r="E19" s="1659"/>
      <c r="F19" s="1659"/>
      <c r="G19" s="1659"/>
      <c r="H19" s="1659"/>
      <c r="I19" s="1659"/>
      <c r="J19" s="1659"/>
      <c r="K19" s="1659"/>
      <c r="L19" s="1659"/>
      <c r="M19" s="1659"/>
      <c r="N19" s="1659"/>
      <c r="O19" s="1660"/>
      <c r="P19" s="1657" t="s">
        <v>658</v>
      </c>
      <c r="Q19" s="1649"/>
      <c r="R19" s="1650"/>
      <c r="S19" s="1650"/>
      <c r="T19" s="1651"/>
      <c r="U19" s="1652"/>
      <c r="V19" s="1653"/>
      <c r="W19" s="1653"/>
      <c r="X19" s="1653"/>
      <c r="Y19" s="1654"/>
      <c r="Z19" s="1649"/>
      <c r="AA19" s="1650"/>
      <c r="AB19" s="1650"/>
      <c r="AC19" s="1651"/>
      <c r="AD19" s="1649"/>
      <c r="AE19" s="1650"/>
      <c r="AF19" s="1650"/>
      <c r="AG19" s="1651"/>
      <c r="AH19" s="1649">
        <v>2695</v>
      </c>
      <c r="AI19" s="1650"/>
      <c r="AJ19" s="1650"/>
      <c r="AK19" s="1651"/>
      <c r="AL19" s="1649"/>
      <c r="AM19" s="1650"/>
      <c r="AN19" s="1650"/>
      <c r="AO19" s="1651"/>
      <c r="AP19" s="1649"/>
      <c r="AQ19" s="1650"/>
      <c r="AR19" s="1650"/>
      <c r="AS19" s="1651"/>
      <c r="AT19" s="1649"/>
      <c r="AU19" s="1650"/>
      <c r="AV19" s="1650"/>
      <c r="AW19" s="1651"/>
      <c r="AX19" s="1649"/>
      <c r="AY19" s="1650"/>
      <c r="AZ19" s="1650"/>
      <c r="BA19" s="1651"/>
    </row>
    <row r="20" spans="1:53" ht="27" customHeight="1">
      <c r="A20" s="1658" t="s">
        <v>1103</v>
      </c>
      <c r="B20" s="1659"/>
      <c r="C20" s="1659"/>
      <c r="D20" s="1659"/>
      <c r="E20" s="1659"/>
      <c r="F20" s="1659"/>
      <c r="G20" s="1659"/>
      <c r="H20" s="1659"/>
      <c r="I20" s="1659"/>
      <c r="J20" s="1659"/>
      <c r="K20" s="1659"/>
      <c r="L20" s="1659"/>
      <c r="M20" s="1659"/>
      <c r="N20" s="1659"/>
      <c r="O20" s="1660"/>
      <c r="P20" s="1657" t="s">
        <v>660</v>
      </c>
      <c r="Q20" s="1649"/>
      <c r="R20" s="1650"/>
      <c r="S20" s="1650"/>
      <c r="T20" s="1651"/>
      <c r="U20" s="1652"/>
      <c r="V20" s="1653"/>
      <c r="W20" s="1653"/>
      <c r="X20" s="1653"/>
      <c r="Y20" s="1654"/>
      <c r="Z20" s="1649"/>
      <c r="AA20" s="1650"/>
      <c r="AB20" s="1650"/>
      <c r="AC20" s="1651"/>
      <c r="AD20" s="1649"/>
      <c r="AE20" s="1650"/>
      <c r="AF20" s="1650"/>
      <c r="AG20" s="1651"/>
      <c r="AH20" s="1649"/>
      <c r="AI20" s="1650"/>
      <c r="AJ20" s="1650"/>
      <c r="AK20" s="1651"/>
      <c r="AL20" s="1649"/>
      <c r="AM20" s="1650"/>
      <c r="AN20" s="1650"/>
      <c r="AO20" s="1651"/>
      <c r="AP20" s="1649"/>
      <c r="AQ20" s="1650"/>
      <c r="AR20" s="1650"/>
      <c r="AS20" s="1651"/>
      <c r="AT20" s="1649"/>
      <c r="AU20" s="1650"/>
      <c r="AV20" s="1650"/>
      <c r="AW20" s="1651"/>
      <c r="AX20" s="1649"/>
      <c r="AY20" s="1650"/>
      <c r="AZ20" s="1650"/>
      <c r="BA20" s="1651"/>
    </row>
    <row r="21" spans="1:53" ht="27" customHeight="1">
      <c r="A21" s="1658" t="s">
        <v>1104</v>
      </c>
      <c r="B21" s="1659"/>
      <c r="C21" s="1659"/>
      <c r="D21" s="1659"/>
      <c r="E21" s="1659"/>
      <c r="F21" s="1659"/>
      <c r="G21" s="1659"/>
      <c r="H21" s="1659"/>
      <c r="I21" s="1659"/>
      <c r="J21" s="1659"/>
      <c r="K21" s="1659"/>
      <c r="L21" s="1659"/>
      <c r="M21" s="1659"/>
      <c r="N21" s="1659"/>
      <c r="O21" s="1660"/>
      <c r="P21" s="1657" t="s">
        <v>662</v>
      </c>
      <c r="Q21" s="1649"/>
      <c r="R21" s="1650"/>
      <c r="S21" s="1650"/>
      <c r="T21" s="1651"/>
      <c r="U21" s="1652"/>
      <c r="V21" s="1653"/>
      <c r="W21" s="1653"/>
      <c r="X21" s="1653"/>
      <c r="Y21" s="1654"/>
      <c r="Z21" s="1649"/>
      <c r="AA21" s="1650"/>
      <c r="AB21" s="1650"/>
      <c r="AC21" s="1651"/>
      <c r="AD21" s="1649"/>
      <c r="AE21" s="1650"/>
      <c r="AF21" s="1650"/>
      <c r="AG21" s="1651"/>
      <c r="AH21" s="1649"/>
      <c r="AI21" s="1650"/>
      <c r="AJ21" s="1650"/>
      <c r="AK21" s="1651"/>
      <c r="AL21" s="1649"/>
      <c r="AM21" s="1650"/>
      <c r="AN21" s="1650"/>
      <c r="AO21" s="1651"/>
      <c r="AP21" s="1649"/>
      <c r="AQ21" s="1650"/>
      <c r="AR21" s="1650"/>
      <c r="AS21" s="1651"/>
      <c r="AT21" s="1649"/>
      <c r="AU21" s="1650"/>
      <c r="AV21" s="1650"/>
      <c r="AW21" s="1651"/>
      <c r="AX21" s="1649"/>
      <c r="AY21" s="1650"/>
      <c r="AZ21" s="1650"/>
      <c r="BA21" s="1651"/>
    </row>
    <row r="22" spans="1:53" ht="27" customHeight="1">
      <c r="A22" s="1658" t="s">
        <v>1105</v>
      </c>
      <c r="B22" s="1659"/>
      <c r="C22" s="1659"/>
      <c r="D22" s="1659"/>
      <c r="E22" s="1659"/>
      <c r="F22" s="1659"/>
      <c r="G22" s="1659"/>
      <c r="H22" s="1659"/>
      <c r="I22" s="1659"/>
      <c r="J22" s="1659"/>
      <c r="K22" s="1659"/>
      <c r="L22" s="1659"/>
      <c r="M22" s="1659"/>
      <c r="N22" s="1659"/>
      <c r="O22" s="1660"/>
      <c r="P22" s="1657" t="s">
        <v>665</v>
      </c>
      <c r="Q22" s="1649"/>
      <c r="R22" s="1650"/>
      <c r="S22" s="1650"/>
      <c r="T22" s="1651"/>
      <c r="U22" s="1652"/>
      <c r="V22" s="1653"/>
      <c r="W22" s="1653"/>
      <c r="X22" s="1653"/>
      <c r="Y22" s="1654"/>
      <c r="Z22" s="1649"/>
      <c r="AA22" s="1650"/>
      <c r="AB22" s="1650"/>
      <c r="AC22" s="1651"/>
      <c r="AD22" s="1649"/>
      <c r="AE22" s="1650"/>
      <c r="AF22" s="1650"/>
      <c r="AG22" s="1651"/>
      <c r="AH22" s="1649"/>
      <c r="AI22" s="1650"/>
      <c r="AJ22" s="1650"/>
      <c r="AK22" s="1651"/>
      <c r="AL22" s="1649"/>
      <c r="AM22" s="1650"/>
      <c r="AN22" s="1650"/>
      <c r="AO22" s="1651"/>
      <c r="AP22" s="1649"/>
      <c r="AQ22" s="1650"/>
      <c r="AR22" s="1650"/>
      <c r="AS22" s="1651"/>
      <c r="AT22" s="1649"/>
      <c r="AU22" s="1650"/>
      <c r="AV22" s="1650"/>
      <c r="AW22" s="1651"/>
      <c r="AX22" s="1649"/>
      <c r="AY22" s="1650"/>
      <c r="AZ22" s="1650"/>
      <c r="BA22" s="1651"/>
    </row>
    <row r="23" spans="1:53" ht="27" customHeight="1">
      <c r="A23" s="1658" t="s">
        <v>1106</v>
      </c>
      <c r="B23" s="1659"/>
      <c r="C23" s="1659"/>
      <c r="D23" s="1659"/>
      <c r="E23" s="1659"/>
      <c r="F23" s="1659"/>
      <c r="G23" s="1659"/>
      <c r="H23" s="1659"/>
      <c r="I23" s="1659"/>
      <c r="J23" s="1659"/>
      <c r="K23" s="1659"/>
      <c r="L23" s="1659"/>
      <c r="M23" s="1659"/>
      <c r="N23" s="1659"/>
      <c r="O23" s="1660"/>
      <c r="P23" s="1657" t="s">
        <v>668</v>
      </c>
      <c r="Q23" s="1649"/>
      <c r="R23" s="1650"/>
      <c r="S23" s="1650"/>
      <c r="T23" s="1651"/>
      <c r="U23" s="1652"/>
      <c r="V23" s="1653"/>
      <c r="W23" s="1653"/>
      <c r="X23" s="1653"/>
      <c r="Y23" s="1654"/>
      <c r="Z23" s="1649"/>
      <c r="AA23" s="1650"/>
      <c r="AB23" s="1650"/>
      <c r="AC23" s="1651"/>
      <c r="AD23" s="1649"/>
      <c r="AE23" s="1650"/>
      <c r="AF23" s="1650"/>
      <c r="AG23" s="1651"/>
      <c r="AH23" s="1649">
        <v>47219</v>
      </c>
      <c r="AI23" s="1650"/>
      <c r="AJ23" s="1650"/>
      <c r="AK23" s="1651"/>
      <c r="AL23" s="1649">
        <v>348</v>
      </c>
      <c r="AM23" s="1650"/>
      <c r="AN23" s="1650"/>
      <c r="AO23" s="1651"/>
      <c r="AP23" s="1649">
        <v>17707</v>
      </c>
      <c r="AQ23" s="1650"/>
      <c r="AR23" s="1650"/>
      <c r="AS23" s="1651"/>
      <c r="AT23" s="1649">
        <v>2615</v>
      </c>
      <c r="AU23" s="1650"/>
      <c r="AV23" s="1650"/>
      <c r="AW23" s="1651"/>
      <c r="AX23" s="1649"/>
      <c r="AY23" s="1650"/>
      <c r="AZ23" s="1650"/>
      <c r="BA23" s="1651"/>
    </row>
    <row r="24" spans="1:53" ht="27" customHeight="1">
      <c r="A24" s="1658" t="s">
        <v>1107</v>
      </c>
      <c r="B24" s="1659"/>
      <c r="C24" s="1659"/>
      <c r="D24" s="1659"/>
      <c r="E24" s="1659"/>
      <c r="F24" s="1659"/>
      <c r="G24" s="1659"/>
      <c r="H24" s="1659"/>
      <c r="I24" s="1659"/>
      <c r="J24" s="1659"/>
      <c r="K24" s="1659"/>
      <c r="L24" s="1659"/>
      <c r="M24" s="1659"/>
      <c r="N24" s="1659"/>
      <c r="O24" s="1660"/>
      <c r="P24" s="1657" t="s">
        <v>670</v>
      </c>
      <c r="Q24" s="1649"/>
      <c r="R24" s="1650"/>
      <c r="S24" s="1650"/>
      <c r="T24" s="1651"/>
      <c r="U24" s="1652"/>
      <c r="V24" s="1653"/>
      <c r="W24" s="1653"/>
      <c r="X24" s="1653"/>
      <c r="Y24" s="1654"/>
      <c r="Z24" s="1649"/>
      <c r="AA24" s="1650"/>
      <c r="AB24" s="1650"/>
      <c r="AC24" s="1651"/>
      <c r="AD24" s="1649"/>
      <c r="AE24" s="1650"/>
      <c r="AF24" s="1650"/>
      <c r="AG24" s="1651"/>
      <c r="AH24" s="1649"/>
      <c r="AI24" s="1650"/>
      <c r="AJ24" s="1650"/>
      <c r="AK24" s="1651"/>
      <c r="AL24" s="1649"/>
      <c r="AM24" s="1650"/>
      <c r="AN24" s="1650"/>
      <c r="AO24" s="1651"/>
      <c r="AP24" s="1649"/>
      <c r="AQ24" s="1650"/>
      <c r="AR24" s="1650"/>
      <c r="AS24" s="1651"/>
      <c r="AT24" s="1649"/>
      <c r="AU24" s="1650"/>
      <c r="AV24" s="1650"/>
      <c r="AW24" s="1651"/>
      <c r="AX24" s="1649"/>
      <c r="AY24" s="1650"/>
      <c r="AZ24" s="1650"/>
      <c r="BA24" s="1651"/>
    </row>
    <row r="25" spans="1:53" ht="27" customHeight="1">
      <c r="A25" s="1661" t="s">
        <v>415</v>
      </c>
      <c r="B25" s="1662"/>
      <c r="C25" s="1662"/>
      <c r="D25" s="1662"/>
      <c r="E25" s="1662"/>
      <c r="F25" s="1662"/>
      <c r="G25" s="1662"/>
      <c r="H25" s="1662"/>
      <c r="I25" s="1662"/>
      <c r="J25" s="1662"/>
      <c r="K25" s="1662"/>
      <c r="L25" s="1662"/>
      <c r="M25" s="1662"/>
      <c r="N25" s="1662"/>
      <c r="O25" s="1663"/>
      <c r="P25" s="1657" t="s">
        <v>672</v>
      </c>
      <c r="Q25" s="1649"/>
      <c r="R25" s="1650"/>
      <c r="S25" s="1650"/>
      <c r="T25" s="1651"/>
      <c r="U25" s="1652"/>
      <c r="V25" s="1653"/>
      <c r="W25" s="1653"/>
      <c r="X25" s="1653"/>
      <c r="Y25" s="1654"/>
      <c r="Z25" s="1649"/>
      <c r="AA25" s="1650"/>
      <c r="AB25" s="1650"/>
      <c r="AC25" s="1651"/>
      <c r="AD25" s="1649"/>
      <c r="AE25" s="1650"/>
      <c r="AF25" s="1650"/>
      <c r="AG25" s="1651"/>
      <c r="AH25" s="1649">
        <v>49914</v>
      </c>
      <c r="AI25" s="1650"/>
      <c r="AJ25" s="1650"/>
      <c r="AK25" s="1651"/>
      <c r="AL25" s="1649">
        <v>348</v>
      </c>
      <c r="AM25" s="1650"/>
      <c r="AN25" s="1650"/>
      <c r="AO25" s="1651"/>
      <c r="AP25" s="1649">
        <v>17707</v>
      </c>
      <c r="AQ25" s="1650"/>
      <c r="AR25" s="1650"/>
      <c r="AS25" s="1651"/>
      <c r="AT25" s="1649">
        <v>2615</v>
      </c>
      <c r="AU25" s="1650"/>
      <c r="AV25" s="1650"/>
      <c r="AW25" s="1651"/>
      <c r="AX25" s="1649"/>
      <c r="AY25" s="1650"/>
      <c r="AZ25" s="1650"/>
      <c r="BA25" s="1651"/>
    </row>
    <row r="26" spans="1:53" ht="29.25" customHeight="1">
      <c r="A26" s="1661" t="s">
        <v>416</v>
      </c>
      <c r="B26" s="1664"/>
      <c r="C26" s="1664"/>
      <c r="D26" s="1664"/>
      <c r="E26" s="1664"/>
      <c r="F26" s="1664"/>
      <c r="G26" s="1664"/>
      <c r="H26" s="1664"/>
      <c r="I26" s="1664"/>
      <c r="J26" s="1664"/>
      <c r="K26" s="1664"/>
      <c r="L26" s="1664"/>
      <c r="M26" s="1664"/>
      <c r="N26" s="1664"/>
      <c r="O26" s="1665"/>
      <c r="P26" s="1657" t="s">
        <v>674</v>
      </c>
      <c r="Q26" s="1649"/>
      <c r="R26" s="1650"/>
      <c r="S26" s="1650"/>
      <c r="T26" s="1651"/>
      <c r="U26" s="1652"/>
      <c r="V26" s="1653"/>
      <c r="W26" s="1653"/>
      <c r="X26" s="1653"/>
      <c r="Y26" s="1654"/>
      <c r="Z26" s="1649"/>
      <c r="AA26" s="1650"/>
      <c r="AB26" s="1650"/>
      <c r="AC26" s="1651"/>
      <c r="AD26" s="1649"/>
      <c r="AE26" s="1650"/>
      <c r="AF26" s="1650"/>
      <c r="AG26" s="1651"/>
      <c r="AH26" s="1649"/>
      <c r="AI26" s="1650"/>
      <c r="AJ26" s="1650"/>
      <c r="AK26" s="1651"/>
      <c r="AL26" s="1649"/>
      <c r="AM26" s="1650"/>
      <c r="AN26" s="1650"/>
      <c r="AO26" s="1651"/>
      <c r="AP26" s="1649"/>
      <c r="AQ26" s="1650"/>
      <c r="AR26" s="1650"/>
      <c r="AS26" s="1651"/>
      <c r="AT26" s="1649"/>
      <c r="AU26" s="1650"/>
      <c r="AV26" s="1650"/>
      <c r="AW26" s="1651"/>
      <c r="AX26" s="1649"/>
      <c r="AY26" s="1650"/>
      <c r="AZ26" s="1650"/>
      <c r="BA26" s="1651"/>
    </row>
    <row r="27" spans="1:53" ht="21.75" customHeight="1">
      <c r="A27" s="1658" t="s">
        <v>417</v>
      </c>
      <c r="B27" s="1659"/>
      <c r="C27" s="1659"/>
      <c r="D27" s="1659"/>
      <c r="E27" s="1659"/>
      <c r="F27" s="1659"/>
      <c r="G27" s="1659"/>
      <c r="H27" s="1659"/>
      <c r="I27" s="1659"/>
      <c r="J27" s="1659"/>
      <c r="K27" s="1659"/>
      <c r="L27" s="1659"/>
      <c r="M27" s="1659"/>
      <c r="N27" s="1659"/>
      <c r="O27" s="1660"/>
      <c r="P27" s="1657" t="s">
        <v>676</v>
      </c>
      <c r="Q27" s="1649"/>
      <c r="R27" s="1650"/>
      <c r="S27" s="1650"/>
      <c r="T27" s="1651"/>
      <c r="U27" s="1652"/>
      <c r="V27" s="1653"/>
      <c r="W27" s="1653"/>
      <c r="X27" s="1653"/>
      <c r="Y27" s="1654"/>
      <c r="Z27" s="1649"/>
      <c r="AA27" s="1650"/>
      <c r="AB27" s="1650"/>
      <c r="AC27" s="1651"/>
      <c r="AD27" s="1649"/>
      <c r="AE27" s="1650"/>
      <c r="AF27" s="1650"/>
      <c r="AG27" s="1651"/>
      <c r="AH27" s="1649"/>
      <c r="AI27" s="1650"/>
      <c r="AJ27" s="1650"/>
      <c r="AK27" s="1651"/>
      <c r="AL27" s="1649"/>
      <c r="AM27" s="1650"/>
      <c r="AN27" s="1650"/>
      <c r="AO27" s="1651"/>
      <c r="AP27" s="1649"/>
      <c r="AQ27" s="1650"/>
      <c r="AR27" s="1650"/>
      <c r="AS27" s="1651"/>
      <c r="AT27" s="1649"/>
      <c r="AU27" s="1650"/>
      <c r="AV27" s="1650"/>
      <c r="AW27" s="1651"/>
      <c r="AX27" s="1649"/>
      <c r="AY27" s="1650"/>
      <c r="AZ27" s="1650"/>
      <c r="BA27" s="1651"/>
    </row>
    <row r="28" spans="1:53" ht="21.75" customHeight="1">
      <c r="A28" s="1658" t="s">
        <v>418</v>
      </c>
      <c r="B28" s="1659"/>
      <c r="C28" s="1659"/>
      <c r="D28" s="1659"/>
      <c r="E28" s="1659"/>
      <c r="F28" s="1659"/>
      <c r="G28" s="1659"/>
      <c r="H28" s="1659"/>
      <c r="I28" s="1659"/>
      <c r="J28" s="1659"/>
      <c r="K28" s="1659"/>
      <c r="L28" s="1659"/>
      <c r="M28" s="1659"/>
      <c r="N28" s="1659"/>
      <c r="O28" s="1660"/>
      <c r="P28" s="1657" t="s">
        <v>678</v>
      </c>
      <c r="Q28" s="1649"/>
      <c r="R28" s="1650"/>
      <c r="S28" s="1650"/>
      <c r="T28" s="1651"/>
      <c r="U28" s="1652"/>
      <c r="V28" s="1653"/>
      <c r="W28" s="1653"/>
      <c r="X28" s="1653"/>
      <c r="Y28" s="1654"/>
      <c r="Z28" s="1649"/>
      <c r="AA28" s="1650"/>
      <c r="AB28" s="1650"/>
      <c r="AC28" s="1651"/>
      <c r="AD28" s="1649"/>
      <c r="AE28" s="1650"/>
      <c r="AF28" s="1650"/>
      <c r="AG28" s="1651"/>
      <c r="AH28" s="1649"/>
      <c r="AI28" s="1650"/>
      <c r="AJ28" s="1650"/>
      <c r="AK28" s="1651"/>
      <c r="AL28" s="1649"/>
      <c r="AM28" s="1650"/>
      <c r="AN28" s="1650"/>
      <c r="AO28" s="1651"/>
      <c r="AP28" s="1649"/>
      <c r="AQ28" s="1650"/>
      <c r="AR28" s="1650"/>
      <c r="AS28" s="1651"/>
      <c r="AT28" s="1649"/>
      <c r="AU28" s="1650"/>
      <c r="AV28" s="1650"/>
      <c r="AW28" s="1651"/>
      <c r="AX28" s="1649"/>
      <c r="AY28" s="1650"/>
      <c r="AZ28" s="1650"/>
      <c r="BA28" s="1651"/>
    </row>
    <row r="29" spans="1:53" ht="21.75" customHeight="1">
      <c r="A29" s="1658" t="s">
        <v>419</v>
      </c>
      <c r="B29" s="1659"/>
      <c r="C29" s="1659"/>
      <c r="D29" s="1659"/>
      <c r="E29" s="1659"/>
      <c r="F29" s="1659"/>
      <c r="G29" s="1659"/>
      <c r="H29" s="1659"/>
      <c r="I29" s="1659"/>
      <c r="J29" s="1659"/>
      <c r="K29" s="1659"/>
      <c r="L29" s="1659"/>
      <c r="M29" s="1659"/>
      <c r="N29" s="1659"/>
      <c r="O29" s="1660"/>
      <c r="P29" s="1657" t="s">
        <v>681</v>
      </c>
      <c r="Q29" s="1649"/>
      <c r="R29" s="1650"/>
      <c r="S29" s="1650"/>
      <c r="T29" s="1651"/>
      <c r="U29" s="1652"/>
      <c r="V29" s="1653"/>
      <c r="W29" s="1653"/>
      <c r="X29" s="1653"/>
      <c r="Y29" s="1654"/>
      <c r="Z29" s="1649"/>
      <c r="AA29" s="1650"/>
      <c r="AB29" s="1650"/>
      <c r="AC29" s="1651"/>
      <c r="AD29" s="1649"/>
      <c r="AE29" s="1650"/>
      <c r="AF29" s="1650"/>
      <c r="AG29" s="1651"/>
      <c r="AH29" s="1649"/>
      <c r="AI29" s="1650"/>
      <c r="AJ29" s="1650"/>
      <c r="AK29" s="1651"/>
      <c r="AL29" s="1649"/>
      <c r="AM29" s="1650"/>
      <c r="AN29" s="1650"/>
      <c r="AO29" s="1651"/>
      <c r="AP29" s="1649"/>
      <c r="AQ29" s="1650"/>
      <c r="AR29" s="1650"/>
      <c r="AS29" s="1651"/>
      <c r="AT29" s="1649"/>
      <c r="AU29" s="1650"/>
      <c r="AV29" s="1650"/>
      <c r="AW29" s="1651"/>
      <c r="AX29" s="1649"/>
      <c r="AY29" s="1650"/>
      <c r="AZ29" s="1650"/>
      <c r="BA29" s="1651"/>
    </row>
    <row r="30" spans="1:53" ht="21.75" customHeight="1">
      <c r="A30" s="1658" t="s">
        <v>420</v>
      </c>
      <c r="B30" s="1659"/>
      <c r="C30" s="1659"/>
      <c r="D30" s="1659"/>
      <c r="E30" s="1659"/>
      <c r="F30" s="1659"/>
      <c r="G30" s="1659"/>
      <c r="H30" s="1659"/>
      <c r="I30" s="1659"/>
      <c r="J30" s="1659"/>
      <c r="K30" s="1659"/>
      <c r="L30" s="1659"/>
      <c r="M30" s="1659"/>
      <c r="N30" s="1659"/>
      <c r="O30" s="1660"/>
      <c r="P30" s="1657" t="s">
        <v>684</v>
      </c>
      <c r="Q30" s="1666" t="s">
        <v>421</v>
      </c>
      <c r="R30" s="1643"/>
      <c r="S30" s="1643"/>
      <c r="T30" s="1667"/>
      <c r="U30" s="1666" t="s">
        <v>421</v>
      </c>
      <c r="V30" s="1643"/>
      <c r="W30" s="1643"/>
      <c r="X30" s="1643"/>
      <c r="Y30" s="1667"/>
      <c r="Z30" s="1666" t="s">
        <v>421</v>
      </c>
      <c r="AA30" s="1643"/>
      <c r="AB30" s="1643"/>
      <c r="AC30" s="1643"/>
      <c r="AD30" s="1668" t="s">
        <v>421</v>
      </c>
      <c r="AE30" s="1643"/>
      <c r="AF30" s="1643"/>
      <c r="AG30" s="1643"/>
      <c r="AH30" s="1668" t="s">
        <v>421</v>
      </c>
      <c r="AI30" s="1643"/>
      <c r="AJ30" s="1643"/>
      <c r="AK30" s="1643"/>
      <c r="AL30" s="1668" t="s">
        <v>421</v>
      </c>
      <c r="AM30" s="1642"/>
      <c r="AN30" s="1642"/>
      <c r="AO30" s="1644"/>
      <c r="AP30" s="1666" t="s">
        <v>421</v>
      </c>
      <c r="AQ30" s="1643"/>
      <c r="AR30" s="1643"/>
      <c r="AS30" s="1643"/>
      <c r="AT30" s="1668" t="s">
        <v>421</v>
      </c>
      <c r="AU30" s="1642"/>
      <c r="AV30" s="1642"/>
      <c r="AW30" s="1644"/>
      <c r="AX30" s="1666" t="s">
        <v>421</v>
      </c>
      <c r="AY30" s="1643"/>
      <c r="AZ30" s="1643"/>
      <c r="BA30" s="1644"/>
    </row>
    <row r="31" spans="1:53" ht="27" customHeight="1">
      <c r="A31" s="1658" t="s">
        <v>422</v>
      </c>
      <c r="B31" s="1659"/>
      <c r="C31" s="1659"/>
      <c r="D31" s="1659"/>
      <c r="E31" s="1659"/>
      <c r="F31" s="1659"/>
      <c r="G31" s="1659"/>
      <c r="H31" s="1659"/>
      <c r="I31" s="1659"/>
      <c r="J31" s="1659"/>
      <c r="K31" s="1659"/>
      <c r="L31" s="1659"/>
      <c r="M31" s="1659"/>
      <c r="N31" s="1659"/>
      <c r="O31" s="1660"/>
      <c r="P31" s="1657" t="s">
        <v>754</v>
      </c>
      <c r="Q31" s="1649"/>
      <c r="R31" s="1650"/>
      <c r="S31" s="1650"/>
      <c r="T31" s="1651"/>
      <c r="U31" s="1652"/>
      <c r="V31" s="1653"/>
      <c r="W31" s="1653"/>
      <c r="X31" s="1653"/>
      <c r="Y31" s="1654"/>
      <c r="Z31" s="1649"/>
      <c r="AA31" s="1650"/>
      <c r="AB31" s="1650"/>
      <c r="AC31" s="1651"/>
      <c r="AD31" s="1649"/>
      <c r="AE31" s="1650"/>
      <c r="AF31" s="1650"/>
      <c r="AG31" s="1651"/>
      <c r="AH31" s="1649"/>
      <c r="AI31" s="1650"/>
      <c r="AJ31" s="1650"/>
      <c r="AK31" s="1651"/>
      <c r="AL31" s="1649"/>
      <c r="AM31" s="1650"/>
      <c r="AN31" s="1650"/>
      <c r="AO31" s="1651"/>
      <c r="AP31" s="1649"/>
      <c r="AQ31" s="1650"/>
      <c r="AR31" s="1650"/>
      <c r="AS31" s="1651"/>
      <c r="AT31" s="1649"/>
      <c r="AU31" s="1650"/>
      <c r="AV31" s="1650"/>
      <c r="AW31" s="1651"/>
      <c r="AX31" s="1649"/>
      <c r="AY31" s="1650"/>
      <c r="AZ31" s="1650"/>
      <c r="BA31" s="1651"/>
    </row>
    <row r="32" spans="1:53" ht="27" customHeight="1">
      <c r="A32" s="1658"/>
      <c r="B32" s="1659"/>
      <c r="C32" s="1659"/>
      <c r="D32" s="1659"/>
      <c r="E32" s="1659"/>
      <c r="F32" s="1659"/>
      <c r="G32" s="1659"/>
      <c r="H32" s="1659"/>
      <c r="I32" s="1659"/>
      <c r="J32" s="1659"/>
      <c r="K32" s="1659"/>
      <c r="L32" s="1659"/>
      <c r="M32" s="1659"/>
      <c r="N32" s="1659"/>
      <c r="O32" s="1660"/>
      <c r="P32" s="1657" t="s">
        <v>756</v>
      </c>
      <c r="Q32" s="1649"/>
      <c r="R32" s="1650"/>
      <c r="S32" s="1650"/>
      <c r="T32" s="1651"/>
      <c r="U32" s="1652"/>
      <c r="V32" s="1653"/>
      <c r="W32" s="1653"/>
      <c r="X32" s="1653"/>
      <c r="Y32" s="1654"/>
      <c r="Z32" s="1649"/>
      <c r="AA32" s="1650"/>
      <c r="AB32" s="1650"/>
      <c r="AC32" s="1651"/>
      <c r="AD32" s="1649"/>
      <c r="AE32" s="1650"/>
      <c r="AF32" s="1650"/>
      <c r="AG32" s="1651"/>
      <c r="AH32" s="1649"/>
      <c r="AI32" s="1650"/>
      <c r="AJ32" s="1650"/>
      <c r="AK32" s="1651"/>
      <c r="AL32" s="1649"/>
      <c r="AM32" s="1650"/>
      <c r="AN32" s="1650"/>
      <c r="AO32" s="1651"/>
      <c r="AP32" s="1649"/>
      <c r="AQ32" s="1650"/>
      <c r="AR32" s="1650"/>
      <c r="AS32" s="1651"/>
      <c r="AT32" s="1649"/>
      <c r="AU32" s="1650"/>
      <c r="AV32" s="1650"/>
      <c r="AW32" s="1651"/>
      <c r="AX32" s="1649"/>
      <c r="AY32" s="1650"/>
      <c r="AZ32" s="1650"/>
      <c r="BA32" s="1651"/>
    </row>
    <row r="33" spans="1:53" ht="21.75" customHeight="1">
      <c r="A33" s="1658" t="s">
        <v>423</v>
      </c>
      <c r="B33" s="1659"/>
      <c r="C33" s="1659"/>
      <c r="D33" s="1659"/>
      <c r="E33" s="1659"/>
      <c r="F33" s="1659"/>
      <c r="G33" s="1659"/>
      <c r="H33" s="1659"/>
      <c r="I33" s="1659"/>
      <c r="J33" s="1659"/>
      <c r="K33" s="1659"/>
      <c r="L33" s="1659"/>
      <c r="M33" s="1659"/>
      <c r="N33" s="1659"/>
      <c r="O33" s="1660"/>
      <c r="P33" s="1657" t="s">
        <v>758</v>
      </c>
      <c r="Q33" s="1649"/>
      <c r="R33" s="1650"/>
      <c r="S33" s="1650"/>
      <c r="T33" s="1651"/>
      <c r="U33" s="1652"/>
      <c r="V33" s="1653"/>
      <c r="W33" s="1653"/>
      <c r="X33" s="1653"/>
      <c r="Y33" s="1654"/>
      <c r="Z33" s="1649"/>
      <c r="AA33" s="1650"/>
      <c r="AB33" s="1650"/>
      <c r="AC33" s="1651"/>
      <c r="AD33" s="1649"/>
      <c r="AE33" s="1650"/>
      <c r="AF33" s="1650"/>
      <c r="AG33" s="1651"/>
      <c r="AH33" s="1649"/>
      <c r="AI33" s="1650"/>
      <c r="AJ33" s="1650"/>
      <c r="AK33" s="1651"/>
      <c r="AL33" s="1649"/>
      <c r="AM33" s="1650"/>
      <c r="AN33" s="1650"/>
      <c r="AO33" s="1651"/>
      <c r="AP33" s="1649"/>
      <c r="AQ33" s="1650"/>
      <c r="AR33" s="1650"/>
      <c r="AS33" s="1651"/>
      <c r="AT33" s="1649"/>
      <c r="AU33" s="1650"/>
      <c r="AV33" s="1650"/>
      <c r="AW33" s="1651"/>
      <c r="AX33" s="1649"/>
      <c r="AY33" s="1650"/>
      <c r="AZ33" s="1650"/>
      <c r="BA33" s="1651"/>
    </row>
    <row r="34" spans="1:53" ht="21.75" customHeight="1">
      <c r="A34" s="1658" t="s">
        <v>424</v>
      </c>
      <c r="B34" s="1659"/>
      <c r="C34" s="1659"/>
      <c r="D34" s="1659"/>
      <c r="E34" s="1659"/>
      <c r="F34" s="1659"/>
      <c r="G34" s="1659"/>
      <c r="H34" s="1659"/>
      <c r="I34" s="1659"/>
      <c r="J34" s="1659"/>
      <c r="K34" s="1659"/>
      <c r="L34" s="1659"/>
      <c r="M34" s="1659"/>
      <c r="N34" s="1659"/>
      <c r="O34" s="1660"/>
      <c r="P34" s="1657" t="s">
        <v>760</v>
      </c>
      <c r="Q34" s="1649"/>
      <c r="R34" s="1650"/>
      <c r="S34" s="1650"/>
      <c r="T34" s="1651"/>
      <c r="U34" s="1652"/>
      <c r="V34" s="1653"/>
      <c r="W34" s="1653"/>
      <c r="X34" s="1653"/>
      <c r="Y34" s="1654"/>
      <c r="Z34" s="1649"/>
      <c r="AA34" s="1650"/>
      <c r="AB34" s="1650"/>
      <c r="AC34" s="1651"/>
      <c r="AD34" s="1649"/>
      <c r="AE34" s="1650"/>
      <c r="AF34" s="1650"/>
      <c r="AG34" s="1651"/>
      <c r="AH34" s="1649"/>
      <c r="AI34" s="1650"/>
      <c r="AJ34" s="1650"/>
      <c r="AK34" s="1651"/>
      <c r="AL34" s="1649"/>
      <c r="AM34" s="1650"/>
      <c r="AN34" s="1650"/>
      <c r="AO34" s="1651"/>
      <c r="AP34" s="1649"/>
      <c r="AQ34" s="1650"/>
      <c r="AR34" s="1650"/>
      <c r="AS34" s="1651"/>
      <c r="AT34" s="1649"/>
      <c r="AU34" s="1650"/>
      <c r="AV34" s="1650"/>
      <c r="AW34" s="1651"/>
      <c r="AX34" s="1649"/>
      <c r="AY34" s="1650"/>
      <c r="AZ34" s="1650"/>
      <c r="BA34" s="1651"/>
    </row>
    <row r="35" spans="1:53" ht="21.75" customHeight="1">
      <c r="A35" s="1658" t="s">
        <v>425</v>
      </c>
      <c r="B35" s="1659"/>
      <c r="C35" s="1659"/>
      <c r="D35" s="1659"/>
      <c r="E35" s="1659"/>
      <c r="F35" s="1659"/>
      <c r="G35" s="1659"/>
      <c r="H35" s="1659"/>
      <c r="I35" s="1659"/>
      <c r="J35" s="1659"/>
      <c r="K35" s="1659"/>
      <c r="L35" s="1659"/>
      <c r="M35" s="1659"/>
      <c r="N35" s="1659"/>
      <c r="O35" s="1660"/>
      <c r="P35" s="1657" t="s">
        <v>762</v>
      </c>
      <c r="Q35" s="1649"/>
      <c r="R35" s="1650"/>
      <c r="S35" s="1650"/>
      <c r="T35" s="1651"/>
      <c r="U35" s="1652"/>
      <c r="V35" s="1653"/>
      <c r="W35" s="1653"/>
      <c r="X35" s="1653"/>
      <c r="Y35" s="1654"/>
      <c r="Z35" s="1649"/>
      <c r="AA35" s="1650"/>
      <c r="AB35" s="1650"/>
      <c r="AC35" s="1651"/>
      <c r="AD35" s="1649"/>
      <c r="AE35" s="1650"/>
      <c r="AF35" s="1650"/>
      <c r="AG35" s="1651"/>
      <c r="AH35" s="1649"/>
      <c r="AI35" s="1650"/>
      <c r="AJ35" s="1650"/>
      <c r="AK35" s="1651"/>
      <c r="AL35" s="1649"/>
      <c r="AM35" s="1650"/>
      <c r="AN35" s="1650"/>
      <c r="AO35" s="1651"/>
      <c r="AP35" s="1649"/>
      <c r="AQ35" s="1650"/>
      <c r="AR35" s="1650"/>
      <c r="AS35" s="1651"/>
      <c r="AT35" s="1649"/>
      <c r="AU35" s="1650"/>
      <c r="AV35" s="1650"/>
      <c r="AW35" s="1651"/>
      <c r="AX35" s="1649"/>
      <c r="AY35" s="1650"/>
      <c r="AZ35" s="1650"/>
      <c r="BA35" s="1651"/>
    </row>
    <row r="36" spans="1:53" ht="27" customHeight="1">
      <c r="A36" s="1658" t="s">
        <v>426</v>
      </c>
      <c r="B36" s="1659"/>
      <c r="C36" s="1659"/>
      <c r="D36" s="1659"/>
      <c r="E36" s="1659"/>
      <c r="F36" s="1659"/>
      <c r="G36" s="1659"/>
      <c r="H36" s="1659"/>
      <c r="I36" s="1659"/>
      <c r="J36" s="1659"/>
      <c r="K36" s="1659"/>
      <c r="L36" s="1659"/>
      <c r="M36" s="1659"/>
      <c r="N36" s="1659"/>
      <c r="O36" s="1660"/>
      <c r="P36" s="1657" t="s">
        <v>764</v>
      </c>
      <c r="Q36" s="1649"/>
      <c r="R36" s="1650"/>
      <c r="S36" s="1650"/>
      <c r="T36" s="1651"/>
      <c r="U36" s="1652"/>
      <c r="V36" s="1653"/>
      <c r="W36" s="1653"/>
      <c r="X36" s="1653"/>
      <c r="Y36" s="1654"/>
      <c r="Z36" s="1649"/>
      <c r="AA36" s="1650"/>
      <c r="AB36" s="1650"/>
      <c r="AC36" s="1651"/>
      <c r="AD36" s="1649"/>
      <c r="AE36" s="1650"/>
      <c r="AF36" s="1650"/>
      <c r="AG36" s="1651"/>
      <c r="AH36" s="1649"/>
      <c r="AI36" s="1650"/>
      <c r="AJ36" s="1650"/>
      <c r="AK36" s="1651"/>
      <c r="AL36" s="1649"/>
      <c r="AM36" s="1650"/>
      <c r="AN36" s="1650"/>
      <c r="AO36" s="1651"/>
      <c r="AP36" s="1649"/>
      <c r="AQ36" s="1650"/>
      <c r="AR36" s="1650"/>
      <c r="AS36" s="1651"/>
      <c r="AT36" s="1649"/>
      <c r="AU36" s="1650"/>
      <c r="AV36" s="1650"/>
      <c r="AW36" s="1651"/>
      <c r="AX36" s="1649"/>
      <c r="AY36" s="1650"/>
      <c r="AZ36" s="1650"/>
      <c r="BA36" s="1651"/>
    </row>
    <row r="37" spans="1:53" s="1669" customFormat="1" ht="27" customHeight="1">
      <c r="A37" s="1661" t="s">
        <v>427</v>
      </c>
      <c r="B37" s="1664"/>
      <c r="C37" s="1664"/>
      <c r="D37" s="1664"/>
      <c r="E37" s="1664"/>
      <c r="F37" s="1664"/>
      <c r="G37" s="1664"/>
      <c r="H37" s="1664"/>
      <c r="I37" s="1664"/>
      <c r="J37" s="1664"/>
      <c r="K37" s="1664"/>
      <c r="L37" s="1664"/>
      <c r="M37" s="1664"/>
      <c r="N37" s="1664"/>
      <c r="O37" s="1665"/>
      <c r="P37" s="1657" t="s">
        <v>766</v>
      </c>
      <c r="Q37" s="1649"/>
      <c r="R37" s="1650"/>
      <c r="S37" s="1650"/>
      <c r="T37" s="1651"/>
      <c r="U37" s="1652"/>
      <c r="V37" s="1653"/>
      <c r="W37" s="1653"/>
      <c r="X37" s="1653"/>
      <c r="Y37" s="1654"/>
      <c r="Z37" s="1649"/>
      <c r="AA37" s="1650"/>
      <c r="AB37" s="1650"/>
      <c r="AC37" s="1651"/>
      <c r="AD37" s="1649"/>
      <c r="AE37" s="1650"/>
      <c r="AF37" s="1650"/>
      <c r="AG37" s="1651"/>
      <c r="AH37" s="1649"/>
      <c r="AI37" s="1650"/>
      <c r="AJ37" s="1650"/>
      <c r="AK37" s="1651"/>
      <c r="AL37" s="1649"/>
      <c r="AM37" s="1650"/>
      <c r="AN37" s="1650"/>
      <c r="AO37" s="1651"/>
      <c r="AP37" s="1649"/>
      <c r="AQ37" s="1650"/>
      <c r="AR37" s="1650"/>
      <c r="AS37" s="1651"/>
      <c r="AT37" s="1649"/>
      <c r="AU37" s="1650"/>
      <c r="AV37" s="1650"/>
      <c r="AW37" s="1651"/>
      <c r="AX37" s="1649"/>
      <c r="AY37" s="1650"/>
      <c r="AZ37" s="1650"/>
      <c r="BA37" s="1651"/>
    </row>
    <row r="38" spans="1:53" s="1669" customFormat="1" ht="27" customHeight="1">
      <c r="A38" s="1658" t="s">
        <v>451</v>
      </c>
      <c r="B38" s="1670"/>
      <c r="C38" s="1670"/>
      <c r="D38" s="1670"/>
      <c r="E38" s="1670"/>
      <c r="F38" s="1670"/>
      <c r="G38" s="1670"/>
      <c r="H38" s="1670"/>
      <c r="I38" s="1670"/>
      <c r="J38" s="1670"/>
      <c r="K38" s="1670"/>
      <c r="L38" s="1670"/>
      <c r="M38" s="1670"/>
      <c r="N38" s="1670"/>
      <c r="O38" s="1671"/>
      <c r="P38" s="1657" t="s">
        <v>768</v>
      </c>
      <c r="Q38" s="1649"/>
      <c r="R38" s="1650"/>
      <c r="S38" s="1650"/>
      <c r="T38" s="1651"/>
      <c r="U38" s="1652"/>
      <c r="V38" s="1653"/>
      <c r="W38" s="1653"/>
      <c r="X38" s="1653"/>
      <c r="Y38" s="1654"/>
      <c r="Z38" s="1649"/>
      <c r="AA38" s="1650"/>
      <c r="AB38" s="1650"/>
      <c r="AC38" s="1651"/>
      <c r="AD38" s="1649"/>
      <c r="AE38" s="1650"/>
      <c r="AF38" s="1650"/>
      <c r="AG38" s="1651"/>
      <c r="AH38" s="1649"/>
      <c r="AI38" s="1650"/>
      <c r="AJ38" s="1650"/>
      <c r="AK38" s="1651"/>
      <c r="AL38" s="1649"/>
      <c r="AM38" s="1650"/>
      <c r="AN38" s="1650"/>
      <c r="AO38" s="1651"/>
      <c r="AP38" s="1649"/>
      <c r="AQ38" s="1650"/>
      <c r="AR38" s="1650"/>
      <c r="AS38" s="1651"/>
      <c r="AT38" s="1649"/>
      <c r="AU38" s="1650"/>
      <c r="AV38" s="1650"/>
      <c r="AW38" s="1651"/>
      <c r="AX38" s="1649"/>
      <c r="AY38" s="1650"/>
      <c r="AZ38" s="1650"/>
      <c r="BA38" s="1651"/>
    </row>
    <row r="39" spans="1:53" ht="21.75" customHeight="1">
      <c r="A39" s="1645" t="s">
        <v>452</v>
      </c>
      <c r="B39" s="1646"/>
      <c r="C39" s="1646"/>
      <c r="D39" s="1646"/>
      <c r="E39" s="1646"/>
      <c r="F39" s="1646"/>
      <c r="G39" s="1646"/>
      <c r="H39" s="1646"/>
      <c r="I39" s="1646"/>
      <c r="J39" s="1646"/>
      <c r="K39" s="1646"/>
      <c r="L39" s="1646"/>
      <c r="M39" s="1646"/>
      <c r="N39" s="1646"/>
      <c r="O39" s="1647"/>
      <c r="P39" s="1657" t="s">
        <v>770</v>
      </c>
      <c r="Q39" s="1649"/>
      <c r="R39" s="1650"/>
      <c r="S39" s="1650"/>
      <c r="T39" s="1651"/>
      <c r="U39" s="1652"/>
      <c r="V39" s="1653"/>
      <c r="W39" s="1653"/>
      <c r="X39" s="1653"/>
      <c r="Y39" s="1654"/>
      <c r="Z39" s="1649"/>
      <c r="AA39" s="1650"/>
      <c r="AB39" s="1650"/>
      <c r="AC39" s="1651"/>
      <c r="AD39" s="1649"/>
      <c r="AE39" s="1650"/>
      <c r="AF39" s="1650"/>
      <c r="AG39" s="1651"/>
      <c r="AH39" s="1649"/>
      <c r="AI39" s="1650"/>
      <c r="AJ39" s="1650"/>
      <c r="AK39" s="1651"/>
      <c r="AL39" s="1649"/>
      <c r="AM39" s="1650"/>
      <c r="AN39" s="1650"/>
      <c r="AO39" s="1651"/>
      <c r="AP39" s="1649"/>
      <c r="AQ39" s="1650"/>
      <c r="AR39" s="1650"/>
      <c r="AS39" s="1651"/>
      <c r="AT39" s="1649"/>
      <c r="AU39" s="1650"/>
      <c r="AV39" s="1650"/>
      <c r="AW39" s="1651"/>
      <c r="AX39" s="1649"/>
      <c r="AY39" s="1650"/>
      <c r="AZ39" s="1650"/>
      <c r="BA39" s="1651"/>
    </row>
    <row r="40" spans="1:53" ht="27" customHeight="1">
      <c r="A40" s="1661" t="s">
        <v>428</v>
      </c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3"/>
      <c r="P40" s="1657" t="s">
        <v>772</v>
      </c>
      <c r="Q40" s="1672"/>
      <c r="R40" s="1673"/>
      <c r="S40" s="1673"/>
      <c r="T40" s="1674"/>
      <c r="U40" s="1675"/>
      <c r="V40" s="1676"/>
      <c r="W40" s="1676"/>
      <c r="X40" s="1676"/>
      <c r="Y40" s="1677"/>
      <c r="Z40" s="1672">
        <v>4668</v>
      </c>
      <c r="AA40" s="1673"/>
      <c r="AB40" s="1673"/>
      <c r="AC40" s="1674"/>
      <c r="AD40" s="1672">
        <v>324819</v>
      </c>
      <c r="AE40" s="1673"/>
      <c r="AF40" s="1673"/>
      <c r="AG40" s="1674"/>
      <c r="AH40" s="1672">
        <v>370340</v>
      </c>
      <c r="AI40" s="1673"/>
      <c r="AJ40" s="1673"/>
      <c r="AK40" s="1674"/>
      <c r="AL40" s="1672">
        <v>381</v>
      </c>
      <c r="AM40" s="1673"/>
      <c r="AN40" s="1673"/>
      <c r="AO40" s="1674"/>
      <c r="AP40" s="1672">
        <v>17707</v>
      </c>
      <c r="AQ40" s="1673"/>
      <c r="AR40" s="1673"/>
      <c r="AS40" s="1674"/>
      <c r="AT40" s="1672">
        <v>2615</v>
      </c>
      <c r="AU40" s="1673"/>
      <c r="AV40" s="1673"/>
      <c r="AW40" s="1674"/>
      <c r="AX40" s="1672"/>
      <c r="AY40" s="1673"/>
      <c r="AZ40" s="1673"/>
      <c r="BA40" s="1674"/>
    </row>
    <row r="41" spans="1:53" s="1669" customFormat="1" ht="21.75" customHeight="1">
      <c r="A41" s="1645" t="s">
        <v>453</v>
      </c>
      <c r="B41" s="1646"/>
      <c r="C41" s="1646"/>
      <c r="D41" s="1646"/>
      <c r="E41" s="1646"/>
      <c r="F41" s="1646"/>
      <c r="G41" s="1646"/>
      <c r="H41" s="1646"/>
      <c r="I41" s="1646"/>
      <c r="J41" s="1646"/>
      <c r="K41" s="1646"/>
      <c r="L41" s="1646"/>
      <c r="M41" s="1646"/>
      <c r="N41" s="1646"/>
      <c r="O41" s="1647"/>
      <c r="P41" s="1657" t="s">
        <v>774</v>
      </c>
      <c r="Q41" s="1649"/>
      <c r="R41" s="1650"/>
      <c r="S41" s="1650"/>
      <c r="T41" s="1651"/>
      <c r="U41" s="1652"/>
      <c r="V41" s="1653"/>
      <c r="W41" s="1653"/>
      <c r="X41" s="1653"/>
      <c r="Y41" s="1654"/>
      <c r="Z41" s="1649"/>
      <c r="AA41" s="1650"/>
      <c r="AB41" s="1650"/>
      <c r="AC41" s="1651"/>
      <c r="AD41" s="1649"/>
      <c r="AE41" s="1650"/>
      <c r="AF41" s="1650"/>
      <c r="AG41" s="1651"/>
      <c r="AH41" s="1649">
        <v>514680</v>
      </c>
      <c r="AI41" s="1650"/>
      <c r="AJ41" s="1650"/>
      <c r="AK41" s="1651"/>
      <c r="AL41" s="1649"/>
      <c r="AM41" s="1650"/>
      <c r="AN41" s="1650"/>
      <c r="AO41" s="1651"/>
      <c r="AP41" s="1649"/>
      <c r="AQ41" s="1650"/>
      <c r="AR41" s="1650"/>
      <c r="AS41" s="1651"/>
      <c r="AT41" s="1649"/>
      <c r="AU41" s="1650"/>
      <c r="AV41" s="1650"/>
      <c r="AW41" s="1651"/>
      <c r="AX41" s="1649"/>
      <c r="AY41" s="1650"/>
      <c r="AZ41" s="1650"/>
      <c r="BA41" s="1651"/>
    </row>
    <row r="42" spans="1:53" ht="21.75" customHeight="1">
      <c r="A42" s="1645" t="s">
        <v>454</v>
      </c>
      <c r="B42" s="1646"/>
      <c r="C42" s="1646"/>
      <c r="D42" s="1646"/>
      <c r="E42" s="1646"/>
      <c r="F42" s="1646"/>
      <c r="G42" s="1646"/>
      <c r="H42" s="1646"/>
      <c r="I42" s="1646"/>
      <c r="J42" s="1646"/>
      <c r="K42" s="1646"/>
      <c r="L42" s="1646"/>
      <c r="M42" s="1646"/>
      <c r="N42" s="1646"/>
      <c r="O42" s="1647"/>
      <c r="P42" s="1657" t="s">
        <v>776</v>
      </c>
      <c r="Q42" s="1649"/>
      <c r="R42" s="1650"/>
      <c r="S42" s="1650"/>
      <c r="T42" s="1651"/>
      <c r="U42" s="1652"/>
      <c r="V42" s="1653"/>
      <c r="W42" s="1653"/>
      <c r="X42" s="1653"/>
      <c r="Y42" s="1654"/>
      <c r="Z42" s="1649"/>
      <c r="AA42" s="1650"/>
      <c r="AB42" s="1650"/>
      <c r="AC42" s="1651"/>
      <c r="AD42" s="1649"/>
      <c r="AE42" s="1650"/>
      <c r="AF42" s="1650"/>
      <c r="AG42" s="1651"/>
      <c r="AH42" s="1649"/>
      <c r="AI42" s="1650"/>
      <c r="AJ42" s="1650"/>
      <c r="AK42" s="1651"/>
      <c r="AL42" s="1649"/>
      <c r="AM42" s="1650"/>
      <c r="AN42" s="1650"/>
      <c r="AO42" s="1651"/>
      <c r="AP42" s="1649"/>
      <c r="AQ42" s="1650"/>
      <c r="AR42" s="1650"/>
      <c r="AS42" s="1651"/>
      <c r="AT42" s="1649"/>
      <c r="AU42" s="1650"/>
      <c r="AV42" s="1650"/>
      <c r="AW42" s="1651"/>
      <c r="AX42" s="1649"/>
      <c r="AY42" s="1650"/>
      <c r="AZ42" s="1650"/>
      <c r="BA42" s="1651"/>
    </row>
    <row r="43" spans="1:53" ht="27" customHeight="1">
      <c r="A43" s="1658" t="s">
        <v>1110</v>
      </c>
      <c r="B43" s="1659"/>
      <c r="C43" s="1659"/>
      <c r="D43" s="1659"/>
      <c r="E43" s="1659"/>
      <c r="F43" s="1659"/>
      <c r="G43" s="1659"/>
      <c r="H43" s="1659"/>
      <c r="I43" s="1659"/>
      <c r="J43" s="1659"/>
      <c r="K43" s="1659"/>
      <c r="L43" s="1659"/>
      <c r="M43" s="1659"/>
      <c r="N43" s="1659"/>
      <c r="O43" s="1660"/>
      <c r="P43" s="1657" t="s">
        <v>778</v>
      </c>
      <c r="Q43" s="1649"/>
      <c r="R43" s="1650"/>
      <c r="S43" s="1650"/>
      <c r="T43" s="1651"/>
      <c r="U43" s="1652"/>
      <c r="V43" s="1653"/>
      <c r="W43" s="1653"/>
      <c r="X43" s="1653"/>
      <c r="Y43" s="1654"/>
      <c r="Z43" s="1649"/>
      <c r="AA43" s="1650"/>
      <c r="AB43" s="1650"/>
      <c r="AC43" s="1651"/>
      <c r="AD43" s="1649"/>
      <c r="AE43" s="1650"/>
      <c r="AF43" s="1650"/>
      <c r="AG43" s="1651"/>
      <c r="AH43" s="1649">
        <v>175</v>
      </c>
      <c r="AI43" s="1650"/>
      <c r="AJ43" s="1650"/>
      <c r="AK43" s="1651"/>
      <c r="AL43" s="1649"/>
      <c r="AM43" s="1650"/>
      <c r="AN43" s="1650"/>
      <c r="AO43" s="1651"/>
      <c r="AP43" s="1649"/>
      <c r="AQ43" s="1650"/>
      <c r="AR43" s="1650"/>
      <c r="AS43" s="1651"/>
      <c r="AT43" s="1649"/>
      <c r="AU43" s="1650"/>
      <c r="AV43" s="1650"/>
      <c r="AW43" s="1651"/>
      <c r="AX43" s="1649"/>
      <c r="AY43" s="1650"/>
      <c r="AZ43" s="1650"/>
      <c r="BA43" s="1651"/>
    </row>
    <row r="44" spans="1:53" ht="27" customHeight="1">
      <c r="A44" s="1658" t="s">
        <v>1111</v>
      </c>
      <c r="B44" s="1659"/>
      <c r="C44" s="1659"/>
      <c r="D44" s="1659"/>
      <c r="E44" s="1659"/>
      <c r="F44" s="1659"/>
      <c r="G44" s="1659"/>
      <c r="H44" s="1659"/>
      <c r="I44" s="1659"/>
      <c r="J44" s="1659"/>
      <c r="K44" s="1659"/>
      <c r="L44" s="1659"/>
      <c r="M44" s="1659"/>
      <c r="N44" s="1659"/>
      <c r="O44" s="1660"/>
      <c r="P44" s="1657" t="s">
        <v>780</v>
      </c>
      <c r="Q44" s="1649"/>
      <c r="R44" s="1650"/>
      <c r="S44" s="1650"/>
      <c r="T44" s="1651"/>
      <c r="U44" s="1652"/>
      <c r="V44" s="1653"/>
      <c r="W44" s="1653"/>
      <c r="X44" s="1653"/>
      <c r="Y44" s="1654"/>
      <c r="Z44" s="1649"/>
      <c r="AA44" s="1650"/>
      <c r="AB44" s="1650"/>
      <c r="AC44" s="1651"/>
      <c r="AD44" s="1649"/>
      <c r="AE44" s="1650"/>
      <c r="AF44" s="1650"/>
      <c r="AG44" s="1651"/>
      <c r="AH44" s="1649"/>
      <c r="AI44" s="1650"/>
      <c r="AJ44" s="1650"/>
      <c r="AK44" s="1651"/>
      <c r="AL44" s="1649"/>
      <c r="AM44" s="1650"/>
      <c r="AN44" s="1650"/>
      <c r="AO44" s="1651"/>
      <c r="AP44" s="1649"/>
      <c r="AQ44" s="1650"/>
      <c r="AR44" s="1650"/>
      <c r="AS44" s="1651"/>
      <c r="AT44" s="1649"/>
      <c r="AU44" s="1650"/>
      <c r="AV44" s="1650"/>
      <c r="AW44" s="1651"/>
      <c r="AX44" s="1649"/>
      <c r="AY44" s="1650"/>
      <c r="AZ44" s="1650"/>
      <c r="BA44" s="1651"/>
    </row>
    <row r="45" spans="1:53" ht="27" customHeight="1">
      <c r="A45" s="1658" t="s">
        <v>1112</v>
      </c>
      <c r="B45" s="1659"/>
      <c r="C45" s="1659"/>
      <c r="D45" s="1659"/>
      <c r="E45" s="1659"/>
      <c r="F45" s="1659"/>
      <c r="G45" s="1659"/>
      <c r="H45" s="1659"/>
      <c r="I45" s="1659"/>
      <c r="J45" s="1659"/>
      <c r="K45" s="1659"/>
      <c r="L45" s="1659"/>
      <c r="M45" s="1659"/>
      <c r="N45" s="1659"/>
      <c r="O45" s="1660"/>
      <c r="P45" s="1657" t="s">
        <v>782</v>
      </c>
      <c r="Q45" s="1649"/>
      <c r="R45" s="1650"/>
      <c r="S45" s="1650"/>
      <c r="T45" s="1651"/>
      <c r="U45" s="1652"/>
      <c r="V45" s="1653"/>
      <c r="W45" s="1653"/>
      <c r="X45" s="1653"/>
      <c r="Y45" s="1654"/>
      <c r="Z45" s="1649"/>
      <c r="AA45" s="1650"/>
      <c r="AB45" s="1650"/>
      <c r="AC45" s="1651"/>
      <c r="AD45" s="1649"/>
      <c r="AE45" s="1650"/>
      <c r="AF45" s="1650"/>
      <c r="AG45" s="1651"/>
      <c r="AH45" s="1649"/>
      <c r="AI45" s="1650"/>
      <c r="AJ45" s="1650"/>
      <c r="AK45" s="1651"/>
      <c r="AL45" s="1649"/>
      <c r="AM45" s="1650"/>
      <c r="AN45" s="1650"/>
      <c r="AO45" s="1651"/>
      <c r="AP45" s="1649"/>
      <c r="AQ45" s="1650"/>
      <c r="AR45" s="1650"/>
      <c r="AS45" s="1651"/>
      <c r="AT45" s="1649"/>
      <c r="AU45" s="1650"/>
      <c r="AV45" s="1650"/>
      <c r="AW45" s="1651"/>
      <c r="AX45" s="1649"/>
      <c r="AY45" s="1650"/>
      <c r="AZ45" s="1650"/>
      <c r="BA45" s="1651"/>
    </row>
    <row r="46" spans="1:53" ht="27" customHeight="1">
      <c r="A46" s="1658" t="s">
        <v>1113</v>
      </c>
      <c r="B46" s="1659"/>
      <c r="C46" s="1659"/>
      <c r="D46" s="1659"/>
      <c r="E46" s="1659"/>
      <c r="F46" s="1659"/>
      <c r="G46" s="1659"/>
      <c r="H46" s="1659"/>
      <c r="I46" s="1659"/>
      <c r="J46" s="1659"/>
      <c r="K46" s="1659"/>
      <c r="L46" s="1659"/>
      <c r="M46" s="1659"/>
      <c r="N46" s="1659"/>
      <c r="O46" s="1660"/>
      <c r="P46" s="1657" t="s">
        <v>784</v>
      </c>
      <c r="Q46" s="1649"/>
      <c r="R46" s="1650"/>
      <c r="S46" s="1650"/>
      <c r="T46" s="1651"/>
      <c r="U46" s="1652"/>
      <c r="V46" s="1653"/>
      <c r="W46" s="1653"/>
      <c r="X46" s="1653"/>
      <c r="Y46" s="1654"/>
      <c r="Z46" s="1649"/>
      <c r="AA46" s="1650"/>
      <c r="AB46" s="1650"/>
      <c r="AC46" s="1651"/>
      <c r="AD46" s="1649"/>
      <c r="AE46" s="1650"/>
      <c r="AF46" s="1650"/>
      <c r="AG46" s="1651"/>
      <c r="AH46" s="1649"/>
      <c r="AI46" s="1650"/>
      <c r="AJ46" s="1650"/>
      <c r="AK46" s="1651"/>
      <c r="AL46" s="1649"/>
      <c r="AM46" s="1650"/>
      <c r="AN46" s="1650"/>
      <c r="AO46" s="1651"/>
      <c r="AP46" s="1649"/>
      <c r="AQ46" s="1650"/>
      <c r="AR46" s="1650"/>
      <c r="AS46" s="1651"/>
      <c r="AT46" s="1649"/>
      <c r="AU46" s="1650"/>
      <c r="AV46" s="1650"/>
      <c r="AW46" s="1651"/>
      <c r="AX46" s="1649"/>
      <c r="AY46" s="1650"/>
      <c r="AZ46" s="1650"/>
      <c r="BA46" s="1651"/>
    </row>
    <row r="47" spans="1:53" ht="27" customHeight="1">
      <c r="A47" s="1658" t="s">
        <v>1114</v>
      </c>
      <c r="B47" s="1659"/>
      <c r="C47" s="1659"/>
      <c r="D47" s="1659"/>
      <c r="E47" s="1659"/>
      <c r="F47" s="1659"/>
      <c r="G47" s="1659"/>
      <c r="H47" s="1659"/>
      <c r="I47" s="1659"/>
      <c r="J47" s="1659"/>
      <c r="K47" s="1659"/>
      <c r="L47" s="1659"/>
      <c r="M47" s="1659"/>
      <c r="N47" s="1659"/>
      <c r="O47" s="1660"/>
      <c r="P47" s="1657" t="s">
        <v>786</v>
      </c>
      <c r="Q47" s="1649">
        <v>3659</v>
      </c>
      <c r="R47" s="1650"/>
      <c r="S47" s="1650"/>
      <c r="T47" s="1651"/>
      <c r="U47" s="1652"/>
      <c r="V47" s="1653"/>
      <c r="W47" s="1653"/>
      <c r="X47" s="1653"/>
      <c r="Y47" s="1654"/>
      <c r="Z47" s="1649"/>
      <c r="AA47" s="1650"/>
      <c r="AB47" s="1650"/>
      <c r="AC47" s="1651"/>
      <c r="AD47" s="1649"/>
      <c r="AE47" s="1650"/>
      <c r="AF47" s="1650"/>
      <c r="AG47" s="1651"/>
      <c r="AH47" s="1649"/>
      <c r="AI47" s="1650"/>
      <c r="AJ47" s="1650"/>
      <c r="AK47" s="1651"/>
      <c r="AL47" s="1649"/>
      <c r="AM47" s="1650"/>
      <c r="AN47" s="1650"/>
      <c r="AO47" s="1651"/>
      <c r="AP47" s="1649"/>
      <c r="AQ47" s="1650"/>
      <c r="AR47" s="1650"/>
      <c r="AS47" s="1651"/>
      <c r="AT47" s="1649"/>
      <c r="AU47" s="1650"/>
      <c r="AV47" s="1650"/>
      <c r="AW47" s="1651"/>
      <c r="AX47" s="1649"/>
      <c r="AY47" s="1650"/>
      <c r="AZ47" s="1650"/>
      <c r="BA47" s="1651"/>
    </row>
    <row r="48" spans="1:53" ht="27" customHeight="1">
      <c r="A48" s="1658" t="s">
        <v>1115</v>
      </c>
      <c r="B48" s="1659"/>
      <c r="C48" s="1659"/>
      <c r="D48" s="1659"/>
      <c r="E48" s="1659"/>
      <c r="F48" s="1659"/>
      <c r="G48" s="1659"/>
      <c r="H48" s="1659"/>
      <c r="I48" s="1659"/>
      <c r="J48" s="1659"/>
      <c r="K48" s="1659"/>
      <c r="L48" s="1659"/>
      <c r="M48" s="1659"/>
      <c r="N48" s="1659"/>
      <c r="O48" s="1660"/>
      <c r="P48" s="1657" t="s">
        <v>788</v>
      </c>
      <c r="Q48" s="1649"/>
      <c r="R48" s="1650"/>
      <c r="S48" s="1650"/>
      <c r="T48" s="1651"/>
      <c r="U48" s="1652"/>
      <c r="V48" s="1653"/>
      <c r="W48" s="1653"/>
      <c r="X48" s="1653"/>
      <c r="Y48" s="1654"/>
      <c r="Z48" s="1649"/>
      <c r="AA48" s="1650"/>
      <c r="AB48" s="1650"/>
      <c r="AC48" s="1651"/>
      <c r="AD48" s="1649"/>
      <c r="AE48" s="1650"/>
      <c r="AF48" s="1650"/>
      <c r="AG48" s="1651"/>
      <c r="AH48" s="1649"/>
      <c r="AI48" s="1650"/>
      <c r="AJ48" s="1650"/>
      <c r="AK48" s="1651"/>
      <c r="AL48" s="1649"/>
      <c r="AM48" s="1650"/>
      <c r="AN48" s="1650"/>
      <c r="AO48" s="1651"/>
      <c r="AP48" s="1649"/>
      <c r="AQ48" s="1650"/>
      <c r="AR48" s="1650"/>
      <c r="AS48" s="1651"/>
      <c r="AT48" s="1649"/>
      <c r="AU48" s="1650"/>
      <c r="AV48" s="1650"/>
      <c r="AW48" s="1651"/>
      <c r="AX48" s="1649"/>
      <c r="AY48" s="1650"/>
      <c r="AZ48" s="1650"/>
      <c r="BA48" s="1651"/>
    </row>
    <row r="49" spans="1:53" ht="21.75" customHeight="1">
      <c r="A49" s="1678" t="s">
        <v>429</v>
      </c>
      <c r="B49" s="1679"/>
      <c r="C49" s="1679"/>
      <c r="D49" s="1679"/>
      <c r="E49" s="1679"/>
      <c r="F49" s="1679"/>
      <c r="G49" s="1679"/>
      <c r="H49" s="1679"/>
      <c r="I49" s="1679"/>
      <c r="J49" s="1679"/>
      <c r="K49" s="1679"/>
      <c r="L49" s="1679"/>
      <c r="M49" s="1679"/>
      <c r="N49" s="1679"/>
      <c r="O49" s="1680"/>
      <c r="P49" s="1657" t="s">
        <v>919</v>
      </c>
      <c r="Q49" s="1649">
        <v>3659</v>
      </c>
      <c r="R49" s="1650"/>
      <c r="S49" s="1650"/>
      <c r="T49" s="1651"/>
      <c r="U49" s="1652"/>
      <c r="V49" s="1653"/>
      <c r="W49" s="1653"/>
      <c r="X49" s="1653"/>
      <c r="Y49" s="1654"/>
      <c r="Z49" s="1649"/>
      <c r="AA49" s="1650"/>
      <c r="AB49" s="1650"/>
      <c r="AC49" s="1651"/>
      <c r="AD49" s="1649"/>
      <c r="AE49" s="1650"/>
      <c r="AF49" s="1650"/>
      <c r="AG49" s="1651"/>
      <c r="AH49" s="1649">
        <v>175</v>
      </c>
      <c r="AI49" s="1650"/>
      <c r="AJ49" s="1650"/>
      <c r="AK49" s="1651"/>
      <c r="AL49" s="1649"/>
      <c r="AM49" s="1650"/>
      <c r="AN49" s="1650"/>
      <c r="AO49" s="1651"/>
      <c r="AP49" s="1649"/>
      <c r="AQ49" s="1650"/>
      <c r="AR49" s="1650"/>
      <c r="AS49" s="1651"/>
      <c r="AT49" s="1649"/>
      <c r="AU49" s="1650"/>
      <c r="AV49" s="1650"/>
      <c r="AW49" s="1651"/>
      <c r="AX49" s="1649"/>
      <c r="AY49" s="1650"/>
      <c r="AZ49" s="1650"/>
      <c r="BA49" s="1651"/>
    </row>
    <row r="50" spans="1:53" ht="21.75" customHeight="1">
      <c r="A50" s="1658" t="s">
        <v>430</v>
      </c>
      <c r="B50" s="1659"/>
      <c r="C50" s="1659"/>
      <c r="D50" s="1659"/>
      <c r="E50" s="1659"/>
      <c r="F50" s="1659"/>
      <c r="G50" s="1659"/>
      <c r="H50" s="1659"/>
      <c r="I50" s="1659"/>
      <c r="J50" s="1659"/>
      <c r="K50" s="1659"/>
      <c r="L50" s="1659"/>
      <c r="M50" s="1659"/>
      <c r="N50" s="1659"/>
      <c r="O50" s="1660"/>
      <c r="P50" s="1657" t="s">
        <v>792</v>
      </c>
      <c r="Q50" s="1649"/>
      <c r="R50" s="1650"/>
      <c r="S50" s="1650"/>
      <c r="T50" s="1651"/>
      <c r="U50" s="1652"/>
      <c r="V50" s="1653"/>
      <c r="W50" s="1653"/>
      <c r="X50" s="1653"/>
      <c r="Y50" s="1654"/>
      <c r="Z50" s="1649"/>
      <c r="AA50" s="1650"/>
      <c r="AB50" s="1650"/>
      <c r="AC50" s="1651"/>
      <c r="AD50" s="1649"/>
      <c r="AE50" s="1650"/>
      <c r="AF50" s="1650"/>
      <c r="AG50" s="1651"/>
      <c r="AH50" s="1649"/>
      <c r="AI50" s="1650"/>
      <c r="AJ50" s="1650"/>
      <c r="AK50" s="1651"/>
      <c r="AL50" s="1649"/>
      <c r="AM50" s="1650"/>
      <c r="AN50" s="1650"/>
      <c r="AO50" s="1651"/>
      <c r="AP50" s="1649"/>
      <c r="AQ50" s="1650"/>
      <c r="AR50" s="1650"/>
      <c r="AS50" s="1651"/>
      <c r="AT50" s="1649"/>
      <c r="AU50" s="1650"/>
      <c r="AV50" s="1650"/>
      <c r="AW50" s="1651"/>
      <c r="AX50" s="1649"/>
      <c r="AY50" s="1650"/>
      <c r="AZ50" s="1650"/>
      <c r="BA50" s="1651"/>
    </row>
    <row r="51" spans="1:53" ht="27" customHeight="1">
      <c r="A51" s="1658" t="s">
        <v>431</v>
      </c>
      <c r="B51" s="1659"/>
      <c r="C51" s="1659"/>
      <c r="D51" s="1659"/>
      <c r="E51" s="1659"/>
      <c r="F51" s="1659"/>
      <c r="G51" s="1659"/>
      <c r="H51" s="1659"/>
      <c r="I51" s="1659"/>
      <c r="J51" s="1659"/>
      <c r="K51" s="1659"/>
      <c r="L51" s="1659"/>
      <c r="M51" s="1659"/>
      <c r="N51" s="1659"/>
      <c r="O51" s="1660"/>
      <c r="P51" s="1657" t="s">
        <v>794</v>
      </c>
      <c r="Q51" s="1649"/>
      <c r="R51" s="1650"/>
      <c r="S51" s="1650"/>
      <c r="T51" s="1651"/>
      <c r="U51" s="1652"/>
      <c r="V51" s="1653"/>
      <c r="W51" s="1653"/>
      <c r="X51" s="1653"/>
      <c r="Y51" s="1654"/>
      <c r="Z51" s="1649">
        <v>38500</v>
      </c>
      <c r="AA51" s="1650"/>
      <c r="AB51" s="1650"/>
      <c r="AC51" s="1651"/>
      <c r="AD51" s="1649"/>
      <c r="AE51" s="1650"/>
      <c r="AF51" s="1650"/>
      <c r="AG51" s="1651"/>
      <c r="AH51" s="1649"/>
      <c r="AI51" s="1650"/>
      <c r="AJ51" s="1650"/>
      <c r="AK51" s="1651"/>
      <c r="AL51" s="1649"/>
      <c r="AM51" s="1650"/>
      <c r="AN51" s="1650"/>
      <c r="AO51" s="1651"/>
      <c r="AP51" s="1649"/>
      <c r="AQ51" s="1650"/>
      <c r="AR51" s="1650"/>
      <c r="AS51" s="1651"/>
      <c r="AT51" s="1649"/>
      <c r="AU51" s="1650"/>
      <c r="AV51" s="1650"/>
      <c r="AW51" s="1651"/>
      <c r="AX51" s="1649"/>
      <c r="AY51" s="1650"/>
      <c r="AZ51" s="1650"/>
      <c r="BA51" s="1651"/>
    </row>
    <row r="52" spans="1:53" ht="21.75" customHeight="1">
      <c r="A52" s="1658" t="s">
        <v>432</v>
      </c>
      <c r="B52" s="1659"/>
      <c r="C52" s="1659"/>
      <c r="D52" s="1659"/>
      <c r="E52" s="1659"/>
      <c r="F52" s="1659"/>
      <c r="G52" s="1659"/>
      <c r="H52" s="1659"/>
      <c r="I52" s="1659"/>
      <c r="J52" s="1659"/>
      <c r="K52" s="1659"/>
      <c r="L52" s="1659"/>
      <c r="M52" s="1659"/>
      <c r="N52" s="1659"/>
      <c r="O52" s="1660"/>
      <c r="P52" s="1657" t="s">
        <v>796</v>
      </c>
      <c r="Q52" s="1649">
        <v>14060</v>
      </c>
      <c r="R52" s="1650"/>
      <c r="S52" s="1650"/>
      <c r="T52" s="1651"/>
      <c r="U52" s="1652"/>
      <c r="V52" s="1653"/>
      <c r="W52" s="1653"/>
      <c r="X52" s="1653"/>
      <c r="Y52" s="1654"/>
      <c r="Z52" s="1649"/>
      <c r="AA52" s="1650"/>
      <c r="AB52" s="1650"/>
      <c r="AC52" s="1651"/>
      <c r="AD52" s="1649"/>
      <c r="AE52" s="1650"/>
      <c r="AF52" s="1650"/>
      <c r="AG52" s="1651"/>
      <c r="AH52" s="1649">
        <v>5559</v>
      </c>
      <c r="AI52" s="1650"/>
      <c r="AJ52" s="1650"/>
      <c r="AK52" s="1651"/>
      <c r="AL52" s="1649"/>
      <c r="AM52" s="1650"/>
      <c r="AN52" s="1650"/>
      <c r="AO52" s="1651"/>
      <c r="AP52" s="1649"/>
      <c r="AQ52" s="1650"/>
      <c r="AR52" s="1650"/>
      <c r="AS52" s="1651"/>
      <c r="AT52" s="1649"/>
      <c r="AU52" s="1650"/>
      <c r="AV52" s="1650"/>
      <c r="AW52" s="1651"/>
      <c r="AX52" s="1649"/>
      <c r="AY52" s="1650"/>
      <c r="AZ52" s="1650"/>
      <c r="BA52" s="1651"/>
    </row>
    <row r="53" spans="1:53" ht="27" customHeight="1">
      <c r="A53" s="1658" t="s">
        <v>433</v>
      </c>
      <c r="B53" s="1659"/>
      <c r="C53" s="1659"/>
      <c r="D53" s="1659"/>
      <c r="E53" s="1659"/>
      <c r="F53" s="1659"/>
      <c r="G53" s="1659"/>
      <c r="H53" s="1659"/>
      <c r="I53" s="1659"/>
      <c r="J53" s="1659"/>
      <c r="K53" s="1659"/>
      <c r="L53" s="1659"/>
      <c r="M53" s="1659"/>
      <c r="N53" s="1659"/>
      <c r="O53" s="1660"/>
      <c r="P53" s="1657" t="s">
        <v>798</v>
      </c>
      <c r="Q53" s="1649"/>
      <c r="R53" s="1650"/>
      <c r="S53" s="1650"/>
      <c r="T53" s="1651"/>
      <c r="U53" s="1652"/>
      <c r="V53" s="1653"/>
      <c r="W53" s="1653"/>
      <c r="X53" s="1653"/>
      <c r="Y53" s="1654"/>
      <c r="Z53" s="1649"/>
      <c r="AA53" s="1650"/>
      <c r="AB53" s="1650"/>
      <c r="AC53" s="1651"/>
      <c r="AD53" s="1649"/>
      <c r="AE53" s="1650"/>
      <c r="AF53" s="1650"/>
      <c r="AG53" s="1651"/>
      <c r="AH53" s="1649"/>
      <c r="AI53" s="1650"/>
      <c r="AJ53" s="1650"/>
      <c r="AK53" s="1651"/>
      <c r="AL53" s="1649"/>
      <c r="AM53" s="1650"/>
      <c r="AN53" s="1650"/>
      <c r="AO53" s="1651"/>
      <c r="AP53" s="1649"/>
      <c r="AQ53" s="1650"/>
      <c r="AR53" s="1650"/>
      <c r="AS53" s="1651"/>
      <c r="AT53" s="1649"/>
      <c r="AU53" s="1650"/>
      <c r="AV53" s="1650"/>
      <c r="AW53" s="1651"/>
      <c r="AX53" s="1649"/>
      <c r="AY53" s="1650"/>
      <c r="AZ53" s="1650"/>
      <c r="BA53" s="1651"/>
    </row>
    <row r="54" spans="1:53" ht="27" customHeight="1">
      <c r="A54" s="1661" t="s">
        <v>434</v>
      </c>
      <c r="B54" s="1662"/>
      <c r="C54" s="1662"/>
      <c r="D54" s="1662"/>
      <c r="E54" s="1662"/>
      <c r="F54" s="1662"/>
      <c r="G54" s="1662"/>
      <c r="H54" s="1662"/>
      <c r="I54" s="1662"/>
      <c r="J54" s="1662"/>
      <c r="K54" s="1662"/>
      <c r="L54" s="1662"/>
      <c r="M54" s="1662"/>
      <c r="N54" s="1662"/>
      <c r="O54" s="1663"/>
      <c r="P54" s="1657" t="s">
        <v>800</v>
      </c>
      <c r="Q54" s="1649">
        <v>14060</v>
      </c>
      <c r="R54" s="1650"/>
      <c r="S54" s="1650"/>
      <c r="T54" s="1651"/>
      <c r="U54" s="1652"/>
      <c r="V54" s="1653"/>
      <c r="W54" s="1653"/>
      <c r="X54" s="1653"/>
      <c r="Y54" s="1654"/>
      <c r="Z54" s="1649">
        <v>38500</v>
      </c>
      <c r="AA54" s="1650"/>
      <c r="AB54" s="1650"/>
      <c r="AC54" s="1651"/>
      <c r="AD54" s="1649"/>
      <c r="AE54" s="1650"/>
      <c r="AF54" s="1650"/>
      <c r="AG54" s="1651"/>
      <c r="AH54" s="1649">
        <v>5559</v>
      </c>
      <c r="AI54" s="1650"/>
      <c r="AJ54" s="1650"/>
      <c r="AK54" s="1651"/>
      <c r="AL54" s="1649"/>
      <c r="AM54" s="1650"/>
      <c r="AN54" s="1650"/>
      <c r="AO54" s="1651"/>
      <c r="AP54" s="1649"/>
      <c r="AQ54" s="1650"/>
      <c r="AR54" s="1650"/>
      <c r="AS54" s="1651"/>
      <c r="AT54" s="1649"/>
      <c r="AU54" s="1650"/>
      <c r="AV54" s="1650"/>
      <c r="AW54" s="1651"/>
      <c r="AX54" s="1649"/>
      <c r="AY54" s="1650"/>
      <c r="AZ54" s="1650"/>
      <c r="BA54" s="1651"/>
    </row>
    <row r="55" spans="1:53" ht="27" customHeight="1">
      <c r="A55" s="1658" t="s">
        <v>435</v>
      </c>
      <c r="B55" s="1659"/>
      <c r="C55" s="1659"/>
      <c r="D55" s="1659"/>
      <c r="E55" s="1659"/>
      <c r="F55" s="1659"/>
      <c r="G55" s="1659"/>
      <c r="H55" s="1659"/>
      <c r="I55" s="1659"/>
      <c r="J55" s="1659"/>
      <c r="K55" s="1659"/>
      <c r="L55" s="1659"/>
      <c r="M55" s="1659"/>
      <c r="N55" s="1659"/>
      <c r="O55" s="1660"/>
      <c r="P55" s="1657" t="s">
        <v>802</v>
      </c>
      <c r="Q55" s="1649"/>
      <c r="R55" s="1650"/>
      <c r="S55" s="1650"/>
      <c r="T55" s="1651"/>
      <c r="U55" s="1652"/>
      <c r="V55" s="1653"/>
      <c r="W55" s="1653"/>
      <c r="X55" s="1653"/>
      <c r="Y55" s="1654"/>
      <c r="Z55" s="1649"/>
      <c r="AA55" s="1650"/>
      <c r="AB55" s="1650"/>
      <c r="AC55" s="1651"/>
      <c r="AD55" s="1649"/>
      <c r="AE55" s="1650"/>
      <c r="AF55" s="1650"/>
      <c r="AG55" s="1651"/>
      <c r="AH55" s="1649"/>
      <c r="AI55" s="1650"/>
      <c r="AJ55" s="1650"/>
      <c r="AK55" s="1651"/>
      <c r="AL55" s="1649"/>
      <c r="AM55" s="1650"/>
      <c r="AN55" s="1650"/>
      <c r="AO55" s="1651"/>
      <c r="AP55" s="1649"/>
      <c r="AQ55" s="1650"/>
      <c r="AR55" s="1650"/>
      <c r="AS55" s="1651"/>
      <c r="AT55" s="1649"/>
      <c r="AU55" s="1650"/>
      <c r="AV55" s="1650"/>
      <c r="AW55" s="1651"/>
      <c r="AX55" s="1649"/>
      <c r="AY55" s="1650"/>
      <c r="AZ55" s="1650"/>
      <c r="BA55" s="1651"/>
    </row>
    <row r="56" spans="1:53" ht="27" customHeight="1">
      <c r="A56" s="1658" t="s">
        <v>436</v>
      </c>
      <c r="B56" s="1659"/>
      <c r="C56" s="1659"/>
      <c r="D56" s="1659"/>
      <c r="E56" s="1659"/>
      <c r="F56" s="1659"/>
      <c r="G56" s="1659"/>
      <c r="H56" s="1659"/>
      <c r="I56" s="1659"/>
      <c r="J56" s="1659"/>
      <c r="K56" s="1659"/>
      <c r="L56" s="1659"/>
      <c r="M56" s="1659"/>
      <c r="N56" s="1659"/>
      <c r="O56" s="1660"/>
      <c r="P56" s="1657" t="s">
        <v>804</v>
      </c>
      <c r="Q56" s="1649"/>
      <c r="R56" s="1650"/>
      <c r="S56" s="1650"/>
      <c r="T56" s="1651"/>
      <c r="U56" s="1652"/>
      <c r="V56" s="1653"/>
      <c r="W56" s="1653"/>
      <c r="X56" s="1653"/>
      <c r="Y56" s="1654"/>
      <c r="Z56" s="1649"/>
      <c r="AA56" s="1650"/>
      <c r="AB56" s="1650"/>
      <c r="AC56" s="1651"/>
      <c r="AD56" s="1649"/>
      <c r="AE56" s="1650"/>
      <c r="AF56" s="1650"/>
      <c r="AG56" s="1651"/>
      <c r="AH56" s="1649"/>
      <c r="AI56" s="1650"/>
      <c r="AJ56" s="1650"/>
      <c r="AK56" s="1651"/>
      <c r="AL56" s="1649"/>
      <c r="AM56" s="1650"/>
      <c r="AN56" s="1650"/>
      <c r="AO56" s="1651"/>
      <c r="AP56" s="1649"/>
      <c r="AQ56" s="1650"/>
      <c r="AR56" s="1650"/>
      <c r="AS56" s="1651"/>
      <c r="AT56" s="1649"/>
      <c r="AU56" s="1650"/>
      <c r="AV56" s="1650"/>
      <c r="AW56" s="1651"/>
      <c r="AX56" s="1649"/>
      <c r="AY56" s="1650"/>
      <c r="AZ56" s="1650"/>
      <c r="BA56" s="1651"/>
    </row>
    <row r="57" spans="1:53" ht="21.75" customHeight="1">
      <c r="A57" s="1658" t="s">
        <v>437</v>
      </c>
      <c r="B57" s="1659"/>
      <c r="C57" s="1659"/>
      <c r="D57" s="1659"/>
      <c r="E57" s="1659"/>
      <c r="F57" s="1659"/>
      <c r="G57" s="1659"/>
      <c r="H57" s="1659"/>
      <c r="I57" s="1659"/>
      <c r="J57" s="1659"/>
      <c r="K57" s="1659"/>
      <c r="L57" s="1659"/>
      <c r="M57" s="1659"/>
      <c r="N57" s="1659"/>
      <c r="O57" s="1660"/>
      <c r="P57" s="1657" t="s">
        <v>806</v>
      </c>
      <c r="Q57" s="1649"/>
      <c r="R57" s="1650"/>
      <c r="S57" s="1650"/>
      <c r="T57" s="1651"/>
      <c r="U57" s="1652"/>
      <c r="V57" s="1653"/>
      <c r="W57" s="1653"/>
      <c r="X57" s="1653"/>
      <c r="Y57" s="1654"/>
      <c r="Z57" s="1649"/>
      <c r="AA57" s="1650"/>
      <c r="AB57" s="1650"/>
      <c r="AC57" s="1651"/>
      <c r="AD57" s="1649"/>
      <c r="AE57" s="1650"/>
      <c r="AF57" s="1650"/>
      <c r="AG57" s="1651"/>
      <c r="AH57" s="1649"/>
      <c r="AI57" s="1650"/>
      <c r="AJ57" s="1650"/>
      <c r="AK57" s="1651"/>
      <c r="AL57" s="1649"/>
      <c r="AM57" s="1650"/>
      <c r="AN57" s="1650"/>
      <c r="AO57" s="1651"/>
      <c r="AP57" s="1649"/>
      <c r="AQ57" s="1650"/>
      <c r="AR57" s="1650"/>
      <c r="AS57" s="1651"/>
      <c r="AT57" s="1649"/>
      <c r="AU57" s="1650"/>
      <c r="AV57" s="1650"/>
      <c r="AW57" s="1651"/>
      <c r="AX57" s="1649"/>
      <c r="AY57" s="1650"/>
      <c r="AZ57" s="1650"/>
      <c r="BA57" s="1651"/>
    </row>
    <row r="58" spans="1:53" ht="27" customHeight="1">
      <c r="A58" s="1658" t="s">
        <v>438</v>
      </c>
      <c r="B58" s="1659"/>
      <c r="C58" s="1659"/>
      <c r="D58" s="1659"/>
      <c r="E58" s="1659"/>
      <c r="F58" s="1659"/>
      <c r="G58" s="1659"/>
      <c r="H58" s="1659"/>
      <c r="I58" s="1659"/>
      <c r="J58" s="1659"/>
      <c r="K58" s="1659"/>
      <c r="L58" s="1659"/>
      <c r="M58" s="1659"/>
      <c r="N58" s="1659"/>
      <c r="O58" s="1660"/>
      <c r="P58" s="1657" t="s">
        <v>808</v>
      </c>
      <c r="Q58" s="1649"/>
      <c r="R58" s="1650"/>
      <c r="S58" s="1650"/>
      <c r="T58" s="1651"/>
      <c r="U58" s="1652"/>
      <c r="V58" s="1653"/>
      <c r="W58" s="1653"/>
      <c r="X58" s="1653"/>
      <c r="Y58" s="1654"/>
      <c r="Z58" s="1649"/>
      <c r="AA58" s="1650"/>
      <c r="AB58" s="1650"/>
      <c r="AC58" s="1651"/>
      <c r="AD58" s="1649"/>
      <c r="AE58" s="1650"/>
      <c r="AF58" s="1650"/>
      <c r="AG58" s="1651"/>
      <c r="AH58" s="1649"/>
      <c r="AI58" s="1650"/>
      <c r="AJ58" s="1650"/>
      <c r="AK58" s="1651"/>
      <c r="AL58" s="1649"/>
      <c r="AM58" s="1650"/>
      <c r="AN58" s="1650"/>
      <c r="AO58" s="1651"/>
      <c r="AP58" s="1649"/>
      <c r="AQ58" s="1650"/>
      <c r="AR58" s="1650"/>
      <c r="AS58" s="1651"/>
      <c r="AT58" s="1649"/>
      <c r="AU58" s="1650"/>
      <c r="AV58" s="1650"/>
      <c r="AW58" s="1651"/>
      <c r="AX58" s="1649"/>
      <c r="AY58" s="1650"/>
      <c r="AZ58" s="1650"/>
      <c r="BA58" s="1651"/>
    </row>
    <row r="59" spans="1:53" ht="27" customHeight="1">
      <c r="A59" s="1658" t="s">
        <v>439</v>
      </c>
      <c r="B59" s="1659"/>
      <c r="C59" s="1659"/>
      <c r="D59" s="1659"/>
      <c r="E59" s="1659"/>
      <c r="F59" s="1659"/>
      <c r="G59" s="1659"/>
      <c r="H59" s="1659"/>
      <c r="I59" s="1659"/>
      <c r="J59" s="1659"/>
      <c r="K59" s="1659"/>
      <c r="L59" s="1659"/>
      <c r="M59" s="1659"/>
      <c r="N59" s="1659"/>
      <c r="O59" s="1660"/>
      <c r="P59" s="1657" t="s">
        <v>810</v>
      </c>
      <c r="Q59" s="1649"/>
      <c r="R59" s="1650"/>
      <c r="S59" s="1650"/>
      <c r="T59" s="1651"/>
      <c r="U59" s="1652"/>
      <c r="V59" s="1653"/>
      <c r="W59" s="1653"/>
      <c r="X59" s="1653"/>
      <c r="Y59" s="1654"/>
      <c r="Z59" s="1649"/>
      <c r="AA59" s="1650"/>
      <c r="AB59" s="1650"/>
      <c r="AC59" s="1651"/>
      <c r="AD59" s="1649"/>
      <c r="AE59" s="1650"/>
      <c r="AF59" s="1650"/>
      <c r="AG59" s="1651"/>
      <c r="AH59" s="1649"/>
      <c r="AI59" s="1650"/>
      <c r="AJ59" s="1650"/>
      <c r="AK59" s="1651"/>
      <c r="AL59" s="1649"/>
      <c r="AM59" s="1650"/>
      <c r="AN59" s="1650"/>
      <c r="AO59" s="1651"/>
      <c r="AP59" s="1649"/>
      <c r="AQ59" s="1650"/>
      <c r="AR59" s="1650"/>
      <c r="AS59" s="1651"/>
      <c r="AT59" s="1649"/>
      <c r="AU59" s="1650"/>
      <c r="AV59" s="1650"/>
      <c r="AW59" s="1651"/>
      <c r="AX59" s="1649"/>
      <c r="AY59" s="1650"/>
      <c r="AZ59" s="1650"/>
      <c r="BA59" s="1651"/>
    </row>
    <row r="60" spans="1:53" ht="27" customHeight="1">
      <c r="A60" s="1661" t="s">
        <v>440</v>
      </c>
      <c r="B60" s="1664"/>
      <c r="C60" s="1664"/>
      <c r="D60" s="1664"/>
      <c r="E60" s="1664"/>
      <c r="F60" s="1664"/>
      <c r="G60" s="1664"/>
      <c r="H60" s="1664"/>
      <c r="I60" s="1664"/>
      <c r="J60" s="1664"/>
      <c r="K60" s="1664"/>
      <c r="L60" s="1664"/>
      <c r="M60" s="1664"/>
      <c r="N60" s="1664"/>
      <c r="O60" s="1665"/>
      <c r="P60" s="1657" t="s">
        <v>812</v>
      </c>
      <c r="Q60" s="1649">
        <v>14060</v>
      </c>
      <c r="R60" s="1650"/>
      <c r="S60" s="1650"/>
      <c r="T60" s="1651"/>
      <c r="U60" s="1652"/>
      <c r="V60" s="1653"/>
      <c r="W60" s="1653"/>
      <c r="X60" s="1653"/>
      <c r="Y60" s="1654"/>
      <c r="Z60" s="1649">
        <v>38500</v>
      </c>
      <c r="AA60" s="1650"/>
      <c r="AB60" s="1650"/>
      <c r="AC60" s="1651"/>
      <c r="AD60" s="1649"/>
      <c r="AE60" s="1650"/>
      <c r="AF60" s="1650"/>
      <c r="AG60" s="1651"/>
      <c r="AH60" s="1649">
        <v>5559</v>
      </c>
      <c r="AI60" s="1650"/>
      <c r="AJ60" s="1650"/>
      <c r="AK60" s="1651"/>
      <c r="AL60" s="1649"/>
      <c r="AM60" s="1650"/>
      <c r="AN60" s="1650"/>
      <c r="AO60" s="1651"/>
      <c r="AP60" s="1649"/>
      <c r="AQ60" s="1650"/>
      <c r="AR60" s="1650"/>
      <c r="AS60" s="1651"/>
      <c r="AT60" s="1649"/>
      <c r="AU60" s="1650"/>
      <c r="AV60" s="1650"/>
      <c r="AW60" s="1651"/>
      <c r="AX60" s="1649"/>
      <c r="AY60" s="1650"/>
      <c r="AZ60" s="1650"/>
      <c r="BA60" s="1651"/>
    </row>
    <row r="61" spans="1:53" ht="27" customHeight="1">
      <c r="A61" s="1658" t="s">
        <v>455</v>
      </c>
      <c r="B61" s="1670"/>
      <c r="C61" s="1670"/>
      <c r="D61" s="1670"/>
      <c r="E61" s="1670"/>
      <c r="F61" s="1670"/>
      <c r="G61" s="1670"/>
      <c r="H61" s="1670"/>
      <c r="I61" s="1670"/>
      <c r="J61" s="1670"/>
      <c r="K61" s="1670"/>
      <c r="L61" s="1670"/>
      <c r="M61" s="1670"/>
      <c r="N61" s="1670"/>
      <c r="O61" s="1671"/>
      <c r="P61" s="1657" t="s">
        <v>814</v>
      </c>
      <c r="Q61" s="1649"/>
      <c r="R61" s="1650"/>
      <c r="S61" s="1650"/>
      <c r="T61" s="1651"/>
      <c r="U61" s="1652"/>
      <c r="V61" s="1653"/>
      <c r="W61" s="1653"/>
      <c r="X61" s="1653"/>
      <c r="Y61" s="1654"/>
      <c r="Z61" s="1649"/>
      <c r="AA61" s="1650"/>
      <c r="AB61" s="1650"/>
      <c r="AC61" s="1651"/>
      <c r="AD61" s="1649"/>
      <c r="AE61" s="1650"/>
      <c r="AF61" s="1650"/>
      <c r="AG61" s="1651"/>
      <c r="AH61" s="1649"/>
      <c r="AI61" s="1650"/>
      <c r="AJ61" s="1650"/>
      <c r="AK61" s="1651"/>
      <c r="AL61" s="1649"/>
      <c r="AM61" s="1650"/>
      <c r="AN61" s="1650"/>
      <c r="AO61" s="1651"/>
      <c r="AP61" s="1649"/>
      <c r="AQ61" s="1650"/>
      <c r="AR61" s="1650"/>
      <c r="AS61" s="1651"/>
      <c r="AT61" s="1649"/>
      <c r="AU61" s="1650"/>
      <c r="AV61" s="1650"/>
      <c r="AW61" s="1651"/>
      <c r="AX61" s="1649"/>
      <c r="AY61" s="1650"/>
      <c r="AZ61" s="1650"/>
      <c r="BA61" s="1651"/>
    </row>
    <row r="62" spans="1:53" s="1669" customFormat="1" ht="27" customHeight="1">
      <c r="A62" s="1661" t="s">
        <v>441</v>
      </c>
      <c r="B62" s="1664"/>
      <c r="C62" s="1664"/>
      <c r="D62" s="1664"/>
      <c r="E62" s="1664"/>
      <c r="F62" s="1664"/>
      <c r="G62" s="1664"/>
      <c r="H62" s="1664"/>
      <c r="I62" s="1664"/>
      <c r="J62" s="1664"/>
      <c r="K62" s="1664"/>
      <c r="L62" s="1664"/>
      <c r="M62" s="1664"/>
      <c r="N62" s="1664"/>
      <c r="O62" s="1665"/>
      <c r="P62" s="1657" t="s">
        <v>816</v>
      </c>
      <c r="Q62" s="1672">
        <v>17719</v>
      </c>
      <c r="R62" s="1673"/>
      <c r="S62" s="1673"/>
      <c r="T62" s="1674"/>
      <c r="U62" s="1675"/>
      <c r="V62" s="1676"/>
      <c r="W62" s="1676"/>
      <c r="X62" s="1676"/>
      <c r="Y62" s="1677"/>
      <c r="Z62" s="1672">
        <v>38500</v>
      </c>
      <c r="AA62" s="1673"/>
      <c r="AB62" s="1673"/>
      <c r="AC62" s="1674"/>
      <c r="AD62" s="1672"/>
      <c r="AE62" s="1673"/>
      <c r="AF62" s="1673"/>
      <c r="AG62" s="1674"/>
      <c r="AH62" s="1672">
        <v>520414</v>
      </c>
      <c r="AI62" s="1673"/>
      <c r="AJ62" s="1673"/>
      <c r="AK62" s="1674"/>
      <c r="AL62" s="1672"/>
      <c r="AM62" s="1673"/>
      <c r="AN62" s="1673"/>
      <c r="AO62" s="1674"/>
      <c r="AP62" s="1672"/>
      <c r="AQ62" s="1673"/>
      <c r="AR62" s="1673"/>
      <c r="AS62" s="1674"/>
      <c r="AT62" s="1672"/>
      <c r="AU62" s="1673"/>
      <c r="AV62" s="1673"/>
      <c r="AW62" s="1674"/>
      <c r="AX62" s="1672"/>
      <c r="AY62" s="1673"/>
      <c r="AZ62" s="1673"/>
      <c r="BA62" s="1674"/>
    </row>
    <row r="63" spans="1:53" s="1669" customFormat="1" ht="27" customHeight="1">
      <c r="A63" s="1681" t="s">
        <v>456</v>
      </c>
      <c r="B63" s="1682"/>
      <c r="C63" s="1682"/>
      <c r="D63" s="1682"/>
      <c r="E63" s="1682"/>
      <c r="F63" s="1682"/>
      <c r="G63" s="1682"/>
      <c r="H63" s="1682"/>
      <c r="I63" s="1682"/>
      <c r="J63" s="1682"/>
      <c r="K63" s="1682"/>
      <c r="L63" s="1682"/>
      <c r="M63" s="1682"/>
      <c r="N63" s="1682"/>
      <c r="O63" s="1683"/>
      <c r="P63" s="1657" t="s">
        <v>818</v>
      </c>
      <c r="Q63" s="1649"/>
      <c r="R63" s="1650"/>
      <c r="S63" s="1650"/>
      <c r="T63" s="1651"/>
      <c r="U63" s="1652"/>
      <c r="V63" s="1653"/>
      <c r="W63" s="1653"/>
      <c r="X63" s="1653"/>
      <c r="Y63" s="1654"/>
      <c r="Z63" s="1649"/>
      <c r="AA63" s="1650"/>
      <c r="AB63" s="1650"/>
      <c r="AC63" s="1651"/>
      <c r="AD63" s="1649"/>
      <c r="AE63" s="1650"/>
      <c r="AF63" s="1650"/>
      <c r="AG63" s="1651"/>
      <c r="AH63" s="1649"/>
      <c r="AI63" s="1650"/>
      <c r="AJ63" s="1650"/>
      <c r="AK63" s="1651"/>
      <c r="AL63" s="1649"/>
      <c r="AM63" s="1650"/>
      <c r="AN63" s="1650"/>
      <c r="AO63" s="1651"/>
      <c r="AP63" s="1649"/>
      <c r="AQ63" s="1650"/>
      <c r="AR63" s="1650"/>
      <c r="AS63" s="1651"/>
      <c r="AT63" s="1649"/>
      <c r="AU63" s="1650"/>
      <c r="AV63" s="1650"/>
      <c r="AW63" s="1651"/>
      <c r="AX63" s="1649"/>
      <c r="AY63" s="1650"/>
      <c r="AZ63" s="1650"/>
      <c r="BA63" s="1651"/>
    </row>
    <row r="64" spans="1:53" s="1669" customFormat="1" ht="27" customHeight="1">
      <c r="A64" s="1681" t="s">
        <v>457</v>
      </c>
      <c r="B64" s="1682"/>
      <c r="C64" s="1682"/>
      <c r="D64" s="1682"/>
      <c r="E64" s="1682"/>
      <c r="F64" s="1682"/>
      <c r="G64" s="1682"/>
      <c r="H64" s="1682"/>
      <c r="I64" s="1682"/>
      <c r="J64" s="1682"/>
      <c r="K64" s="1682"/>
      <c r="L64" s="1682"/>
      <c r="M64" s="1682"/>
      <c r="N64" s="1682"/>
      <c r="O64" s="1683"/>
      <c r="P64" s="1657" t="s">
        <v>820</v>
      </c>
      <c r="Q64" s="1649"/>
      <c r="R64" s="1650"/>
      <c r="S64" s="1650"/>
      <c r="T64" s="1651"/>
      <c r="U64" s="1652"/>
      <c r="V64" s="1653"/>
      <c r="W64" s="1653"/>
      <c r="X64" s="1653"/>
      <c r="Y64" s="1654"/>
      <c r="Z64" s="1649"/>
      <c r="AA64" s="1650"/>
      <c r="AB64" s="1650"/>
      <c r="AC64" s="1651"/>
      <c r="AD64" s="1649"/>
      <c r="AE64" s="1650"/>
      <c r="AF64" s="1650"/>
      <c r="AG64" s="1651"/>
      <c r="AH64" s="1649"/>
      <c r="AI64" s="1650"/>
      <c r="AJ64" s="1650"/>
      <c r="AK64" s="1651"/>
      <c r="AL64" s="1649"/>
      <c r="AM64" s="1650"/>
      <c r="AN64" s="1650"/>
      <c r="AO64" s="1651"/>
      <c r="AP64" s="1649"/>
      <c r="AQ64" s="1650"/>
      <c r="AR64" s="1650"/>
      <c r="AS64" s="1651"/>
      <c r="AT64" s="1649"/>
      <c r="AU64" s="1650"/>
      <c r="AV64" s="1650"/>
      <c r="AW64" s="1651"/>
      <c r="AX64" s="1649"/>
      <c r="AY64" s="1650"/>
      <c r="AZ64" s="1650"/>
      <c r="BA64" s="1651"/>
    </row>
    <row r="65" spans="1:53" s="1669" customFormat="1" ht="27" customHeight="1">
      <c r="A65" s="1681" t="s">
        <v>458</v>
      </c>
      <c r="B65" s="1682"/>
      <c r="C65" s="1682"/>
      <c r="D65" s="1682"/>
      <c r="E65" s="1682"/>
      <c r="F65" s="1682"/>
      <c r="G65" s="1682"/>
      <c r="H65" s="1682"/>
      <c r="I65" s="1682"/>
      <c r="J65" s="1682"/>
      <c r="K65" s="1682"/>
      <c r="L65" s="1682"/>
      <c r="M65" s="1682"/>
      <c r="N65" s="1682"/>
      <c r="O65" s="1683"/>
      <c r="P65" s="1657" t="s">
        <v>822</v>
      </c>
      <c r="Q65" s="1649"/>
      <c r="R65" s="1650"/>
      <c r="S65" s="1650"/>
      <c r="T65" s="1651"/>
      <c r="U65" s="1652"/>
      <c r="V65" s="1653"/>
      <c r="W65" s="1653"/>
      <c r="X65" s="1653"/>
      <c r="Y65" s="1654"/>
      <c r="Z65" s="1649"/>
      <c r="AA65" s="1650"/>
      <c r="AB65" s="1650"/>
      <c r="AC65" s="1651"/>
      <c r="AD65" s="1649"/>
      <c r="AE65" s="1650"/>
      <c r="AF65" s="1650"/>
      <c r="AG65" s="1651"/>
      <c r="AH65" s="1649">
        <v>28751</v>
      </c>
      <c r="AI65" s="1650"/>
      <c r="AJ65" s="1650"/>
      <c r="AK65" s="1651"/>
      <c r="AL65" s="1649"/>
      <c r="AM65" s="1650"/>
      <c r="AN65" s="1650"/>
      <c r="AO65" s="1651"/>
      <c r="AP65" s="1649"/>
      <c r="AQ65" s="1650"/>
      <c r="AR65" s="1650"/>
      <c r="AS65" s="1651"/>
      <c r="AT65" s="1649"/>
      <c r="AU65" s="1650"/>
      <c r="AV65" s="1650"/>
      <c r="AW65" s="1651"/>
      <c r="AX65" s="1649"/>
      <c r="AY65" s="1650"/>
      <c r="AZ65" s="1650"/>
      <c r="BA65" s="1651"/>
    </row>
    <row r="66" spans="1:53" s="1669" customFormat="1" ht="30" customHeight="1">
      <c r="A66" s="1658" t="s">
        <v>459</v>
      </c>
      <c r="B66" s="1659"/>
      <c r="C66" s="1659"/>
      <c r="D66" s="1659"/>
      <c r="E66" s="1659"/>
      <c r="F66" s="1659"/>
      <c r="G66" s="1659"/>
      <c r="H66" s="1659"/>
      <c r="I66" s="1659"/>
      <c r="J66" s="1659"/>
      <c r="K66" s="1659"/>
      <c r="L66" s="1659"/>
      <c r="M66" s="1659"/>
      <c r="N66" s="1659"/>
      <c r="O66" s="1660"/>
      <c r="P66" s="1657" t="s">
        <v>824</v>
      </c>
      <c r="Q66" s="1649"/>
      <c r="R66" s="1650"/>
      <c r="S66" s="1650"/>
      <c r="T66" s="1651"/>
      <c r="U66" s="1652"/>
      <c r="V66" s="1653"/>
      <c r="W66" s="1653"/>
      <c r="X66" s="1653"/>
      <c r="Y66" s="1654"/>
      <c r="Z66" s="1649"/>
      <c r="AA66" s="1650"/>
      <c r="AB66" s="1650"/>
      <c r="AC66" s="1651"/>
      <c r="AD66" s="1649"/>
      <c r="AE66" s="1650"/>
      <c r="AF66" s="1650"/>
      <c r="AG66" s="1651"/>
      <c r="AH66" s="1649"/>
      <c r="AI66" s="1650"/>
      <c r="AJ66" s="1650"/>
      <c r="AK66" s="1651"/>
      <c r="AL66" s="1649"/>
      <c r="AM66" s="1650"/>
      <c r="AN66" s="1650"/>
      <c r="AO66" s="1651"/>
      <c r="AP66" s="1649"/>
      <c r="AQ66" s="1650"/>
      <c r="AR66" s="1650"/>
      <c r="AS66" s="1651"/>
      <c r="AT66" s="1649"/>
      <c r="AU66" s="1650"/>
      <c r="AV66" s="1650"/>
      <c r="AW66" s="1651"/>
      <c r="AX66" s="1649"/>
      <c r="AY66" s="1650"/>
      <c r="AZ66" s="1650"/>
      <c r="BA66" s="1651"/>
    </row>
    <row r="67" spans="1:53" s="1669" customFormat="1" ht="27" customHeight="1">
      <c r="A67" s="1658" t="s">
        <v>460</v>
      </c>
      <c r="B67" s="1670"/>
      <c r="C67" s="1670"/>
      <c r="D67" s="1670"/>
      <c r="E67" s="1670"/>
      <c r="F67" s="1670"/>
      <c r="G67" s="1670"/>
      <c r="H67" s="1670"/>
      <c r="I67" s="1670"/>
      <c r="J67" s="1670"/>
      <c r="K67" s="1670"/>
      <c r="L67" s="1670"/>
      <c r="M67" s="1670"/>
      <c r="N67" s="1670"/>
      <c r="O67" s="1671"/>
      <c r="P67" s="1657" t="s">
        <v>826</v>
      </c>
      <c r="Q67" s="1649"/>
      <c r="R67" s="1650"/>
      <c r="S67" s="1650"/>
      <c r="T67" s="1651"/>
      <c r="U67" s="1652"/>
      <c r="V67" s="1653"/>
      <c r="W67" s="1653"/>
      <c r="X67" s="1653"/>
      <c r="Y67" s="1654"/>
      <c r="Z67" s="1649"/>
      <c r="AA67" s="1650"/>
      <c r="AB67" s="1650"/>
      <c r="AC67" s="1651"/>
      <c r="AD67" s="1649"/>
      <c r="AE67" s="1650"/>
      <c r="AF67" s="1650"/>
      <c r="AG67" s="1651"/>
      <c r="AH67" s="1649">
        <v>704</v>
      </c>
      <c r="AI67" s="1650"/>
      <c r="AJ67" s="1650"/>
      <c r="AK67" s="1651"/>
      <c r="AL67" s="1649"/>
      <c r="AM67" s="1650"/>
      <c r="AN67" s="1650"/>
      <c r="AO67" s="1651"/>
      <c r="AP67" s="1649"/>
      <c r="AQ67" s="1650"/>
      <c r="AR67" s="1650"/>
      <c r="AS67" s="1651"/>
      <c r="AT67" s="1649"/>
      <c r="AU67" s="1650"/>
      <c r="AV67" s="1650"/>
      <c r="AW67" s="1651"/>
      <c r="AX67" s="1649"/>
      <c r="AY67" s="1650"/>
      <c r="AZ67" s="1650"/>
      <c r="BA67" s="1651"/>
    </row>
    <row r="68" spans="1:53" s="1669" customFormat="1" ht="27" customHeight="1">
      <c r="A68" s="1658" t="s">
        <v>461</v>
      </c>
      <c r="B68" s="1670"/>
      <c r="C68" s="1670"/>
      <c r="D68" s="1670"/>
      <c r="E68" s="1670"/>
      <c r="F68" s="1670"/>
      <c r="G68" s="1670"/>
      <c r="H68" s="1670"/>
      <c r="I68" s="1670"/>
      <c r="J68" s="1670"/>
      <c r="K68" s="1670"/>
      <c r="L68" s="1670"/>
      <c r="M68" s="1670"/>
      <c r="N68" s="1670"/>
      <c r="O68" s="1671"/>
      <c r="P68" s="1657" t="s">
        <v>828</v>
      </c>
      <c r="Q68" s="1649"/>
      <c r="R68" s="1650"/>
      <c r="S68" s="1650"/>
      <c r="T68" s="1651"/>
      <c r="U68" s="1652"/>
      <c r="V68" s="1653"/>
      <c r="W68" s="1653"/>
      <c r="X68" s="1653"/>
      <c r="Y68" s="1654"/>
      <c r="Z68" s="1649"/>
      <c r="AA68" s="1650"/>
      <c r="AB68" s="1650"/>
      <c r="AC68" s="1651"/>
      <c r="AD68" s="1649">
        <v>4241</v>
      </c>
      <c r="AE68" s="1650"/>
      <c r="AF68" s="1650"/>
      <c r="AG68" s="1651"/>
      <c r="AH68" s="1649">
        <v>29378</v>
      </c>
      <c r="AI68" s="1650"/>
      <c r="AJ68" s="1650"/>
      <c r="AK68" s="1651"/>
      <c r="AL68" s="1649"/>
      <c r="AM68" s="1650"/>
      <c r="AN68" s="1650"/>
      <c r="AO68" s="1651"/>
      <c r="AP68" s="1649"/>
      <c r="AQ68" s="1650"/>
      <c r="AR68" s="1650"/>
      <c r="AS68" s="1651"/>
      <c r="AT68" s="1649"/>
      <c r="AU68" s="1650"/>
      <c r="AV68" s="1650"/>
      <c r="AW68" s="1651"/>
      <c r="AX68" s="1649"/>
      <c r="AY68" s="1650"/>
      <c r="AZ68" s="1650"/>
      <c r="BA68" s="1651"/>
    </row>
    <row r="69" spans="1:53" s="1669" customFormat="1" ht="21.75" customHeight="1">
      <c r="A69" s="1661" t="s">
        <v>442</v>
      </c>
      <c r="B69" s="1664"/>
      <c r="C69" s="1664"/>
      <c r="D69" s="1664"/>
      <c r="E69" s="1664"/>
      <c r="F69" s="1664"/>
      <c r="G69" s="1664"/>
      <c r="H69" s="1664"/>
      <c r="I69" s="1664"/>
      <c r="J69" s="1664"/>
      <c r="K69" s="1664"/>
      <c r="L69" s="1664"/>
      <c r="M69" s="1664"/>
      <c r="N69" s="1664"/>
      <c r="O69" s="1665"/>
      <c r="P69" s="1657" t="s">
        <v>830</v>
      </c>
      <c r="Q69" s="1672"/>
      <c r="R69" s="1673"/>
      <c r="S69" s="1673"/>
      <c r="T69" s="1674"/>
      <c r="U69" s="1675"/>
      <c r="V69" s="1676"/>
      <c r="W69" s="1676"/>
      <c r="X69" s="1676"/>
      <c r="Y69" s="1677"/>
      <c r="Z69" s="1672"/>
      <c r="AA69" s="1673"/>
      <c r="AB69" s="1673"/>
      <c r="AC69" s="1674"/>
      <c r="AD69" s="1672">
        <v>4241</v>
      </c>
      <c r="AE69" s="1673"/>
      <c r="AF69" s="1673"/>
      <c r="AG69" s="1674"/>
      <c r="AH69" s="1672">
        <v>30082</v>
      </c>
      <c r="AI69" s="1673"/>
      <c r="AJ69" s="1673"/>
      <c r="AK69" s="1674"/>
      <c r="AL69" s="1672"/>
      <c r="AM69" s="1673"/>
      <c r="AN69" s="1673"/>
      <c r="AO69" s="1674"/>
      <c r="AP69" s="1672"/>
      <c r="AQ69" s="1673"/>
      <c r="AR69" s="1673"/>
      <c r="AS69" s="1674"/>
      <c r="AT69" s="1672"/>
      <c r="AU69" s="1673"/>
      <c r="AV69" s="1673"/>
      <c r="AW69" s="1674"/>
      <c r="AX69" s="1672"/>
      <c r="AY69" s="1673"/>
      <c r="AZ69" s="1673"/>
      <c r="BA69" s="1674"/>
    </row>
    <row r="70" spans="1:53" s="1669" customFormat="1" ht="21.75" customHeight="1">
      <c r="A70" s="1661" t="s">
        <v>443</v>
      </c>
      <c r="B70" s="1664"/>
      <c r="C70" s="1664"/>
      <c r="D70" s="1664"/>
      <c r="E70" s="1664"/>
      <c r="F70" s="1664"/>
      <c r="G70" s="1664"/>
      <c r="H70" s="1664"/>
      <c r="I70" s="1664"/>
      <c r="J70" s="1664"/>
      <c r="K70" s="1664"/>
      <c r="L70" s="1664"/>
      <c r="M70" s="1664"/>
      <c r="N70" s="1664"/>
      <c r="O70" s="1665"/>
      <c r="P70" s="1657" t="s">
        <v>832</v>
      </c>
      <c r="Q70" s="1672">
        <v>17719</v>
      </c>
      <c r="R70" s="1673"/>
      <c r="S70" s="1673"/>
      <c r="T70" s="1674"/>
      <c r="U70" s="1675"/>
      <c r="V70" s="1676"/>
      <c r="W70" s="1676"/>
      <c r="X70" s="1676"/>
      <c r="Y70" s="1677"/>
      <c r="Z70" s="1672">
        <v>43168</v>
      </c>
      <c r="AA70" s="1673"/>
      <c r="AB70" s="1673"/>
      <c r="AC70" s="1674"/>
      <c r="AD70" s="1672">
        <v>329060</v>
      </c>
      <c r="AE70" s="1673"/>
      <c r="AF70" s="1673"/>
      <c r="AG70" s="1674"/>
      <c r="AH70" s="1672">
        <v>949587</v>
      </c>
      <c r="AI70" s="1673"/>
      <c r="AJ70" s="1673"/>
      <c r="AK70" s="1674"/>
      <c r="AL70" s="1672">
        <v>381</v>
      </c>
      <c r="AM70" s="1673"/>
      <c r="AN70" s="1673"/>
      <c r="AO70" s="1674"/>
      <c r="AP70" s="1672">
        <v>17707</v>
      </c>
      <c r="AQ70" s="1673"/>
      <c r="AR70" s="1673"/>
      <c r="AS70" s="1674"/>
      <c r="AT70" s="1672">
        <v>2615</v>
      </c>
      <c r="AU70" s="1673"/>
      <c r="AV70" s="1673"/>
      <c r="AW70" s="1674"/>
      <c r="AX70" s="1672"/>
      <c r="AY70" s="1673"/>
      <c r="AZ70" s="1673"/>
      <c r="BA70" s="1674"/>
    </row>
    <row r="71" spans="1:53" s="1669" customFormat="1" ht="21.75" customHeight="1">
      <c r="A71" s="1645" t="s">
        <v>462</v>
      </c>
      <c r="B71" s="1646"/>
      <c r="C71" s="1646"/>
      <c r="D71" s="1646"/>
      <c r="E71" s="1646"/>
      <c r="F71" s="1646"/>
      <c r="G71" s="1646"/>
      <c r="H71" s="1646"/>
      <c r="I71" s="1646"/>
      <c r="J71" s="1646"/>
      <c r="K71" s="1646"/>
      <c r="L71" s="1646"/>
      <c r="M71" s="1646"/>
      <c r="N71" s="1646"/>
      <c r="O71" s="1647"/>
      <c r="P71" s="1657" t="s">
        <v>834</v>
      </c>
      <c r="Q71" s="1649"/>
      <c r="R71" s="1650"/>
      <c r="S71" s="1650"/>
      <c r="T71" s="1651"/>
      <c r="U71" s="1652">
        <v>94624</v>
      </c>
      <c r="V71" s="1653"/>
      <c r="W71" s="1653"/>
      <c r="X71" s="1653"/>
      <c r="Y71" s="1654"/>
      <c r="Z71" s="1649">
        <v>777480</v>
      </c>
      <c r="AA71" s="1650"/>
      <c r="AB71" s="1650"/>
      <c r="AC71" s="1651"/>
      <c r="AD71" s="1649">
        <v>381020</v>
      </c>
      <c r="AE71" s="1650"/>
      <c r="AF71" s="1650"/>
      <c r="AG71" s="1651"/>
      <c r="AH71" s="1649">
        <v>376963</v>
      </c>
      <c r="AI71" s="1650"/>
      <c r="AJ71" s="1650"/>
      <c r="AK71" s="1651"/>
      <c r="AL71" s="1649">
        <v>8425</v>
      </c>
      <c r="AM71" s="1650"/>
      <c r="AN71" s="1650"/>
      <c r="AO71" s="1651"/>
      <c r="AP71" s="1649"/>
      <c r="AQ71" s="1650"/>
      <c r="AR71" s="1650"/>
      <c r="AS71" s="1651"/>
      <c r="AT71" s="1649"/>
      <c r="AU71" s="1650"/>
      <c r="AV71" s="1650"/>
      <c r="AW71" s="1651"/>
      <c r="AX71" s="1649">
        <v>378</v>
      </c>
      <c r="AY71" s="1650"/>
      <c r="AZ71" s="1650"/>
      <c r="BA71" s="1651"/>
    </row>
    <row r="72" spans="1:53" ht="21.75" customHeight="1">
      <c r="A72" s="1678" t="s">
        <v>444</v>
      </c>
      <c r="B72" s="1679"/>
      <c r="C72" s="1679"/>
      <c r="D72" s="1679"/>
      <c r="E72" s="1679"/>
      <c r="F72" s="1679"/>
      <c r="G72" s="1679"/>
      <c r="H72" s="1679"/>
      <c r="I72" s="1679"/>
      <c r="J72" s="1679"/>
      <c r="K72" s="1679"/>
      <c r="L72" s="1679"/>
      <c r="M72" s="1679"/>
      <c r="N72" s="1679"/>
      <c r="O72" s="1680"/>
      <c r="P72" s="1657" t="s">
        <v>836</v>
      </c>
      <c r="Q72" s="1672">
        <v>17719</v>
      </c>
      <c r="R72" s="1673"/>
      <c r="S72" s="1673"/>
      <c r="T72" s="1674"/>
      <c r="U72" s="1675">
        <v>94624</v>
      </c>
      <c r="V72" s="1676"/>
      <c r="W72" s="1676"/>
      <c r="X72" s="1676"/>
      <c r="Y72" s="1677"/>
      <c r="Z72" s="1672">
        <v>820648</v>
      </c>
      <c r="AA72" s="1673"/>
      <c r="AB72" s="1673"/>
      <c r="AC72" s="1674"/>
      <c r="AD72" s="1672">
        <v>710080</v>
      </c>
      <c r="AE72" s="1673"/>
      <c r="AF72" s="1673"/>
      <c r="AG72" s="1674"/>
      <c r="AH72" s="1672">
        <v>1326550</v>
      </c>
      <c r="AI72" s="1673"/>
      <c r="AJ72" s="1673"/>
      <c r="AK72" s="1674"/>
      <c r="AL72" s="1672">
        <v>8806</v>
      </c>
      <c r="AM72" s="1673"/>
      <c r="AN72" s="1673"/>
      <c r="AO72" s="1674"/>
      <c r="AP72" s="1672">
        <v>17707</v>
      </c>
      <c r="AQ72" s="1673"/>
      <c r="AR72" s="1673"/>
      <c r="AS72" s="1674"/>
      <c r="AT72" s="1672">
        <v>2615</v>
      </c>
      <c r="AU72" s="1673"/>
      <c r="AV72" s="1673"/>
      <c r="AW72" s="1674"/>
      <c r="AX72" s="1672">
        <v>378</v>
      </c>
      <c r="AY72" s="1673"/>
      <c r="AZ72" s="1673"/>
      <c r="BA72" s="1674"/>
    </row>
    <row r="73" spans="1:53" ht="21.75" customHeight="1">
      <c r="A73" s="1645" t="s">
        <v>463</v>
      </c>
      <c r="B73" s="1646"/>
      <c r="C73" s="1646"/>
      <c r="D73" s="1646"/>
      <c r="E73" s="1646"/>
      <c r="F73" s="1646"/>
      <c r="G73" s="1646"/>
      <c r="H73" s="1646"/>
      <c r="I73" s="1646"/>
      <c r="J73" s="1646"/>
      <c r="K73" s="1646"/>
      <c r="L73" s="1646"/>
      <c r="M73" s="1646"/>
      <c r="N73" s="1646"/>
      <c r="O73" s="1647"/>
      <c r="P73" s="1657" t="s">
        <v>838</v>
      </c>
      <c r="Q73" s="1649"/>
      <c r="R73" s="1650"/>
      <c r="S73" s="1650"/>
      <c r="T73" s="1651"/>
      <c r="U73" s="1652"/>
      <c r="V73" s="1653"/>
      <c r="W73" s="1653"/>
      <c r="X73" s="1653"/>
      <c r="Y73" s="1654"/>
      <c r="Z73" s="1649"/>
      <c r="AA73" s="1650"/>
      <c r="AB73" s="1650"/>
      <c r="AC73" s="1651"/>
      <c r="AD73" s="1649"/>
      <c r="AE73" s="1650"/>
      <c r="AF73" s="1650"/>
      <c r="AG73" s="1651"/>
      <c r="AH73" s="1649"/>
      <c r="AI73" s="1650"/>
      <c r="AJ73" s="1650"/>
      <c r="AK73" s="1651"/>
      <c r="AL73" s="1649"/>
      <c r="AM73" s="1650"/>
      <c r="AN73" s="1650"/>
      <c r="AO73" s="1651"/>
      <c r="AP73" s="1649"/>
      <c r="AQ73" s="1650"/>
      <c r="AR73" s="1650"/>
      <c r="AS73" s="1651"/>
      <c r="AT73" s="1649"/>
      <c r="AU73" s="1650"/>
      <c r="AV73" s="1650"/>
      <c r="AW73" s="1651"/>
      <c r="AX73" s="1649"/>
      <c r="AY73" s="1650"/>
      <c r="AZ73" s="1650"/>
      <c r="BA73" s="1651"/>
    </row>
    <row r="74" spans="1:53" ht="21.75" customHeight="1">
      <c r="A74" s="1678" t="s">
        <v>445</v>
      </c>
      <c r="B74" s="1679"/>
      <c r="C74" s="1679"/>
      <c r="D74" s="1679"/>
      <c r="E74" s="1679"/>
      <c r="F74" s="1679"/>
      <c r="G74" s="1679"/>
      <c r="H74" s="1679"/>
      <c r="I74" s="1679"/>
      <c r="J74" s="1679"/>
      <c r="K74" s="1679"/>
      <c r="L74" s="1679"/>
      <c r="M74" s="1679"/>
      <c r="N74" s="1679"/>
      <c r="O74" s="1680"/>
      <c r="P74" s="1657" t="s">
        <v>840</v>
      </c>
      <c r="Q74" s="1672">
        <v>17719</v>
      </c>
      <c r="R74" s="1673"/>
      <c r="S74" s="1673"/>
      <c r="T74" s="1674"/>
      <c r="U74" s="1675">
        <v>94624</v>
      </c>
      <c r="V74" s="1676"/>
      <c r="W74" s="1676"/>
      <c r="X74" s="1676"/>
      <c r="Y74" s="1677"/>
      <c r="Z74" s="1672">
        <v>820648</v>
      </c>
      <c r="AA74" s="1673"/>
      <c r="AB74" s="1673"/>
      <c r="AC74" s="1674"/>
      <c r="AD74" s="1672">
        <v>710080</v>
      </c>
      <c r="AE74" s="1673"/>
      <c r="AF74" s="1673"/>
      <c r="AG74" s="1674"/>
      <c r="AH74" s="1672">
        <v>1326550</v>
      </c>
      <c r="AI74" s="1673"/>
      <c r="AJ74" s="1673"/>
      <c r="AK74" s="1674"/>
      <c r="AL74" s="1672">
        <v>8806</v>
      </c>
      <c r="AM74" s="1673"/>
      <c r="AN74" s="1673"/>
      <c r="AO74" s="1674"/>
      <c r="AP74" s="1672">
        <v>17707</v>
      </c>
      <c r="AQ74" s="1673"/>
      <c r="AR74" s="1673"/>
      <c r="AS74" s="1674"/>
      <c r="AT74" s="1672">
        <v>2615</v>
      </c>
      <c r="AU74" s="1673"/>
      <c r="AV74" s="1673"/>
      <c r="AW74" s="1674"/>
      <c r="AX74" s="1672">
        <v>378</v>
      </c>
      <c r="AY74" s="1673"/>
      <c r="AZ74" s="1673"/>
      <c r="BA74" s="1674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2:5" ht="21.75" customHeight="1">
      <c r="B102" s="1684"/>
      <c r="C102" s="1684"/>
      <c r="D102" s="1684"/>
      <c r="E102" s="1684"/>
    </row>
    <row r="103" spans="2:5" ht="21.75" customHeight="1">
      <c r="B103" s="1684"/>
      <c r="C103" s="1684"/>
      <c r="D103" s="1684"/>
      <c r="E103" s="1684"/>
    </row>
    <row r="104" spans="2:5" ht="21.75" customHeight="1">
      <c r="B104" s="1684"/>
      <c r="C104" s="1684"/>
      <c r="D104" s="1684"/>
      <c r="E104" s="1684"/>
    </row>
    <row r="105" spans="2:5" ht="21.75" customHeight="1">
      <c r="B105" s="1684"/>
      <c r="C105" s="1684"/>
      <c r="D105" s="1684"/>
      <c r="E105" s="1684"/>
    </row>
    <row r="106" spans="2:5" ht="21.75" customHeight="1">
      <c r="B106" s="1684"/>
      <c r="C106" s="1684"/>
      <c r="D106" s="1684"/>
      <c r="E106" s="1684"/>
    </row>
    <row r="107" spans="2:5" ht="21.75" customHeight="1">
      <c r="B107" s="1684"/>
      <c r="C107" s="1684"/>
      <c r="D107" s="1684"/>
      <c r="E107" s="1684"/>
    </row>
    <row r="108" spans="2:5" ht="21.75" customHeight="1">
      <c r="B108" s="1684"/>
      <c r="C108" s="1684"/>
      <c r="D108" s="1684"/>
      <c r="E108" s="1684"/>
    </row>
    <row r="109" spans="2:5" ht="21.75" customHeight="1">
      <c r="B109" s="1684"/>
      <c r="C109" s="1684"/>
      <c r="D109" s="1684"/>
      <c r="E109" s="1684"/>
    </row>
    <row r="110" spans="2:5" ht="21.75" customHeight="1">
      <c r="B110" s="1684"/>
      <c r="C110" s="1684"/>
      <c r="D110" s="1684"/>
      <c r="E110" s="1684"/>
    </row>
    <row r="111" spans="2:5" ht="21.75" customHeight="1">
      <c r="B111" s="1684"/>
      <c r="C111" s="1684"/>
      <c r="D111" s="1684"/>
      <c r="E111" s="1684"/>
    </row>
    <row r="112" spans="2:5" ht="21.75" customHeight="1">
      <c r="B112" s="1684"/>
      <c r="C112" s="1684"/>
      <c r="D112" s="1684"/>
      <c r="E112" s="1684"/>
    </row>
    <row r="113" spans="2:5" ht="21.75" customHeight="1">
      <c r="B113" s="1684"/>
      <c r="C113" s="1684"/>
      <c r="D113" s="1684"/>
      <c r="E113" s="1684"/>
    </row>
    <row r="114" spans="2:5" ht="21.75" customHeight="1">
      <c r="B114" s="1684"/>
      <c r="C114" s="1684"/>
      <c r="D114" s="1684"/>
      <c r="E114" s="1684"/>
    </row>
    <row r="115" spans="2:5" ht="21.75" customHeight="1">
      <c r="B115" s="1684"/>
      <c r="C115" s="1684"/>
      <c r="D115" s="1684"/>
      <c r="E115" s="1684"/>
    </row>
    <row r="116" spans="2:5" ht="21.75" customHeight="1">
      <c r="B116" s="1684"/>
      <c r="C116" s="1684"/>
      <c r="D116" s="1684"/>
      <c r="E116" s="1684"/>
    </row>
    <row r="117" spans="2:5" ht="21.75" customHeight="1">
      <c r="B117" s="1684"/>
      <c r="C117" s="1684"/>
      <c r="D117" s="1684"/>
      <c r="E117" s="1684"/>
    </row>
    <row r="118" spans="2:5" ht="21.75" customHeight="1">
      <c r="B118" s="1684"/>
      <c r="C118" s="1684"/>
      <c r="D118" s="1684"/>
      <c r="E118" s="1684"/>
    </row>
    <row r="119" spans="2:5" ht="21.75" customHeight="1">
      <c r="B119" s="1684"/>
      <c r="C119" s="1684"/>
      <c r="D119" s="1684"/>
      <c r="E119" s="1684"/>
    </row>
    <row r="120" spans="2:5" ht="21.75" customHeight="1">
      <c r="B120" s="1684"/>
      <c r="C120" s="1684"/>
      <c r="D120" s="1684"/>
      <c r="E120" s="1684"/>
    </row>
    <row r="121" spans="2:5" ht="21.75" customHeight="1">
      <c r="B121" s="1684"/>
      <c r="C121" s="1684"/>
      <c r="D121" s="1684"/>
      <c r="E121" s="1684"/>
    </row>
    <row r="122" spans="2:5" ht="21.75" customHeight="1">
      <c r="B122" s="1684"/>
      <c r="C122" s="1684"/>
      <c r="D122" s="1684"/>
      <c r="E122" s="1684"/>
    </row>
    <row r="123" spans="2:5" ht="21.75" customHeight="1">
      <c r="B123" s="1684"/>
      <c r="C123" s="1684"/>
      <c r="D123" s="1684"/>
      <c r="E123" s="1684"/>
    </row>
    <row r="124" spans="2:5" ht="21.75" customHeight="1">
      <c r="B124" s="1684"/>
      <c r="C124" s="1684"/>
      <c r="D124" s="1684"/>
      <c r="E124" s="1684"/>
    </row>
    <row r="125" spans="2:5" ht="21.75" customHeight="1">
      <c r="B125" s="1684"/>
      <c r="C125" s="1684"/>
      <c r="D125" s="1684"/>
      <c r="E125" s="1684"/>
    </row>
    <row r="126" spans="2:5" ht="21.75" customHeight="1">
      <c r="B126" s="1684"/>
      <c r="C126" s="1684"/>
      <c r="D126" s="1684"/>
      <c r="E126" s="1684"/>
    </row>
    <row r="127" spans="2:5" ht="21.75" customHeight="1">
      <c r="B127" s="1684"/>
      <c r="C127" s="1684"/>
      <c r="D127" s="1684"/>
      <c r="E127" s="1684"/>
    </row>
    <row r="128" spans="2:5" ht="21.75" customHeight="1">
      <c r="B128" s="1684"/>
      <c r="C128" s="1684"/>
      <c r="D128" s="1684"/>
      <c r="E128" s="1684"/>
    </row>
    <row r="129" spans="2:5" ht="21.75" customHeight="1">
      <c r="B129" s="1684"/>
      <c r="C129" s="1684"/>
      <c r="D129" s="1684"/>
      <c r="E129" s="1684"/>
    </row>
    <row r="130" spans="2:5" ht="21.75" customHeight="1">
      <c r="B130" s="1684"/>
      <c r="C130" s="1684"/>
      <c r="D130" s="1684"/>
      <c r="E130" s="1684"/>
    </row>
    <row r="131" spans="2:5" ht="21.75" customHeight="1">
      <c r="B131" s="1684"/>
      <c r="C131" s="1684"/>
      <c r="D131" s="1684"/>
      <c r="E131" s="1684"/>
    </row>
    <row r="132" spans="2:5" ht="21.75" customHeight="1">
      <c r="B132" s="1684"/>
      <c r="C132" s="1684"/>
      <c r="D132" s="1684"/>
      <c r="E132" s="1684"/>
    </row>
    <row r="133" spans="2:5" ht="21.75" customHeight="1">
      <c r="B133" s="1684"/>
      <c r="C133" s="1684"/>
      <c r="D133" s="1684"/>
      <c r="E133" s="1684"/>
    </row>
    <row r="134" spans="2:5" ht="21.75" customHeight="1">
      <c r="B134" s="1684"/>
      <c r="C134" s="1684"/>
      <c r="D134" s="1684"/>
      <c r="E134" s="1684"/>
    </row>
    <row r="135" spans="2:5" ht="21.75" customHeight="1">
      <c r="B135" s="1684"/>
      <c r="C135" s="1684"/>
      <c r="D135" s="1684"/>
      <c r="E135" s="1684"/>
    </row>
    <row r="136" spans="2:5" ht="21.75" customHeight="1">
      <c r="B136" s="1684"/>
      <c r="C136" s="1684"/>
      <c r="D136" s="1684"/>
      <c r="E136" s="1684"/>
    </row>
    <row r="137" spans="2:5" ht="21.75" customHeight="1">
      <c r="B137" s="1684"/>
      <c r="C137" s="1684"/>
      <c r="D137" s="1684"/>
      <c r="E137" s="1684"/>
    </row>
    <row r="138" spans="2:5" ht="21.75" customHeight="1">
      <c r="B138" s="1684"/>
      <c r="C138" s="1684"/>
      <c r="D138" s="1684"/>
      <c r="E138" s="1684"/>
    </row>
    <row r="139" spans="2:5" ht="21.75" customHeight="1">
      <c r="B139" s="1684"/>
      <c r="C139" s="1684"/>
      <c r="D139" s="1684"/>
      <c r="E139" s="1684"/>
    </row>
    <row r="140" spans="2:5" ht="21.75" customHeight="1">
      <c r="B140" s="1684"/>
      <c r="C140" s="1684"/>
      <c r="D140" s="1684"/>
      <c r="E140" s="1684"/>
    </row>
    <row r="141" spans="2:5" ht="21.75" customHeight="1">
      <c r="B141" s="1684"/>
      <c r="C141" s="1684"/>
      <c r="D141" s="1684"/>
      <c r="E141" s="1684"/>
    </row>
    <row r="142" spans="2:5" ht="21.75" customHeight="1">
      <c r="B142" s="1684"/>
      <c r="C142" s="1684"/>
      <c r="D142" s="1684"/>
      <c r="E142" s="1684"/>
    </row>
    <row r="143" spans="2:5" ht="21.75" customHeight="1">
      <c r="B143" s="1684"/>
      <c r="C143" s="1684"/>
      <c r="D143" s="1684"/>
      <c r="E143" s="1684"/>
    </row>
    <row r="144" spans="2:5" ht="21.75" customHeight="1">
      <c r="B144" s="1684"/>
      <c r="C144" s="1684"/>
      <c r="D144" s="1684"/>
      <c r="E144" s="1684"/>
    </row>
    <row r="145" spans="2:5" ht="21.75" customHeight="1">
      <c r="B145" s="1684"/>
      <c r="C145" s="1684"/>
      <c r="D145" s="1684"/>
      <c r="E145" s="1684"/>
    </row>
    <row r="146" spans="2:5" ht="21.75" customHeight="1">
      <c r="B146" s="1684"/>
      <c r="C146" s="1684"/>
      <c r="D146" s="1684"/>
      <c r="E146" s="1684"/>
    </row>
    <row r="147" spans="2:5" ht="21.75" customHeight="1">
      <c r="B147" s="1684"/>
      <c r="C147" s="1684"/>
      <c r="D147" s="1684"/>
      <c r="E147" s="1684"/>
    </row>
    <row r="148" spans="2:5" ht="21.75" customHeight="1">
      <c r="B148" s="1684"/>
      <c r="C148" s="1684"/>
      <c r="D148" s="1684"/>
      <c r="E148" s="1684"/>
    </row>
    <row r="149" spans="2:5" ht="21.75" customHeight="1">
      <c r="B149" s="1684"/>
      <c r="C149" s="1684"/>
      <c r="D149" s="1684"/>
      <c r="E149" s="1684"/>
    </row>
    <row r="150" spans="2:5" ht="21.75" customHeight="1">
      <c r="B150" s="1684"/>
      <c r="C150" s="1684"/>
      <c r="D150" s="1684"/>
      <c r="E150" s="1684"/>
    </row>
    <row r="151" spans="2:5" ht="21.75" customHeight="1">
      <c r="B151" s="1684"/>
      <c r="C151" s="1684"/>
      <c r="D151" s="1684"/>
      <c r="E151" s="1684"/>
    </row>
    <row r="152" spans="2:5" ht="21.75" customHeight="1">
      <c r="B152" s="1684"/>
      <c r="C152" s="1684"/>
      <c r="D152" s="1684"/>
      <c r="E152" s="1684"/>
    </row>
    <row r="153" spans="2:5" ht="21.75" customHeight="1">
      <c r="B153" s="1684"/>
      <c r="C153" s="1684"/>
      <c r="D153" s="1684"/>
      <c r="E153" s="1684"/>
    </row>
    <row r="154" spans="2:5" ht="21.75" customHeight="1">
      <c r="B154" s="1684"/>
      <c r="C154" s="1684"/>
      <c r="D154" s="1684"/>
      <c r="E154" s="1684"/>
    </row>
    <row r="155" spans="2:5" ht="21.75" customHeight="1">
      <c r="B155" s="1684"/>
      <c r="C155" s="1684"/>
      <c r="D155" s="1684"/>
      <c r="E155" s="1684"/>
    </row>
    <row r="156" spans="2:5" ht="21.75" customHeight="1">
      <c r="B156" s="1684"/>
      <c r="C156" s="1684"/>
      <c r="D156" s="1684"/>
      <c r="E156" s="1684"/>
    </row>
    <row r="157" spans="2:5" ht="21.75" customHeight="1">
      <c r="B157" s="1684"/>
      <c r="C157" s="1684"/>
      <c r="D157" s="1684"/>
      <c r="E157" s="1684"/>
    </row>
    <row r="158" spans="2:5" ht="21.75" customHeight="1">
      <c r="B158" s="1684"/>
      <c r="C158" s="1684"/>
      <c r="D158" s="1684"/>
      <c r="E158" s="1684"/>
    </row>
    <row r="159" spans="2:5" ht="21.75" customHeight="1">
      <c r="B159" s="1684"/>
      <c r="C159" s="1684"/>
      <c r="D159" s="1684"/>
      <c r="E159" s="1684"/>
    </row>
    <row r="160" spans="2:5" ht="21.75" customHeight="1">
      <c r="B160" s="1684"/>
      <c r="C160" s="1684"/>
      <c r="D160" s="1684"/>
      <c r="E160" s="1684"/>
    </row>
    <row r="161" spans="2:5" ht="21.75" customHeight="1">
      <c r="B161" s="1684"/>
      <c r="C161" s="1684"/>
      <c r="D161" s="1684"/>
      <c r="E161" s="1684"/>
    </row>
    <row r="162" spans="2:5" ht="21.75" customHeight="1">
      <c r="B162" s="1684"/>
      <c r="C162" s="1684"/>
      <c r="D162" s="1684"/>
      <c r="E162" s="1684"/>
    </row>
    <row r="163" spans="2:5" ht="21.75" customHeight="1">
      <c r="B163" s="1684"/>
      <c r="C163" s="1684"/>
      <c r="D163" s="1684"/>
      <c r="E163" s="1684"/>
    </row>
    <row r="164" spans="2:5" ht="21.75" customHeight="1">
      <c r="B164" s="1684"/>
      <c r="C164" s="1684"/>
      <c r="D164" s="1684"/>
      <c r="E164" s="1684"/>
    </row>
    <row r="165" spans="2:5" ht="21.75" customHeight="1">
      <c r="B165" s="1684"/>
      <c r="C165" s="1684"/>
      <c r="D165" s="1684"/>
      <c r="E165" s="1684"/>
    </row>
    <row r="166" spans="2:5" ht="21.75" customHeight="1">
      <c r="B166" s="1684"/>
      <c r="C166" s="1684"/>
      <c r="D166" s="1684"/>
      <c r="E166" s="1684"/>
    </row>
    <row r="167" spans="2:5" ht="21.75" customHeight="1">
      <c r="B167" s="1684"/>
      <c r="C167" s="1684"/>
      <c r="D167" s="1684"/>
      <c r="E167" s="1684"/>
    </row>
    <row r="168" spans="2:5" ht="21.75" customHeight="1">
      <c r="B168" s="1684"/>
      <c r="C168" s="1684"/>
      <c r="D168" s="1684"/>
      <c r="E168" s="1684"/>
    </row>
    <row r="169" spans="2:5" ht="21.75" customHeight="1">
      <c r="B169" s="1684"/>
      <c r="C169" s="1684"/>
      <c r="D169" s="1684"/>
      <c r="E169" s="1684"/>
    </row>
    <row r="170" spans="2:5" ht="21.75" customHeight="1">
      <c r="B170" s="1684"/>
      <c r="C170" s="1684"/>
      <c r="D170" s="1684"/>
      <c r="E170" s="1684"/>
    </row>
    <row r="171" spans="2:5" ht="21.75" customHeight="1">
      <c r="B171" s="1684"/>
      <c r="C171" s="1684"/>
      <c r="D171" s="1684"/>
      <c r="E171" s="1684"/>
    </row>
    <row r="172" spans="2:5" ht="21.75" customHeight="1">
      <c r="B172" s="1684"/>
      <c r="C172" s="1684"/>
      <c r="D172" s="1684"/>
      <c r="E172" s="1684"/>
    </row>
    <row r="173" spans="2:5" ht="21.75" customHeight="1">
      <c r="B173" s="1684"/>
      <c r="C173" s="1684"/>
      <c r="D173" s="1684"/>
      <c r="E173" s="1684"/>
    </row>
    <row r="174" spans="2:5" ht="21.75" customHeight="1">
      <c r="B174" s="1684"/>
      <c r="C174" s="1684"/>
      <c r="D174" s="1684"/>
      <c r="E174" s="1684"/>
    </row>
    <row r="175" spans="2:5" ht="21.75" customHeight="1">
      <c r="B175" s="1684"/>
      <c r="C175" s="1684"/>
      <c r="D175" s="1684"/>
      <c r="E175" s="1684"/>
    </row>
    <row r="176" spans="2:5" ht="21.75" customHeight="1">
      <c r="B176" s="1684"/>
      <c r="C176" s="1684"/>
      <c r="D176" s="1684"/>
      <c r="E176" s="1684"/>
    </row>
    <row r="177" spans="2:5" ht="21.75" customHeight="1">
      <c r="B177" s="1684"/>
      <c r="C177" s="1684"/>
      <c r="D177" s="1684"/>
      <c r="E177" s="1684"/>
    </row>
    <row r="178" spans="2:5" ht="12.75">
      <c r="B178" s="1684"/>
      <c r="C178" s="1684"/>
      <c r="D178" s="1684"/>
      <c r="E178" s="1684"/>
    </row>
    <row r="179" spans="2:5" ht="12.75">
      <c r="B179" s="1684"/>
      <c r="C179" s="1684"/>
      <c r="D179" s="1684"/>
      <c r="E179" s="1684"/>
    </row>
    <row r="180" spans="2:5" ht="12.75">
      <c r="B180" s="1684"/>
      <c r="C180" s="1684"/>
      <c r="D180" s="1684"/>
      <c r="E180" s="1684"/>
    </row>
    <row r="181" spans="2:5" ht="12.75">
      <c r="B181" s="1684"/>
      <c r="C181" s="1684"/>
      <c r="D181" s="1684"/>
      <c r="E181" s="1684"/>
    </row>
    <row r="182" spans="2:5" ht="12.75">
      <c r="B182" s="1684"/>
      <c r="C182" s="1684"/>
      <c r="D182" s="1684"/>
      <c r="E182" s="1684"/>
    </row>
    <row r="183" spans="2:5" ht="12.75">
      <c r="B183" s="1684"/>
      <c r="C183" s="1684"/>
      <c r="D183" s="1684"/>
      <c r="E183" s="1684"/>
    </row>
    <row r="184" spans="2:5" ht="12.75">
      <c r="B184" s="1684"/>
      <c r="C184" s="1684"/>
      <c r="D184" s="1684"/>
      <c r="E184" s="1684"/>
    </row>
  </sheetData>
  <mergeCells count="592">
    <mergeCell ref="A52:O52"/>
    <mergeCell ref="A53:O53"/>
    <mergeCell ref="A54:O54"/>
    <mergeCell ref="A59:O59"/>
    <mergeCell ref="A55:O55"/>
    <mergeCell ref="A56:O56"/>
    <mergeCell ref="A57:O57"/>
    <mergeCell ref="A58:O58"/>
    <mergeCell ref="A34:O34"/>
    <mergeCell ref="A35:O35"/>
    <mergeCell ref="A36:O36"/>
    <mergeCell ref="A43:O43"/>
    <mergeCell ref="A40:O40"/>
    <mergeCell ref="A41:O41"/>
    <mergeCell ref="A42:O42"/>
    <mergeCell ref="A38:O38"/>
    <mergeCell ref="A26:O26"/>
    <mergeCell ref="A31:O31"/>
    <mergeCell ref="A32:O32"/>
    <mergeCell ref="A33:O33"/>
    <mergeCell ref="A68:O68"/>
    <mergeCell ref="A67:O67"/>
    <mergeCell ref="A69:O69"/>
    <mergeCell ref="A19:O19"/>
    <mergeCell ref="A20:O20"/>
    <mergeCell ref="A21:O21"/>
    <mergeCell ref="A22:O22"/>
    <mergeCell ref="A24:O24"/>
    <mergeCell ref="A27:O27"/>
    <mergeCell ref="A28:O28"/>
    <mergeCell ref="A60:O60"/>
    <mergeCell ref="A61:O61"/>
    <mergeCell ref="A44:O44"/>
    <mergeCell ref="A45:O45"/>
    <mergeCell ref="A46:O46"/>
    <mergeCell ref="A47:O47"/>
    <mergeCell ref="A48:O48"/>
    <mergeCell ref="A50:O50"/>
    <mergeCell ref="A49:O49"/>
    <mergeCell ref="A51:O51"/>
    <mergeCell ref="A73:O73"/>
    <mergeCell ref="A74:O74"/>
    <mergeCell ref="A71:O71"/>
    <mergeCell ref="A62:O62"/>
    <mergeCell ref="A72:O72"/>
    <mergeCell ref="A65:O65"/>
    <mergeCell ref="A64:O64"/>
    <mergeCell ref="A63:O63"/>
    <mergeCell ref="A70:O70"/>
    <mergeCell ref="A66:O66"/>
    <mergeCell ref="A15:O15"/>
    <mergeCell ref="A16:O16"/>
    <mergeCell ref="A37:O37"/>
    <mergeCell ref="A39:O39"/>
    <mergeCell ref="A17:O17"/>
    <mergeCell ref="A18:O18"/>
    <mergeCell ref="A25:O25"/>
    <mergeCell ref="A23:O23"/>
    <mergeCell ref="A30:O30"/>
    <mergeCell ref="A29:O29"/>
    <mergeCell ref="AS5:BA5"/>
    <mergeCell ref="Q15:T15"/>
    <mergeCell ref="U15:Y15"/>
    <mergeCell ref="Z15:AC15"/>
    <mergeCell ref="AD15:AG15"/>
    <mergeCell ref="AH15:AK15"/>
    <mergeCell ref="AL15:AO15"/>
    <mergeCell ref="AP15:AS15"/>
    <mergeCell ref="AT15:AW15"/>
    <mergeCell ref="AX15:BA15"/>
    <mergeCell ref="Q16:T16"/>
    <mergeCell ref="U16:Y16"/>
    <mergeCell ref="Z16:AC16"/>
    <mergeCell ref="AD16:AG16"/>
    <mergeCell ref="AH16:AK16"/>
    <mergeCell ref="AL16:AO16"/>
    <mergeCell ref="AP16:AS16"/>
    <mergeCell ref="AT16:AW16"/>
    <mergeCell ref="AX16:BA16"/>
    <mergeCell ref="Q17:T17"/>
    <mergeCell ref="U17:Y17"/>
    <mergeCell ref="Z17:AC17"/>
    <mergeCell ref="AD17:AG17"/>
    <mergeCell ref="AH17:AK17"/>
    <mergeCell ref="AL17:AO17"/>
    <mergeCell ref="AP17:AS17"/>
    <mergeCell ref="AT17:AW17"/>
    <mergeCell ref="AX17:BA17"/>
    <mergeCell ref="Q18:T18"/>
    <mergeCell ref="U18:Y18"/>
    <mergeCell ref="Z18:AC18"/>
    <mergeCell ref="AD18:AG18"/>
    <mergeCell ref="AH18:AK18"/>
    <mergeCell ref="AL18:AO18"/>
    <mergeCell ref="AP18:AS18"/>
    <mergeCell ref="AT18:AW18"/>
    <mergeCell ref="AX18:BA18"/>
    <mergeCell ref="Q19:T19"/>
    <mergeCell ref="U19:Y19"/>
    <mergeCell ref="Z19:AC19"/>
    <mergeCell ref="AD19:AG19"/>
    <mergeCell ref="AH19:AK19"/>
    <mergeCell ref="AL19:AO19"/>
    <mergeCell ref="AP19:AS19"/>
    <mergeCell ref="AT19:AW19"/>
    <mergeCell ref="AX19:BA19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Q29:T29"/>
    <mergeCell ref="Q31:T31"/>
    <mergeCell ref="Q32:T32"/>
    <mergeCell ref="Q33:T33"/>
    <mergeCell ref="Q34:T34"/>
    <mergeCell ref="Q35:T35"/>
    <mergeCell ref="Q36:T36"/>
    <mergeCell ref="Q37:T37"/>
    <mergeCell ref="Q38:T38"/>
    <mergeCell ref="Q39:T39"/>
    <mergeCell ref="Q40:T40"/>
    <mergeCell ref="Q41:T41"/>
    <mergeCell ref="Q42:T42"/>
    <mergeCell ref="Q43:T43"/>
    <mergeCell ref="Q44:T44"/>
    <mergeCell ref="Q45:T45"/>
    <mergeCell ref="Q46:T46"/>
    <mergeCell ref="Q47:T47"/>
    <mergeCell ref="Q48:T48"/>
    <mergeCell ref="Q49:T49"/>
    <mergeCell ref="Q50:T50"/>
    <mergeCell ref="Q51:T51"/>
    <mergeCell ref="Q52:T52"/>
    <mergeCell ref="Q53:T53"/>
    <mergeCell ref="Q54:T54"/>
    <mergeCell ref="Q55:T55"/>
    <mergeCell ref="Q56:T56"/>
    <mergeCell ref="Q57:T57"/>
    <mergeCell ref="Q58:T58"/>
    <mergeCell ref="Q59:T59"/>
    <mergeCell ref="Q60:T60"/>
    <mergeCell ref="Q61:T61"/>
    <mergeCell ref="Q62:T62"/>
    <mergeCell ref="Q63:T63"/>
    <mergeCell ref="Q64:T64"/>
    <mergeCell ref="Q65:T65"/>
    <mergeCell ref="Q66:T66"/>
    <mergeCell ref="Q67:T67"/>
    <mergeCell ref="Q68:T68"/>
    <mergeCell ref="Q69:T69"/>
    <mergeCell ref="Q70:T70"/>
    <mergeCell ref="Q71:T71"/>
    <mergeCell ref="Q72:T72"/>
    <mergeCell ref="Q73:T73"/>
    <mergeCell ref="Q74:T74"/>
    <mergeCell ref="U20:Y20"/>
    <mergeCell ref="Z20:AC20"/>
    <mergeCell ref="U23:Y23"/>
    <mergeCell ref="Z23:AC23"/>
    <mergeCell ref="U24:Y24"/>
    <mergeCell ref="Z24:AC24"/>
    <mergeCell ref="U27:Y27"/>
    <mergeCell ref="U28:Y28"/>
    <mergeCell ref="AD20:AG20"/>
    <mergeCell ref="AH20:AK20"/>
    <mergeCell ref="AL20:AO20"/>
    <mergeCell ref="AP20:AS20"/>
    <mergeCell ref="AT20:AW20"/>
    <mergeCell ref="AX20:BA20"/>
    <mergeCell ref="U21:Y21"/>
    <mergeCell ref="U22:Y22"/>
    <mergeCell ref="Z21:AC21"/>
    <mergeCell ref="AD21:AG21"/>
    <mergeCell ref="AH21:AK21"/>
    <mergeCell ref="AL21:AO21"/>
    <mergeCell ref="Z22:AC22"/>
    <mergeCell ref="AD22:AG22"/>
    <mergeCell ref="AX22:BA22"/>
    <mergeCell ref="AX23:BA23"/>
    <mergeCell ref="AH22:AK22"/>
    <mergeCell ref="AP21:AS21"/>
    <mergeCell ref="AT21:AW21"/>
    <mergeCell ref="AX21:BA21"/>
    <mergeCell ref="AL22:AO22"/>
    <mergeCell ref="AT23:AW23"/>
    <mergeCell ref="AL23:AO23"/>
    <mergeCell ref="AP22:AS22"/>
    <mergeCell ref="AT22:AW22"/>
    <mergeCell ref="AL24:AO24"/>
    <mergeCell ref="AP24:AS24"/>
    <mergeCell ref="AD23:AG23"/>
    <mergeCell ref="AH23:AK23"/>
    <mergeCell ref="AP23:AS23"/>
    <mergeCell ref="AT24:AW24"/>
    <mergeCell ref="AX24:BA24"/>
    <mergeCell ref="U25:Y25"/>
    <mergeCell ref="Z25:AC25"/>
    <mergeCell ref="AD25:AG25"/>
    <mergeCell ref="AH25:AK25"/>
    <mergeCell ref="AL25:AO25"/>
    <mergeCell ref="AP25:AS25"/>
    <mergeCell ref="AD24:AG24"/>
    <mergeCell ref="AH24:AK24"/>
    <mergeCell ref="AP26:AS26"/>
    <mergeCell ref="AT25:AW25"/>
    <mergeCell ref="AX25:BA25"/>
    <mergeCell ref="U26:Y26"/>
    <mergeCell ref="Z26:AC26"/>
    <mergeCell ref="AL26:AO26"/>
    <mergeCell ref="AT26:AW26"/>
    <mergeCell ref="AX26:BA26"/>
    <mergeCell ref="Z27:AC27"/>
    <mergeCell ref="AD26:AG26"/>
    <mergeCell ref="AH26:AK26"/>
    <mergeCell ref="AD27:AG27"/>
    <mergeCell ref="AH27:AK27"/>
    <mergeCell ref="Z28:AC28"/>
    <mergeCell ref="AD28:AG28"/>
    <mergeCell ref="AH28:AK28"/>
    <mergeCell ref="U29:Y29"/>
    <mergeCell ref="Z29:AC29"/>
    <mergeCell ref="AD29:AG29"/>
    <mergeCell ref="AH29:AK29"/>
    <mergeCell ref="AX27:BA27"/>
    <mergeCell ref="AL28:AO28"/>
    <mergeCell ref="AP28:AS28"/>
    <mergeCell ref="AT28:AW28"/>
    <mergeCell ref="AX28:BA28"/>
    <mergeCell ref="AL27:AO27"/>
    <mergeCell ref="AP27:AS27"/>
    <mergeCell ref="AT27:AW27"/>
    <mergeCell ref="AL29:AO29"/>
    <mergeCell ref="AP29:AS29"/>
    <mergeCell ref="AT29:AW29"/>
    <mergeCell ref="AX29:BA29"/>
    <mergeCell ref="U31:Y31"/>
    <mergeCell ref="Z31:AC31"/>
    <mergeCell ref="AD31:AG31"/>
    <mergeCell ref="U32:Y32"/>
    <mergeCell ref="Z32:AC32"/>
    <mergeCell ref="U33:Y33"/>
    <mergeCell ref="Z33:AC33"/>
    <mergeCell ref="AD32:AG32"/>
    <mergeCell ref="AH32:AK32"/>
    <mergeCell ref="AD33:AG33"/>
    <mergeCell ref="AH33:AK33"/>
    <mergeCell ref="AH31:AK31"/>
    <mergeCell ref="AL31:AO31"/>
    <mergeCell ref="AP31:AS31"/>
    <mergeCell ref="AT31:AW31"/>
    <mergeCell ref="AX31:BA31"/>
    <mergeCell ref="AL32:AO32"/>
    <mergeCell ref="AP32:AS32"/>
    <mergeCell ref="AT32:AW32"/>
    <mergeCell ref="AX32:BA32"/>
    <mergeCell ref="AL33:AO33"/>
    <mergeCell ref="AP33:AS33"/>
    <mergeCell ref="AT33:AW33"/>
    <mergeCell ref="AX33:BA33"/>
    <mergeCell ref="U34:Y34"/>
    <mergeCell ref="U35:Y35"/>
    <mergeCell ref="U36:Y36"/>
    <mergeCell ref="U37:Y37"/>
    <mergeCell ref="U38:Y38"/>
    <mergeCell ref="U39:Y39"/>
    <mergeCell ref="U40:Y40"/>
    <mergeCell ref="U41:Y41"/>
    <mergeCell ref="U42:Y42"/>
    <mergeCell ref="U43:Y43"/>
    <mergeCell ref="U44:Y44"/>
    <mergeCell ref="U45:Y45"/>
    <mergeCell ref="U46:Y46"/>
    <mergeCell ref="U47:Y47"/>
    <mergeCell ref="U48:Y48"/>
    <mergeCell ref="U49:Y49"/>
    <mergeCell ref="U50:Y50"/>
    <mergeCell ref="U51:Y51"/>
    <mergeCell ref="U52:Y52"/>
    <mergeCell ref="U53:Y53"/>
    <mergeCell ref="U54:Y54"/>
    <mergeCell ref="U55:Y55"/>
    <mergeCell ref="U56:Y56"/>
    <mergeCell ref="U57:Y57"/>
    <mergeCell ref="U58:Y58"/>
    <mergeCell ref="U59:Y59"/>
    <mergeCell ref="U60:Y60"/>
    <mergeCell ref="U61:Y61"/>
    <mergeCell ref="U62:Y62"/>
    <mergeCell ref="U63:Y63"/>
    <mergeCell ref="U64:Y64"/>
    <mergeCell ref="U65:Y65"/>
    <mergeCell ref="U66:Y66"/>
    <mergeCell ref="U67:Y67"/>
    <mergeCell ref="U68:Y68"/>
    <mergeCell ref="U69:Y69"/>
    <mergeCell ref="U70:Y70"/>
    <mergeCell ref="U71:Y71"/>
    <mergeCell ref="U72:Y72"/>
    <mergeCell ref="U73:Y73"/>
    <mergeCell ref="U74:Y74"/>
    <mergeCell ref="Z74:AC74"/>
    <mergeCell ref="Z73:AC73"/>
    <mergeCell ref="Z72:AC72"/>
    <mergeCell ref="Z71:AC71"/>
    <mergeCell ref="Z70:AC70"/>
    <mergeCell ref="Z69:AC69"/>
    <mergeCell ref="Z68:AC68"/>
    <mergeCell ref="Z67:AC67"/>
    <mergeCell ref="Z66:AC66"/>
    <mergeCell ref="Z65:AC65"/>
    <mergeCell ref="Z64:AC64"/>
    <mergeCell ref="Z38:AC38"/>
    <mergeCell ref="Z39:AC39"/>
    <mergeCell ref="Z40:AC40"/>
    <mergeCell ref="Z63:AC63"/>
    <mergeCell ref="Z62:AC62"/>
    <mergeCell ref="Z61:AC61"/>
    <mergeCell ref="Z60:AC60"/>
    <mergeCell ref="Z43:AC43"/>
    <mergeCell ref="Z44:AC44"/>
    <mergeCell ref="Z59:AC59"/>
    <mergeCell ref="Z34:AC34"/>
    <mergeCell ref="Z35:AC35"/>
    <mergeCell ref="Z36:AC36"/>
    <mergeCell ref="Z37:AC37"/>
    <mergeCell ref="Z58:AC58"/>
    <mergeCell ref="Z57:AC57"/>
    <mergeCell ref="Z55:AC55"/>
    <mergeCell ref="Z56:AC56"/>
    <mergeCell ref="Z49:AC49"/>
    <mergeCell ref="Z50:AC50"/>
    <mergeCell ref="Z51:AC51"/>
    <mergeCell ref="Z52:AC52"/>
    <mergeCell ref="AL34:AO34"/>
    <mergeCell ref="AP34:AS34"/>
    <mergeCell ref="Z53:AC53"/>
    <mergeCell ref="Z54:AC54"/>
    <mergeCell ref="Z45:AC45"/>
    <mergeCell ref="Z46:AC46"/>
    <mergeCell ref="Z47:AC47"/>
    <mergeCell ref="Z48:AC48"/>
    <mergeCell ref="Z41:AC41"/>
    <mergeCell ref="Z42:AC42"/>
    <mergeCell ref="AT34:AW34"/>
    <mergeCell ref="AX34:BA34"/>
    <mergeCell ref="AD35:AG35"/>
    <mergeCell ref="AH35:AK35"/>
    <mergeCell ref="AL35:AO35"/>
    <mergeCell ref="AP35:AS35"/>
    <mergeCell ref="AT35:AW35"/>
    <mergeCell ref="AX35:BA35"/>
    <mergeCell ref="AD34:AG34"/>
    <mergeCell ref="AH34:AK34"/>
    <mergeCell ref="AD36:AG36"/>
    <mergeCell ref="AH36:AK36"/>
    <mergeCell ref="AL36:AO36"/>
    <mergeCell ref="AP36:AS36"/>
    <mergeCell ref="AT38:AW38"/>
    <mergeCell ref="AX38:BA38"/>
    <mergeCell ref="AD37:AG37"/>
    <mergeCell ref="AH37:AK37"/>
    <mergeCell ref="AL37:AO37"/>
    <mergeCell ref="AP37:AS37"/>
    <mergeCell ref="AT36:AW36"/>
    <mergeCell ref="AX36:BA36"/>
    <mergeCell ref="AT37:AW37"/>
    <mergeCell ref="AX37:BA37"/>
    <mergeCell ref="AT39:AW39"/>
    <mergeCell ref="AX39:BA39"/>
    <mergeCell ref="AD38:AG38"/>
    <mergeCell ref="AH38:AK38"/>
    <mergeCell ref="AD39:AG39"/>
    <mergeCell ref="AH39:AK39"/>
    <mergeCell ref="AL39:AO39"/>
    <mergeCell ref="AP39:AS39"/>
    <mergeCell ref="AL38:AO38"/>
    <mergeCell ref="AP38:AS38"/>
    <mergeCell ref="AD40:AG40"/>
    <mergeCell ref="AH40:AK40"/>
    <mergeCell ref="AL40:AO40"/>
    <mergeCell ref="AP40:AS40"/>
    <mergeCell ref="AT42:AW42"/>
    <mergeCell ref="AX42:BA42"/>
    <mergeCell ref="AD41:AG41"/>
    <mergeCell ref="AH41:AK41"/>
    <mergeCell ref="AL41:AO41"/>
    <mergeCell ref="AP41:AS41"/>
    <mergeCell ref="AT40:AW40"/>
    <mergeCell ref="AX40:BA40"/>
    <mergeCell ref="AT41:AW41"/>
    <mergeCell ref="AX41:BA41"/>
    <mergeCell ref="AT43:AW43"/>
    <mergeCell ref="AX43:BA43"/>
    <mergeCell ref="AD42:AG42"/>
    <mergeCell ref="AH42:AK42"/>
    <mergeCell ref="AD43:AG43"/>
    <mergeCell ref="AH43:AK43"/>
    <mergeCell ref="AL43:AO43"/>
    <mergeCell ref="AP43:AS43"/>
    <mergeCell ref="AL42:AO42"/>
    <mergeCell ref="AP42:AS42"/>
    <mergeCell ref="AD44:AG44"/>
    <mergeCell ref="AH44:AK44"/>
    <mergeCell ref="AL44:AO44"/>
    <mergeCell ref="AP44:AS44"/>
    <mergeCell ref="AT46:AW46"/>
    <mergeCell ref="AX46:BA46"/>
    <mergeCell ref="AD45:AG45"/>
    <mergeCell ref="AH45:AK45"/>
    <mergeCell ref="AL45:AO45"/>
    <mergeCell ref="AP45:AS45"/>
    <mergeCell ref="AT44:AW44"/>
    <mergeCell ref="AX45:BA45"/>
    <mergeCell ref="AX44:BA44"/>
    <mergeCell ref="AT45:AW45"/>
    <mergeCell ref="AT47:AW47"/>
    <mergeCell ref="AX47:BA47"/>
    <mergeCell ref="AD46:AG46"/>
    <mergeCell ref="AH46:AK46"/>
    <mergeCell ref="AD47:AG47"/>
    <mergeCell ref="AH47:AK47"/>
    <mergeCell ref="AL47:AO47"/>
    <mergeCell ref="AP47:AS47"/>
    <mergeCell ref="AL46:AO46"/>
    <mergeCell ref="AP46:AS46"/>
    <mergeCell ref="AX48:BA48"/>
    <mergeCell ref="AD49:AG49"/>
    <mergeCell ref="AH49:AK49"/>
    <mergeCell ref="AX49:BA49"/>
    <mergeCell ref="AD48:AG48"/>
    <mergeCell ref="AH48:AK48"/>
    <mergeCell ref="AL48:AO48"/>
    <mergeCell ref="AP48:AS48"/>
    <mergeCell ref="AL49:AO49"/>
    <mergeCell ref="AP49:AS49"/>
    <mergeCell ref="AT49:AW49"/>
    <mergeCell ref="AT48:AW48"/>
    <mergeCell ref="AH50:AK50"/>
    <mergeCell ref="AP50:AS50"/>
    <mergeCell ref="AT50:AW50"/>
    <mergeCell ref="AL50:AO50"/>
    <mergeCell ref="AL52:AO52"/>
    <mergeCell ref="AP52:AS52"/>
    <mergeCell ref="AX50:BA50"/>
    <mergeCell ref="AD51:AG51"/>
    <mergeCell ref="AH51:AK51"/>
    <mergeCell ref="AL51:AO51"/>
    <mergeCell ref="AP51:AS51"/>
    <mergeCell ref="AT51:AW51"/>
    <mergeCell ref="AX51:BA51"/>
    <mergeCell ref="AD50:AG50"/>
    <mergeCell ref="AT52:AW52"/>
    <mergeCell ref="AX52:BA52"/>
    <mergeCell ref="AD53:AG53"/>
    <mergeCell ref="AH53:AK53"/>
    <mergeCell ref="AL53:AO53"/>
    <mergeCell ref="AP53:AS53"/>
    <mergeCell ref="AT53:AW53"/>
    <mergeCell ref="AX53:BA53"/>
    <mergeCell ref="AD52:AG52"/>
    <mergeCell ref="AH52:AK52"/>
    <mergeCell ref="AD54:AG54"/>
    <mergeCell ref="AH54:AK54"/>
    <mergeCell ref="AL54:AO54"/>
    <mergeCell ref="AP54:AS54"/>
    <mergeCell ref="AT56:AW56"/>
    <mergeCell ref="AX56:BA56"/>
    <mergeCell ref="AD55:AG55"/>
    <mergeCell ref="AH55:AK55"/>
    <mergeCell ref="AL55:AO55"/>
    <mergeCell ref="AP55:AS55"/>
    <mergeCell ref="AT54:AW54"/>
    <mergeCell ref="AX54:BA54"/>
    <mergeCell ref="AT55:AW55"/>
    <mergeCell ref="AX55:BA55"/>
    <mergeCell ref="AT57:AW57"/>
    <mergeCell ref="AX57:BA57"/>
    <mergeCell ref="AD56:AG56"/>
    <mergeCell ref="AH56:AK56"/>
    <mergeCell ref="AD57:AG57"/>
    <mergeCell ref="AH57:AK57"/>
    <mergeCell ref="AL57:AO57"/>
    <mergeCell ref="AP57:AS57"/>
    <mergeCell ref="AL56:AO56"/>
    <mergeCell ref="AP56:AS56"/>
    <mergeCell ref="AD58:AG58"/>
    <mergeCell ref="AH58:AK58"/>
    <mergeCell ref="AL58:AO58"/>
    <mergeCell ref="AP58:AS58"/>
    <mergeCell ref="AT60:AW60"/>
    <mergeCell ref="AX60:BA60"/>
    <mergeCell ref="AD59:AG59"/>
    <mergeCell ref="AH59:AK59"/>
    <mergeCell ref="AL59:AO59"/>
    <mergeCell ref="AP59:AS59"/>
    <mergeCell ref="AT58:AW58"/>
    <mergeCell ref="AX58:BA58"/>
    <mergeCell ref="AT59:AW59"/>
    <mergeCell ref="AX59:BA59"/>
    <mergeCell ref="AT61:AW61"/>
    <mergeCell ref="AX61:BA61"/>
    <mergeCell ref="AD60:AG60"/>
    <mergeCell ref="AH60:AK60"/>
    <mergeCell ref="AD61:AG61"/>
    <mergeCell ref="AH61:AK61"/>
    <mergeCell ref="AL61:AO61"/>
    <mergeCell ref="AP61:AS61"/>
    <mergeCell ref="AL60:AO60"/>
    <mergeCell ref="AP60:AS60"/>
    <mergeCell ref="AD62:AG62"/>
    <mergeCell ref="AH62:AK62"/>
    <mergeCell ref="AL62:AO62"/>
    <mergeCell ref="AP62:AS62"/>
    <mergeCell ref="AT64:AW64"/>
    <mergeCell ref="AX64:BA64"/>
    <mergeCell ref="AD63:AG63"/>
    <mergeCell ref="AH63:AK63"/>
    <mergeCell ref="AL63:AO63"/>
    <mergeCell ref="AP63:AS63"/>
    <mergeCell ref="AT62:AW62"/>
    <mergeCell ref="AX62:BA62"/>
    <mergeCell ref="AT63:AW63"/>
    <mergeCell ref="AX63:BA63"/>
    <mergeCell ref="AT65:AW65"/>
    <mergeCell ref="AX65:BA65"/>
    <mergeCell ref="AD64:AG64"/>
    <mergeCell ref="AH64:AK64"/>
    <mergeCell ref="AD65:AG65"/>
    <mergeCell ref="AH65:AK65"/>
    <mergeCell ref="AL65:AO65"/>
    <mergeCell ref="AP65:AS65"/>
    <mergeCell ref="AL64:AO64"/>
    <mergeCell ref="AP64:AS64"/>
    <mergeCell ref="AD66:AG66"/>
    <mergeCell ref="AH66:AK66"/>
    <mergeCell ref="AL66:AO66"/>
    <mergeCell ref="AP66:AS66"/>
    <mergeCell ref="AT68:AW68"/>
    <mergeCell ref="AX68:BA68"/>
    <mergeCell ref="AD67:AG67"/>
    <mergeCell ref="AH67:AK67"/>
    <mergeCell ref="AL67:AO67"/>
    <mergeCell ref="AP67:AS67"/>
    <mergeCell ref="AT66:AW66"/>
    <mergeCell ref="AX66:BA66"/>
    <mergeCell ref="AT67:AW67"/>
    <mergeCell ref="AX67:BA67"/>
    <mergeCell ref="AT69:AW69"/>
    <mergeCell ref="AX69:BA69"/>
    <mergeCell ref="AD68:AG68"/>
    <mergeCell ref="AH68:AK68"/>
    <mergeCell ref="AD69:AG69"/>
    <mergeCell ref="AH69:AK69"/>
    <mergeCell ref="AL69:AO69"/>
    <mergeCell ref="AP69:AS69"/>
    <mergeCell ref="AL68:AO68"/>
    <mergeCell ref="AP68:AS68"/>
    <mergeCell ref="AD70:AG70"/>
    <mergeCell ref="AH70:AK70"/>
    <mergeCell ref="AL70:AO70"/>
    <mergeCell ref="AP70:AS70"/>
    <mergeCell ref="AT72:AW72"/>
    <mergeCell ref="AX72:BA72"/>
    <mergeCell ref="AD71:AG71"/>
    <mergeCell ref="AH71:AK71"/>
    <mergeCell ref="AL71:AO71"/>
    <mergeCell ref="AP71:AS71"/>
    <mergeCell ref="AT70:AW70"/>
    <mergeCell ref="AX70:BA70"/>
    <mergeCell ref="AT71:AW71"/>
    <mergeCell ref="AX71:BA71"/>
    <mergeCell ref="AT73:AW73"/>
    <mergeCell ref="AX73:BA73"/>
    <mergeCell ref="AD72:AG72"/>
    <mergeCell ref="AH72:AK72"/>
    <mergeCell ref="AD73:AG73"/>
    <mergeCell ref="AH73:AK73"/>
    <mergeCell ref="AL73:AO73"/>
    <mergeCell ref="AP73:AS73"/>
    <mergeCell ref="AL72:AO72"/>
    <mergeCell ref="AP72:AS72"/>
    <mergeCell ref="AT74:AW74"/>
    <mergeCell ref="AX74:BA74"/>
    <mergeCell ref="AD74:AG74"/>
    <mergeCell ref="AH74:AK74"/>
    <mergeCell ref="AL74:AO74"/>
    <mergeCell ref="AP74:AS74"/>
  </mergeCells>
  <printOptions horizontalCentered="1"/>
  <pageMargins left="0.1968503937007874" right="0.1968503937007874" top="0.47" bottom="0.35" header="0.39" footer="0.26"/>
  <pageSetup fitToHeight="2" horizontalDpi="360" verticalDpi="360" orientation="landscape" paperSize="9" scale="78" r:id="rId1"/>
  <rowBreaks count="3" manualBreakCount="3">
    <brk id="31" max="52" man="1"/>
    <brk id="49" max="52" man="1"/>
    <brk id="62" max="5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BA184"/>
  <sheetViews>
    <sheetView workbookViewId="0" topLeftCell="A1">
      <selection activeCell="AD73" sqref="AD73:AG73"/>
    </sheetView>
  </sheetViews>
  <sheetFormatPr defaultColWidth="9.140625" defaultRowHeight="12.75"/>
  <cols>
    <col min="1" max="7" width="3.28125" style="1593" customWidth="1"/>
    <col min="8" max="8" width="4.28125" style="1593" customWidth="1"/>
    <col min="9" max="12" width="3.28125" style="1593" customWidth="1"/>
    <col min="13" max="13" width="4.28125" style="1593" customWidth="1"/>
    <col min="14" max="15" width="3.28125" style="1593" customWidth="1"/>
    <col min="16" max="16" width="5.57421875" style="1593" customWidth="1"/>
    <col min="17" max="17" width="3.140625" style="1593" customWidth="1"/>
    <col min="18" max="21" width="3.28125" style="1593" customWidth="1"/>
    <col min="22" max="22" width="1.7109375" style="1593" hidden="1" customWidth="1"/>
    <col min="23" max="56" width="3.28125" style="1593" customWidth="1"/>
    <col min="57" max="16384" width="9.140625" style="1593" customWidth="1"/>
  </cols>
  <sheetData>
    <row r="1" spans="52:53" ht="13.5" thickBot="1">
      <c r="AZ1" s="1594">
        <v>0</v>
      </c>
      <c r="BA1" s="1595">
        <v>2</v>
      </c>
    </row>
    <row r="2" spans="52:53" ht="12.75">
      <c r="AZ2" s="1596" t="s">
        <v>632</v>
      </c>
      <c r="BA2" s="1597"/>
    </row>
    <row r="3" spans="1:53" s="1601" customFormat="1" ht="20.25">
      <c r="A3" s="1598"/>
      <c r="B3" s="1599" t="s">
        <v>412</v>
      </c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  <c r="U3" s="1600"/>
      <c r="V3" s="1600"/>
      <c r="W3" s="1600"/>
      <c r="X3" s="1600"/>
      <c r="Y3" s="1600"/>
      <c r="Z3" s="1600"/>
      <c r="AA3" s="1600"/>
      <c r="AB3" s="1600"/>
      <c r="AC3" s="1600"/>
      <c r="AD3" s="1600"/>
      <c r="AE3" s="1600"/>
      <c r="AF3" s="1600"/>
      <c r="AG3" s="1600"/>
      <c r="AH3" s="1600"/>
      <c r="AI3" s="1600"/>
      <c r="AJ3" s="1600"/>
      <c r="AK3" s="1600"/>
      <c r="AL3" s="1600"/>
      <c r="AM3" s="1600"/>
      <c r="AN3" s="1600"/>
      <c r="AO3" s="1600"/>
      <c r="AP3" s="1600"/>
      <c r="AQ3" s="1600"/>
      <c r="AR3" s="1600"/>
      <c r="AS3" s="1600"/>
      <c r="AT3" s="1600"/>
      <c r="AU3" s="1600"/>
      <c r="AV3" s="1600"/>
      <c r="AW3" s="1600"/>
      <c r="AX3" s="1600"/>
      <c r="AY3" s="1600"/>
      <c r="AZ3" s="1600"/>
      <c r="BA3" s="1600"/>
    </row>
    <row r="4" spans="1:53" ht="18">
      <c r="A4" s="1602" t="s">
        <v>413</v>
      </c>
      <c r="B4" s="1603"/>
      <c r="C4" s="1604"/>
      <c r="D4" s="1604"/>
      <c r="E4" s="1604"/>
      <c r="F4" s="1604"/>
      <c r="G4" s="1604"/>
      <c r="H4" s="1604"/>
      <c r="I4" s="1604"/>
      <c r="J4" s="1604"/>
      <c r="K4" s="1604"/>
      <c r="L4" s="1604"/>
      <c r="M4" s="1604"/>
      <c r="N4" s="1604"/>
      <c r="O4" s="1604"/>
      <c r="P4" s="1604"/>
      <c r="Q4" s="1604"/>
      <c r="R4" s="1604"/>
      <c r="S4" s="1604"/>
      <c r="T4" s="1604"/>
      <c r="U4" s="1604"/>
      <c r="V4" s="1604"/>
      <c r="W4" s="1604"/>
      <c r="X4" s="1604"/>
      <c r="Y4" s="1604"/>
      <c r="Z4" s="1604"/>
      <c r="AA4" s="1604"/>
      <c r="AB4" s="1604"/>
      <c r="AC4" s="1604"/>
      <c r="AD4" s="1604"/>
      <c r="AE4" s="1604"/>
      <c r="AF4" s="1604"/>
      <c r="AG4" s="1604"/>
      <c r="AH4" s="1604"/>
      <c r="AI4" s="1604"/>
      <c r="AJ4" s="1604"/>
      <c r="AK4" s="1604"/>
      <c r="AL4" s="1604"/>
      <c r="AM4" s="1604"/>
      <c r="AN4" s="1604"/>
      <c r="AO4" s="1604"/>
      <c r="AP4" s="1604"/>
      <c r="AQ4" s="1604"/>
      <c r="AR4" s="1604"/>
      <c r="AS4" s="1604"/>
      <c r="AT4" s="1604"/>
      <c r="AU4" s="1604"/>
      <c r="AV4" s="1604"/>
      <c r="AW4" s="1604"/>
      <c r="AX4" s="1604"/>
      <c r="AY4" s="1604"/>
      <c r="AZ4" s="1604"/>
      <c r="BA4" s="1604"/>
    </row>
    <row r="5" spans="1:53" ht="24" customHeight="1">
      <c r="A5" s="1605"/>
      <c r="B5" s="1604"/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4"/>
      <c r="Y5" s="1604"/>
      <c r="Z5" s="1604"/>
      <c r="AA5" s="1604"/>
      <c r="AB5" s="1604"/>
      <c r="AC5" s="1604"/>
      <c r="AD5" s="1604"/>
      <c r="AE5" s="1604"/>
      <c r="AF5" s="1604"/>
      <c r="AG5" s="1604"/>
      <c r="AH5" s="1604"/>
      <c r="AI5" s="1604"/>
      <c r="AJ5" s="1604"/>
      <c r="AK5" s="1604"/>
      <c r="AL5" s="1604"/>
      <c r="AM5" s="1604"/>
      <c r="AN5" s="1604"/>
      <c r="AO5" s="1604"/>
      <c r="AP5" s="1604"/>
      <c r="AQ5" s="1604"/>
      <c r="AR5" s="1604"/>
      <c r="AS5" s="1606" t="s">
        <v>1041</v>
      </c>
      <c r="AT5" s="1606"/>
      <c r="AU5" s="1606"/>
      <c r="AV5" s="1606"/>
      <c r="AW5" s="1606"/>
      <c r="AX5" s="1606"/>
      <c r="AY5" s="1606"/>
      <c r="AZ5" s="1606"/>
      <c r="BA5" s="1606"/>
    </row>
    <row r="6" spans="45:53" ht="12.75">
      <c r="AS6" s="1607" t="s">
        <v>636</v>
      </c>
      <c r="AT6" s="1607"/>
      <c r="AU6" s="1607"/>
      <c r="AV6" s="1607"/>
      <c r="AW6" s="1607"/>
      <c r="AX6" s="1607"/>
      <c r="AY6" s="1607"/>
      <c r="AZ6" s="1607"/>
      <c r="BA6" s="1607"/>
    </row>
    <row r="7" ht="9" customHeight="1" thickBot="1"/>
    <row r="8" spans="2:38" ht="15.75" customHeight="1" thickBot="1">
      <c r="B8" s="1608">
        <v>5</v>
      </c>
      <c r="C8" s="1609">
        <v>1</v>
      </c>
      <c r="D8" s="1609">
        <v>3</v>
      </c>
      <c r="E8" s="1609">
        <v>0</v>
      </c>
      <c r="F8" s="1609">
        <v>0</v>
      </c>
      <c r="G8" s="1610">
        <v>9</v>
      </c>
      <c r="H8" s="1611"/>
      <c r="I8" s="1608">
        <v>1</v>
      </c>
      <c r="J8" s="1609">
        <v>2</v>
      </c>
      <c r="K8" s="1609">
        <v>5</v>
      </c>
      <c r="L8" s="1610">
        <v>4</v>
      </c>
      <c r="M8" s="1611"/>
      <c r="N8" s="1608">
        <v>0</v>
      </c>
      <c r="O8" s="1610">
        <v>1</v>
      </c>
      <c r="P8" s="1612"/>
      <c r="Q8" s="1608">
        <v>2</v>
      </c>
      <c r="R8" s="1609">
        <v>8</v>
      </c>
      <c r="S8" s="1609">
        <v>0</v>
      </c>
      <c r="T8" s="1610">
        <v>0</v>
      </c>
      <c r="U8" s="1611"/>
      <c r="V8" s="1611"/>
      <c r="W8" s="1608">
        <v>7</v>
      </c>
      <c r="X8" s="1609">
        <v>5</v>
      </c>
      <c r="Y8" s="1609">
        <v>1</v>
      </c>
      <c r="Z8" s="1609">
        <v>1</v>
      </c>
      <c r="AA8" s="1609">
        <v>1</v>
      </c>
      <c r="AB8" s="1610">
        <v>5</v>
      </c>
      <c r="AC8" s="1611"/>
      <c r="AD8" s="1608">
        <v>2</v>
      </c>
      <c r="AE8" s="1610">
        <v>2</v>
      </c>
      <c r="AG8" s="1613">
        <v>2</v>
      </c>
      <c r="AH8" s="1614">
        <v>0</v>
      </c>
      <c r="AI8" s="1614">
        <v>0</v>
      </c>
      <c r="AJ8" s="1615">
        <v>6</v>
      </c>
      <c r="AL8" s="1616">
        <v>1</v>
      </c>
    </row>
    <row r="9" spans="2:38" ht="25.5" customHeight="1">
      <c r="B9" s="1617" t="s">
        <v>608</v>
      </c>
      <c r="C9" s="1617"/>
      <c r="D9" s="1617"/>
      <c r="E9" s="1617"/>
      <c r="F9" s="1617"/>
      <c r="G9" s="1617"/>
      <c r="H9" s="1618"/>
      <c r="I9" s="1617" t="s">
        <v>609</v>
      </c>
      <c r="J9" s="1617"/>
      <c r="K9" s="1617"/>
      <c r="L9" s="1617"/>
      <c r="M9" s="1618"/>
      <c r="N9" s="1619" t="s">
        <v>637</v>
      </c>
      <c r="O9" s="1619"/>
      <c r="P9" s="1618"/>
      <c r="Q9" s="1619" t="s">
        <v>885</v>
      </c>
      <c r="R9" s="1619"/>
      <c r="S9" s="1619"/>
      <c r="T9" s="1619"/>
      <c r="U9" s="1618"/>
      <c r="W9" s="1617" t="s">
        <v>612</v>
      </c>
      <c r="X9" s="1617"/>
      <c r="Y9" s="1617"/>
      <c r="Z9" s="1617"/>
      <c r="AA9" s="1617"/>
      <c r="AB9" s="1617"/>
      <c r="AD9" s="1617" t="s">
        <v>639</v>
      </c>
      <c r="AE9" s="1617"/>
      <c r="AG9" s="1617" t="s">
        <v>640</v>
      </c>
      <c r="AH9" s="1617"/>
      <c r="AI9" s="1617"/>
      <c r="AJ9" s="1617"/>
      <c r="AL9" s="1617" t="s">
        <v>641</v>
      </c>
    </row>
    <row r="10" spans="2:38" ht="25.5" customHeight="1">
      <c r="B10" s="1617"/>
      <c r="C10" s="1617"/>
      <c r="D10" s="1617"/>
      <c r="E10" s="1617"/>
      <c r="F10" s="1617"/>
      <c r="G10" s="1617"/>
      <c r="H10" s="1618"/>
      <c r="I10" s="1617"/>
      <c r="J10" s="1617"/>
      <c r="K10" s="1617"/>
      <c r="L10" s="1617"/>
      <c r="M10" s="1618"/>
      <c r="N10" s="1619"/>
      <c r="O10" s="1619"/>
      <c r="P10" s="1618"/>
      <c r="Q10" s="1619"/>
      <c r="R10" s="1619"/>
      <c r="S10" s="1619"/>
      <c r="T10" s="1619"/>
      <c r="U10" s="1618"/>
      <c r="W10" s="1617"/>
      <c r="X10" s="1617"/>
      <c r="Y10" s="1617"/>
      <c r="Z10" s="1617"/>
      <c r="AA10" s="1617"/>
      <c r="AB10" s="1617"/>
      <c r="AD10" s="1617"/>
      <c r="AE10" s="1617"/>
      <c r="AG10" s="1617"/>
      <c r="AH10" s="1617"/>
      <c r="AI10" s="1617"/>
      <c r="AJ10" s="1617"/>
      <c r="AL10" s="1617"/>
    </row>
    <row r="11" ht="12.75">
      <c r="AX11" s="1620" t="s">
        <v>642</v>
      </c>
    </row>
    <row r="12" spans="1:53" ht="38.25" customHeight="1">
      <c r="A12" s="1621" t="s">
        <v>414</v>
      </c>
      <c r="B12" s="1622"/>
      <c r="C12" s="1623"/>
      <c r="D12" s="1623"/>
      <c r="E12" s="1623"/>
      <c r="F12" s="1622"/>
      <c r="G12" s="1622"/>
      <c r="H12" s="1622"/>
      <c r="I12" s="1622"/>
      <c r="J12" s="1622"/>
      <c r="K12" s="1622"/>
      <c r="L12" s="1622"/>
      <c r="M12" s="1622"/>
      <c r="N12" s="1622"/>
      <c r="O12" s="1624"/>
      <c r="P12" s="1625" t="s">
        <v>644</v>
      </c>
      <c r="Q12" s="1626"/>
      <c r="R12" s="1626"/>
      <c r="S12" s="1626"/>
      <c r="T12" s="1627"/>
      <c r="U12" s="1628"/>
      <c r="V12" s="1623"/>
      <c r="W12" s="1622"/>
      <c r="X12" s="1622"/>
      <c r="Y12" s="1624"/>
      <c r="Z12" s="1622"/>
      <c r="AA12" s="1622"/>
      <c r="AB12" s="1622"/>
      <c r="AC12" s="1624"/>
      <c r="AD12" s="1622"/>
      <c r="AE12" s="1622"/>
      <c r="AF12" s="1622"/>
      <c r="AG12" s="1629"/>
      <c r="AH12" s="1630"/>
      <c r="AI12" s="1630"/>
      <c r="AJ12" s="1630"/>
      <c r="AK12" s="1629"/>
      <c r="AL12" s="1630"/>
      <c r="AM12" s="1630"/>
      <c r="AN12" s="1630"/>
      <c r="AO12" s="1629"/>
      <c r="AP12" s="1630"/>
      <c r="AQ12" s="1630"/>
      <c r="AR12" s="1630"/>
      <c r="AS12" s="1629"/>
      <c r="AT12" s="1630"/>
      <c r="AU12" s="1630"/>
      <c r="AV12" s="1630"/>
      <c r="AW12" s="1629"/>
      <c r="AX12" s="1630"/>
      <c r="AY12" s="1630"/>
      <c r="AZ12" s="1630"/>
      <c r="BA12" s="1629"/>
    </row>
    <row r="13" spans="1:53" ht="12.75">
      <c r="A13" s="1631"/>
      <c r="B13" s="1632"/>
      <c r="C13" s="1632"/>
      <c r="D13" s="1632"/>
      <c r="E13" s="1632"/>
      <c r="F13" s="1597"/>
      <c r="G13" s="1597"/>
      <c r="H13" s="1597"/>
      <c r="I13" s="1597"/>
      <c r="J13" s="1597"/>
      <c r="K13" s="1597"/>
      <c r="L13" s="1597"/>
      <c r="M13" s="1597"/>
      <c r="N13" s="1597"/>
      <c r="O13" s="1633"/>
      <c r="P13" s="1634"/>
      <c r="Q13" s="1611"/>
      <c r="R13" s="1635">
        <v>75</v>
      </c>
      <c r="S13" s="1636">
        <v>18</v>
      </c>
      <c r="T13" s="1637">
        <v>45</v>
      </c>
      <c r="U13" s="1638"/>
      <c r="V13" s="1638"/>
      <c r="W13" s="1635">
        <v>75</v>
      </c>
      <c r="X13" s="1635">
        <v>19</v>
      </c>
      <c r="Y13" s="1639">
        <v>22</v>
      </c>
      <c r="Z13" s="1611"/>
      <c r="AA13" s="1635">
        <v>75</v>
      </c>
      <c r="AB13" s="1635">
        <v>19</v>
      </c>
      <c r="AC13" s="1639">
        <v>66</v>
      </c>
      <c r="AD13" s="1640"/>
      <c r="AE13" s="1635">
        <v>75</v>
      </c>
      <c r="AF13" s="1635">
        <v>19</v>
      </c>
      <c r="AG13" s="1639">
        <v>99</v>
      </c>
      <c r="AH13" s="1640"/>
      <c r="AI13" s="1635">
        <v>80</v>
      </c>
      <c r="AJ13" s="1635">
        <v>59</v>
      </c>
      <c r="AK13" s="1639">
        <v>15</v>
      </c>
      <c r="AL13" s="1640"/>
      <c r="AM13" s="1635">
        <v>85</v>
      </c>
      <c r="AN13" s="1635">
        <v>32</v>
      </c>
      <c r="AO13" s="1639">
        <v>88</v>
      </c>
      <c r="AP13" s="1640"/>
      <c r="AQ13" s="1635">
        <v>85</v>
      </c>
      <c r="AR13" s="1635">
        <v>33</v>
      </c>
      <c r="AS13" s="1639">
        <v>44</v>
      </c>
      <c r="AT13" s="1640"/>
      <c r="AU13" s="1635">
        <v>85</v>
      </c>
      <c r="AV13" s="1635">
        <v>33</v>
      </c>
      <c r="AW13" s="1639">
        <v>55</v>
      </c>
      <c r="AX13" s="1640"/>
      <c r="AY13" s="1635">
        <v>92</v>
      </c>
      <c r="AZ13" s="1635">
        <v>60</v>
      </c>
      <c r="BA13" s="1639">
        <v>18</v>
      </c>
    </row>
    <row r="14" spans="1:53" ht="12.75">
      <c r="A14" s="1641">
        <v>1</v>
      </c>
      <c r="B14" s="1642"/>
      <c r="C14" s="1643"/>
      <c r="D14" s="1643"/>
      <c r="E14" s="1643"/>
      <c r="F14" s="1642"/>
      <c r="G14" s="1642"/>
      <c r="H14" s="1642"/>
      <c r="I14" s="1642"/>
      <c r="J14" s="1642"/>
      <c r="K14" s="1642"/>
      <c r="L14" s="1642"/>
      <c r="M14" s="1642"/>
      <c r="N14" s="1642"/>
      <c r="O14" s="1644"/>
      <c r="P14" s="1639">
        <v>2</v>
      </c>
      <c r="Q14" s="1642">
        <v>3</v>
      </c>
      <c r="R14" s="1642"/>
      <c r="S14" s="1642"/>
      <c r="T14" s="1644"/>
      <c r="U14" s="1642">
        <v>4</v>
      </c>
      <c r="V14" s="1642"/>
      <c r="W14" s="1642"/>
      <c r="X14" s="1642"/>
      <c r="Y14" s="1644"/>
      <c r="Z14" s="1642">
        <v>5</v>
      </c>
      <c r="AA14" s="1642"/>
      <c r="AB14" s="1642"/>
      <c r="AC14" s="1644"/>
      <c r="AD14" s="1642">
        <v>6</v>
      </c>
      <c r="AE14" s="1642"/>
      <c r="AF14" s="1642"/>
      <c r="AG14" s="1644"/>
      <c r="AH14" s="1642">
        <v>7</v>
      </c>
      <c r="AI14" s="1642"/>
      <c r="AJ14" s="1642"/>
      <c r="AK14" s="1644"/>
      <c r="AL14" s="1642">
        <v>8</v>
      </c>
      <c r="AM14" s="1642"/>
      <c r="AN14" s="1642"/>
      <c r="AO14" s="1644"/>
      <c r="AP14" s="1642">
        <v>9</v>
      </c>
      <c r="AQ14" s="1642"/>
      <c r="AR14" s="1642"/>
      <c r="AS14" s="1644"/>
      <c r="AT14" s="1642">
        <v>10</v>
      </c>
      <c r="AU14" s="1642"/>
      <c r="AV14" s="1642"/>
      <c r="AW14" s="1644"/>
      <c r="AX14" s="1642">
        <v>11</v>
      </c>
      <c r="AY14" s="1642"/>
      <c r="AZ14" s="1642"/>
      <c r="BA14" s="1644"/>
    </row>
    <row r="15" spans="1:53" ht="21.75" customHeight="1">
      <c r="A15" s="1645" t="s">
        <v>447</v>
      </c>
      <c r="B15" s="1646"/>
      <c r="C15" s="1646"/>
      <c r="D15" s="1646"/>
      <c r="E15" s="1646"/>
      <c r="F15" s="1646"/>
      <c r="G15" s="1646"/>
      <c r="H15" s="1646"/>
      <c r="I15" s="1646"/>
      <c r="J15" s="1646"/>
      <c r="K15" s="1646"/>
      <c r="L15" s="1646"/>
      <c r="M15" s="1646"/>
      <c r="N15" s="1646"/>
      <c r="O15" s="1647"/>
      <c r="P15" s="1648" t="s">
        <v>650</v>
      </c>
      <c r="Q15" s="1649">
        <v>52357</v>
      </c>
      <c r="R15" s="1650"/>
      <c r="S15" s="1650"/>
      <c r="T15" s="1651"/>
      <c r="U15" s="1652"/>
      <c r="V15" s="1653"/>
      <c r="W15" s="1653"/>
      <c r="X15" s="1653"/>
      <c r="Y15" s="1654"/>
      <c r="Z15" s="1649"/>
      <c r="AA15" s="1655"/>
      <c r="AB15" s="1655"/>
      <c r="AC15" s="1656"/>
      <c r="AD15" s="1649"/>
      <c r="AE15" s="1655"/>
      <c r="AF15" s="1655"/>
      <c r="AG15" s="1656"/>
      <c r="AH15" s="1649"/>
      <c r="AI15" s="1655"/>
      <c r="AJ15" s="1655"/>
      <c r="AK15" s="1656"/>
      <c r="AL15" s="1649"/>
      <c r="AM15" s="1655"/>
      <c r="AN15" s="1655"/>
      <c r="AO15" s="1656"/>
      <c r="AP15" s="1649"/>
      <c r="AQ15" s="1655"/>
      <c r="AR15" s="1655"/>
      <c r="AS15" s="1656"/>
      <c r="AT15" s="1649"/>
      <c r="AU15" s="1655"/>
      <c r="AV15" s="1655"/>
      <c r="AW15" s="1656"/>
      <c r="AX15" s="1649"/>
      <c r="AY15" s="1655"/>
      <c r="AZ15" s="1655"/>
      <c r="BA15" s="1656"/>
    </row>
    <row r="16" spans="1:53" ht="21.75" customHeight="1">
      <c r="A16" s="1645" t="s">
        <v>448</v>
      </c>
      <c r="B16" s="1646"/>
      <c r="C16" s="1646"/>
      <c r="D16" s="1646"/>
      <c r="E16" s="1646"/>
      <c r="F16" s="1646"/>
      <c r="G16" s="1646"/>
      <c r="H16" s="1646"/>
      <c r="I16" s="1646"/>
      <c r="J16" s="1646"/>
      <c r="K16" s="1646"/>
      <c r="L16" s="1646"/>
      <c r="M16" s="1646"/>
      <c r="N16" s="1646"/>
      <c r="O16" s="1647"/>
      <c r="P16" s="1648" t="s">
        <v>652</v>
      </c>
      <c r="Q16" s="1649">
        <v>251453</v>
      </c>
      <c r="R16" s="1650"/>
      <c r="S16" s="1650"/>
      <c r="T16" s="1651"/>
      <c r="U16" s="1652"/>
      <c r="V16" s="1653"/>
      <c r="W16" s="1653"/>
      <c r="X16" s="1653"/>
      <c r="Y16" s="1654"/>
      <c r="Z16" s="1649"/>
      <c r="AA16" s="1650"/>
      <c r="AB16" s="1650"/>
      <c r="AC16" s="1651"/>
      <c r="AD16" s="1649"/>
      <c r="AE16" s="1650"/>
      <c r="AF16" s="1650"/>
      <c r="AG16" s="1651"/>
      <c r="AH16" s="1649"/>
      <c r="AI16" s="1650"/>
      <c r="AJ16" s="1650"/>
      <c r="AK16" s="1651"/>
      <c r="AL16" s="1649"/>
      <c r="AM16" s="1650"/>
      <c r="AN16" s="1650"/>
      <c r="AO16" s="1651"/>
      <c r="AP16" s="1649"/>
      <c r="AQ16" s="1650"/>
      <c r="AR16" s="1650"/>
      <c r="AS16" s="1651"/>
      <c r="AT16" s="1649"/>
      <c r="AU16" s="1650"/>
      <c r="AV16" s="1650"/>
      <c r="AW16" s="1651"/>
      <c r="AX16" s="1649"/>
      <c r="AY16" s="1650"/>
      <c r="AZ16" s="1650"/>
      <c r="BA16" s="1651"/>
    </row>
    <row r="17" spans="1:53" ht="21.75" customHeight="1">
      <c r="A17" s="1645" t="s">
        <v>449</v>
      </c>
      <c r="B17" s="1646"/>
      <c r="C17" s="1646"/>
      <c r="D17" s="1646"/>
      <c r="E17" s="1646"/>
      <c r="F17" s="1646"/>
      <c r="G17" s="1646"/>
      <c r="H17" s="1646"/>
      <c r="I17" s="1646"/>
      <c r="J17" s="1646"/>
      <c r="K17" s="1646"/>
      <c r="L17" s="1646"/>
      <c r="M17" s="1646"/>
      <c r="N17" s="1646"/>
      <c r="O17" s="1647"/>
      <c r="P17" s="1657" t="s">
        <v>654</v>
      </c>
      <c r="Q17" s="1649">
        <v>61610</v>
      </c>
      <c r="R17" s="1650"/>
      <c r="S17" s="1650"/>
      <c r="T17" s="1651"/>
      <c r="U17" s="1652"/>
      <c r="V17" s="1653"/>
      <c r="W17" s="1653"/>
      <c r="X17" s="1653"/>
      <c r="Y17" s="1654"/>
      <c r="Z17" s="1649"/>
      <c r="AA17" s="1650"/>
      <c r="AB17" s="1650"/>
      <c r="AC17" s="1651"/>
      <c r="AD17" s="1649"/>
      <c r="AE17" s="1650"/>
      <c r="AF17" s="1650"/>
      <c r="AG17" s="1651"/>
      <c r="AH17" s="1649"/>
      <c r="AI17" s="1650"/>
      <c r="AJ17" s="1650"/>
      <c r="AK17" s="1651"/>
      <c r="AL17" s="1649"/>
      <c r="AM17" s="1650"/>
      <c r="AN17" s="1650"/>
      <c r="AO17" s="1651"/>
      <c r="AP17" s="1649"/>
      <c r="AQ17" s="1650"/>
      <c r="AR17" s="1650"/>
      <c r="AS17" s="1651"/>
      <c r="AT17" s="1649"/>
      <c r="AU17" s="1650"/>
      <c r="AV17" s="1650"/>
      <c r="AW17" s="1651"/>
      <c r="AX17" s="1649"/>
      <c r="AY17" s="1650"/>
      <c r="AZ17" s="1650"/>
      <c r="BA17" s="1651"/>
    </row>
    <row r="18" spans="1:53" ht="21.75" customHeight="1">
      <c r="A18" s="1645" t="s">
        <v>450</v>
      </c>
      <c r="B18" s="1646"/>
      <c r="C18" s="1646"/>
      <c r="D18" s="1646"/>
      <c r="E18" s="1646"/>
      <c r="F18" s="1646"/>
      <c r="G18" s="1646"/>
      <c r="H18" s="1646"/>
      <c r="I18" s="1646"/>
      <c r="J18" s="1646"/>
      <c r="K18" s="1646"/>
      <c r="L18" s="1646"/>
      <c r="M18" s="1646"/>
      <c r="N18" s="1646"/>
      <c r="O18" s="1647"/>
      <c r="P18" s="1657" t="s">
        <v>656</v>
      </c>
      <c r="Q18" s="1649"/>
      <c r="R18" s="1650"/>
      <c r="S18" s="1650"/>
      <c r="T18" s="1651"/>
      <c r="U18" s="1652"/>
      <c r="V18" s="1653"/>
      <c r="W18" s="1653"/>
      <c r="X18" s="1653"/>
      <c r="Y18" s="1654"/>
      <c r="Z18" s="1649"/>
      <c r="AA18" s="1650"/>
      <c r="AB18" s="1650"/>
      <c r="AC18" s="1651"/>
      <c r="AD18" s="1649"/>
      <c r="AE18" s="1650"/>
      <c r="AF18" s="1650"/>
      <c r="AG18" s="1651"/>
      <c r="AH18" s="1649"/>
      <c r="AI18" s="1650"/>
      <c r="AJ18" s="1650"/>
      <c r="AK18" s="1651"/>
      <c r="AL18" s="1649"/>
      <c r="AM18" s="1650"/>
      <c r="AN18" s="1650"/>
      <c r="AO18" s="1651"/>
      <c r="AP18" s="1649"/>
      <c r="AQ18" s="1650"/>
      <c r="AR18" s="1650"/>
      <c r="AS18" s="1651"/>
      <c r="AT18" s="1649"/>
      <c r="AU18" s="1650"/>
      <c r="AV18" s="1650"/>
      <c r="AW18" s="1651"/>
      <c r="AX18" s="1649"/>
      <c r="AY18" s="1650"/>
      <c r="AZ18" s="1650"/>
      <c r="BA18" s="1651"/>
    </row>
    <row r="19" spans="1:53" ht="27" customHeight="1">
      <c r="A19" s="1658" t="s">
        <v>1102</v>
      </c>
      <c r="B19" s="1659"/>
      <c r="C19" s="1659"/>
      <c r="D19" s="1659"/>
      <c r="E19" s="1659"/>
      <c r="F19" s="1659"/>
      <c r="G19" s="1659"/>
      <c r="H19" s="1659"/>
      <c r="I19" s="1659"/>
      <c r="J19" s="1659"/>
      <c r="K19" s="1659"/>
      <c r="L19" s="1659"/>
      <c r="M19" s="1659"/>
      <c r="N19" s="1659"/>
      <c r="O19" s="1660"/>
      <c r="P19" s="1657" t="s">
        <v>658</v>
      </c>
      <c r="Q19" s="1649"/>
      <c r="R19" s="1650"/>
      <c r="S19" s="1650"/>
      <c r="T19" s="1651"/>
      <c r="U19" s="1652"/>
      <c r="V19" s="1653"/>
      <c r="W19" s="1653"/>
      <c r="X19" s="1653"/>
      <c r="Y19" s="1654"/>
      <c r="Z19" s="1649"/>
      <c r="AA19" s="1650"/>
      <c r="AB19" s="1650"/>
      <c r="AC19" s="1651"/>
      <c r="AD19" s="1649"/>
      <c r="AE19" s="1650"/>
      <c r="AF19" s="1650"/>
      <c r="AG19" s="1651"/>
      <c r="AH19" s="1649">
        <v>2517</v>
      </c>
      <c r="AI19" s="1650"/>
      <c r="AJ19" s="1650"/>
      <c r="AK19" s="1651"/>
      <c r="AL19" s="1649">
        <v>2555</v>
      </c>
      <c r="AM19" s="1650"/>
      <c r="AN19" s="1650"/>
      <c r="AO19" s="1651"/>
      <c r="AP19" s="1649">
        <v>2673</v>
      </c>
      <c r="AQ19" s="1650"/>
      <c r="AR19" s="1650"/>
      <c r="AS19" s="1651"/>
      <c r="AT19" s="1649">
        <f>666+1001</f>
        <v>1667</v>
      </c>
      <c r="AU19" s="1650"/>
      <c r="AV19" s="1650"/>
      <c r="AW19" s="1651"/>
      <c r="AX19" s="1649"/>
      <c r="AY19" s="1650"/>
      <c r="AZ19" s="1650"/>
      <c r="BA19" s="1651"/>
    </row>
    <row r="20" spans="1:53" ht="27" customHeight="1">
      <c r="A20" s="1658" t="s">
        <v>1103</v>
      </c>
      <c r="B20" s="1659"/>
      <c r="C20" s="1659"/>
      <c r="D20" s="1659"/>
      <c r="E20" s="1659"/>
      <c r="F20" s="1659"/>
      <c r="G20" s="1659"/>
      <c r="H20" s="1659"/>
      <c r="I20" s="1659"/>
      <c r="J20" s="1659"/>
      <c r="K20" s="1659"/>
      <c r="L20" s="1659"/>
      <c r="M20" s="1659"/>
      <c r="N20" s="1659"/>
      <c r="O20" s="1660"/>
      <c r="P20" s="1657" t="s">
        <v>660</v>
      </c>
      <c r="Q20" s="1649"/>
      <c r="R20" s="1650"/>
      <c r="S20" s="1650"/>
      <c r="T20" s="1651"/>
      <c r="U20" s="1652"/>
      <c r="V20" s="1653"/>
      <c r="W20" s="1653"/>
      <c r="X20" s="1653"/>
      <c r="Y20" s="1654"/>
      <c r="Z20" s="1649"/>
      <c r="AA20" s="1650"/>
      <c r="AB20" s="1650"/>
      <c r="AC20" s="1651"/>
      <c r="AD20" s="1649"/>
      <c r="AE20" s="1650"/>
      <c r="AF20" s="1650"/>
      <c r="AG20" s="1651"/>
      <c r="AH20" s="1649"/>
      <c r="AI20" s="1650"/>
      <c r="AJ20" s="1650"/>
      <c r="AK20" s="1651"/>
      <c r="AL20" s="1649"/>
      <c r="AM20" s="1650"/>
      <c r="AN20" s="1650"/>
      <c r="AO20" s="1651"/>
      <c r="AP20" s="1649"/>
      <c r="AQ20" s="1650"/>
      <c r="AR20" s="1650"/>
      <c r="AS20" s="1651"/>
      <c r="AT20" s="1649"/>
      <c r="AU20" s="1650"/>
      <c r="AV20" s="1650"/>
      <c r="AW20" s="1651"/>
      <c r="AX20" s="1649"/>
      <c r="AY20" s="1650"/>
      <c r="AZ20" s="1650"/>
      <c r="BA20" s="1651"/>
    </row>
    <row r="21" spans="1:53" ht="27" customHeight="1">
      <c r="A21" s="1658" t="s">
        <v>1104</v>
      </c>
      <c r="B21" s="1659"/>
      <c r="C21" s="1659"/>
      <c r="D21" s="1659"/>
      <c r="E21" s="1659"/>
      <c r="F21" s="1659"/>
      <c r="G21" s="1659"/>
      <c r="H21" s="1659"/>
      <c r="I21" s="1659"/>
      <c r="J21" s="1659"/>
      <c r="K21" s="1659"/>
      <c r="L21" s="1659"/>
      <c r="M21" s="1659"/>
      <c r="N21" s="1659"/>
      <c r="O21" s="1660"/>
      <c r="P21" s="1657" t="s">
        <v>662</v>
      </c>
      <c r="Q21" s="1649"/>
      <c r="R21" s="1650"/>
      <c r="S21" s="1650"/>
      <c r="T21" s="1651"/>
      <c r="U21" s="1652"/>
      <c r="V21" s="1653"/>
      <c r="W21" s="1653"/>
      <c r="X21" s="1653"/>
      <c r="Y21" s="1654"/>
      <c r="Z21" s="1649"/>
      <c r="AA21" s="1650"/>
      <c r="AB21" s="1650"/>
      <c r="AC21" s="1651"/>
      <c r="AD21" s="1649"/>
      <c r="AE21" s="1650"/>
      <c r="AF21" s="1650"/>
      <c r="AG21" s="1651"/>
      <c r="AH21" s="1649"/>
      <c r="AI21" s="1650"/>
      <c r="AJ21" s="1650"/>
      <c r="AK21" s="1651"/>
      <c r="AL21" s="1649"/>
      <c r="AM21" s="1650"/>
      <c r="AN21" s="1650"/>
      <c r="AO21" s="1651"/>
      <c r="AP21" s="1649"/>
      <c r="AQ21" s="1650"/>
      <c r="AR21" s="1650"/>
      <c r="AS21" s="1651"/>
      <c r="AT21" s="1649"/>
      <c r="AU21" s="1650"/>
      <c r="AV21" s="1650"/>
      <c r="AW21" s="1651"/>
      <c r="AX21" s="1649"/>
      <c r="AY21" s="1650"/>
      <c r="AZ21" s="1650"/>
      <c r="BA21" s="1651"/>
    </row>
    <row r="22" spans="1:53" ht="27" customHeight="1">
      <c r="A22" s="1658" t="s">
        <v>1105</v>
      </c>
      <c r="B22" s="1659"/>
      <c r="C22" s="1659"/>
      <c r="D22" s="1659"/>
      <c r="E22" s="1659"/>
      <c r="F22" s="1659"/>
      <c r="G22" s="1659"/>
      <c r="H22" s="1659"/>
      <c r="I22" s="1659"/>
      <c r="J22" s="1659"/>
      <c r="K22" s="1659"/>
      <c r="L22" s="1659"/>
      <c r="M22" s="1659"/>
      <c r="N22" s="1659"/>
      <c r="O22" s="1660"/>
      <c r="P22" s="1657" t="s">
        <v>665</v>
      </c>
      <c r="Q22" s="1649"/>
      <c r="R22" s="1650"/>
      <c r="S22" s="1650"/>
      <c r="T22" s="1651"/>
      <c r="U22" s="1652"/>
      <c r="V22" s="1653"/>
      <c r="W22" s="1653"/>
      <c r="X22" s="1653"/>
      <c r="Y22" s="1654"/>
      <c r="Z22" s="1649"/>
      <c r="AA22" s="1650"/>
      <c r="AB22" s="1650"/>
      <c r="AC22" s="1651"/>
      <c r="AD22" s="1649"/>
      <c r="AE22" s="1650"/>
      <c r="AF22" s="1650"/>
      <c r="AG22" s="1651"/>
      <c r="AH22" s="1649"/>
      <c r="AI22" s="1650"/>
      <c r="AJ22" s="1650"/>
      <c r="AK22" s="1651"/>
      <c r="AL22" s="1649"/>
      <c r="AM22" s="1650"/>
      <c r="AN22" s="1650"/>
      <c r="AO22" s="1651"/>
      <c r="AP22" s="1649"/>
      <c r="AQ22" s="1650"/>
      <c r="AR22" s="1650"/>
      <c r="AS22" s="1651"/>
      <c r="AT22" s="1649"/>
      <c r="AU22" s="1650"/>
      <c r="AV22" s="1650"/>
      <c r="AW22" s="1651"/>
      <c r="AX22" s="1649"/>
      <c r="AY22" s="1650"/>
      <c r="AZ22" s="1650"/>
      <c r="BA22" s="1651"/>
    </row>
    <row r="23" spans="1:53" ht="27" customHeight="1">
      <c r="A23" s="1658" t="s">
        <v>1106</v>
      </c>
      <c r="B23" s="1659"/>
      <c r="C23" s="1659"/>
      <c r="D23" s="1659"/>
      <c r="E23" s="1659"/>
      <c r="F23" s="1659"/>
      <c r="G23" s="1659"/>
      <c r="H23" s="1659"/>
      <c r="I23" s="1659"/>
      <c r="J23" s="1659"/>
      <c r="K23" s="1659"/>
      <c r="L23" s="1659"/>
      <c r="M23" s="1659"/>
      <c r="N23" s="1659"/>
      <c r="O23" s="1660"/>
      <c r="P23" s="1657" t="s">
        <v>668</v>
      </c>
      <c r="Q23" s="1649"/>
      <c r="R23" s="1650"/>
      <c r="S23" s="1650"/>
      <c r="T23" s="1651"/>
      <c r="U23" s="1652"/>
      <c r="V23" s="1653"/>
      <c r="W23" s="1653"/>
      <c r="X23" s="1653"/>
      <c r="Y23" s="1654"/>
      <c r="Z23" s="1649"/>
      <c r="AA23" s="1650"/>
      <c r="AB23" s="1650"/>
      <c r="AC23" s="1651"/>
      <c r="AD23" s="1649"/>
      <c r="AE23" s="1650"/>
      <c r="AF23" s="1650"/>
      <c r="AG23" s="1651"/>
      <c r="AH23" s="1649"/>
      <c r="AI23" s="1650"/>
      <c r="AJ23" s="1650"/>
      <c r="AK23" s="1651"/>
      <c r="AL23" s="1649"/>
      <c r="AM23" s="1650"/>
      <c r="AN23" s="1650"/>
      <c r="AO23" s="1651"/>
      <c r="AP23" s="1649"/>
      <c r="AQ23" s="1650"/>
      <c r="AR23" s="1650"/>
      <c r="AS23" s="1651"/>
      <c r="AT23" s="1649"/>
      <c r="AU23" s="1650"/>
      <c r="AV23" s="1650"/>
      <c r="AW23" s="1651"/>
      <c r="AX23" s="1649"/>
      <c r="AY23" s="1650"/>
      <c r="AZ23" s="1650"/>
      <c r="BA23" s="1651"/>
    </row>
    <row r="24" spans="1:53" ht="27" customHeight="1">
      <c r="A24" s="1658" t="s">
        <v>1107</v>
      </c>
      <c r="B24" s="1659"/>
      <c r="C24" s="1659"/>
      <c r="D24" s="1659"/>
      <c r="E24" s="1659"/>
      <c r="F24" s="1659"/>
      <c r="G24" s="1659"/>
      <c r="H24" s="1659"/>
      <c r="I24" s="1659"/>
      <c r="J24" s="1659"/>
      <c r="K24" s="1659"/>
      <c r="L24" s="1659"/>
      <c r="M24" s="1659"/>
      <c r="N24" s="1659"/>
      <c r="O24" s="1660"/>
      <c r="P24" s="1657" t="s">
        <v>670</v>
      </c>
      <c r="Q24" s="1649"/>
      <c r="R24" s="1650"/>
      <c r="S24" s="1650"/>
      <c r="T24" s="1651"/>
      <c r="U24" s="1652"/>
      <c r="V24" s="1653"/>
      <c r="W24" s="1653"/>
      <c r="X24" s="1653"/>
      <c r="Y24" s="1654"/>
      <c r="Z24" s="1649"/>
      <c r="AA24" s="1650"/>
      <c r="AB24" s="1650"/>
      <c r="AC24" s="1651"/>
      <c r="AD24" s="1649"/>
      <c r="AE24" s="1650"/>
      <c r="AF24" s="1650"/>
      <c r="AG24" s="1651"/>
      <c r="AH24" s="1649"/>
      <c r="AI24" s="1650"/>
      <c r="AJ24" s="1650"/>
      <c r="AK24" s="1651"/>
      <c r="AL24" s="1649"/>
      <c r="AM24" s="1650"/>
      <c r="AN24" s="1650"/>
      <c r="AO24" s="1651"/>
      <c r="AP24" s="1649"/>
      <c r="AQ24" s="1650"/>
      <c r="AR24" s="1650"/>
      <c r="AS24" s="1651"/>
      <c r="AT24" s="1649"/>
      <c r="AU24" s="1650"/>
      <c r="AV24" s="1650"/>
      <c r="AW24" s="1651"/>
      <c r="AX24" s="1649"/>
      <c r="AY24" s="1650"/>
      <c r="AZ24" s="1650"/>
      <c r="BA24" s="1651"/>
    </row>
    <row r="25" spans="1:53" ht="27" customHeight="1">
      <c r="A25" s="1661" t="s">
        <v>415</v>
      </c>
      <c r="B25" s="1662"/>
      <c r="C25" s="1662"/>
      <c r="D25" s="1662"/>
      <c r="E25" s="1662"/>
      <c r="F25" s="1662"/>
      <c r="G25" s="1662"/>
      <c r="H25" s="1662"/>
      <c r="I25" s="1662"/>
      <c r="J25" s="1662"/>
      <c r="K25" s="1662"/>
      <c r="L25" s="1662"/>
      <c r="M25" s="1662"/>
      <c r="N25" s="1662"/>
      <c r="O25" s="1663"/>
      <c r="P25" s="1657" t="s">
        <v>672</v>
      </c>
      <c r="Q25" s="1649"/>
      <c r="R25" s="1650"/>
      <c r="S25" s="1650"/>
      <c r="T25" s="1651"/>
      <c r="U25" s="1652"/>
      <c r="V25" s="1653"/>
      <c r="W25" s="1653"/>
      <c r="X25" s="1653"/>
      <c r="Y25" s="1654"/>
      <c r="Z25" s="1649"/>
      <c r="AA25" s="1650"/>
      <c r="AB25" s="1650"/>
      <c r="AC25" s="1651"/>
      <c r="AD25" s="1649"/>
      <c r="AE25" s="1650"/>
      <c r="AF25" s="1650"/>
      <c r="AG25" s="1651"/>
      <c r="AH25" s="1649">
        <v>2517</v>
      </c>
      <c r="AI25" s="1650"/>
      <c r="AJ25" s="1650"/>
      <c r="AK25" s="1651"/>
      <c r="AL25" s="1649">
        <v>2555</v>
      </c>
      <c r="AM25" s="1650"/>
      <c r="AN25" s="1650"/>
      <c r="AO25" s="1651"/>
      <c r="AP25" s="1649">
        <v>2673</v>
      </c>
      <c r="AQ25" s="1650"/>
      <c r="AR25" s="1650"/>
      <c r="AS25" s="1651"/>
      <c r="AT25" s="1649">
        <v>1667</v>
      </c>
      <c r="AU25" s="1650"/>
      <c r="AV25" s="1650"/>
      <c r="AW25" s="1651"/>
      <c r="AX25" s="1649"/>
      <c r="AY25" s="1650"/>
      <c r="AZ25" s="1650"/>
      <c r="BA25" s="1651"/>
    </row>
    <row r="26" spans="1:53" ht="29.25" customHeight="1">
      <c r="A26" s="1661" t="s">
        <v>416</v>
      </c>
      <c r="B26" s="1664"/>
      <c r="C26" s="1664"/>
      <c r="D26" s="1664"/>
      <c r="E26" s="1664"/>
      <c r="F26" s="1664"/>
      <c r="G26" s="1664"/>
      <c r="H26" s="1664"/>
      <c r="I26" s="1664"/>
      <c r="J26" s="1664"/>
      <c r="K26" s="1664"/>
      <c r="L26" s="1664"/>
      <c r="M26" s="1664"/>
      <c r="N26" s="1664"/>
      <c r="O26" s="1665"/>
      <c r="P26" s="1657" t="s">
        <v>674</v>
      </c>
      <c r="Q26" s="1649"/>
      <c r="R26" s="1650"/>
      <c r="S26" s="1650"/>
      <c r="T26" s="1651"/>
      <c r="U26" s="1652"/>
      <c r="V26" s="1653"/>
      <c r="W26" s="1653"/>
      <c r="X26" s="1653"/>
      <c r="Y26" s="1654"/>
      <c r="Z26" s="1649"/>
      <c r="AA26" s="1650"/>
      <c r="AB26" s="1650"/>
      <c r="AC26" s="1651"/>
      <c r="AD26" s="1649"/>
      <c r="AE26" s="1650"/>
      <c r="AF26" s="1650"/>
      <c r="AG26" s="1651"/>
      <c r="AH26" s="1649"/>
      <c r="AI26" s="1650"/>
      <c r="AJ26" s="1650"/>
      <c r="AK26" s="1651"/>
      <c r="AL26" s="1649"/>
      <c r="AM26" s="1650"/>
      <c r="AN26" s="1650"/>
      <c r="AO26" s="1651"/>
      <c r="AP26" s="1649"/>
      <c r="AQ26" s="1650"/>
      <c r="AR26" s="1650"/>
      <c r="AS26" s="1651"/>
      <c r="AT26" s="1649"/>
      <c r="AU26" s="1650"/>
      <c r="AV26" s="1650"/>
      <c r="AW26" s="1651"/>
      <c r="AX26" s="1649"/>
      <c r="AY26" s="1650"/>
      <c r="AZ26" s="1650"/>
      <c r="BA26" s="1651"/>
    </row>
    <row r="27" spans="1:53" ht="21.75" customHeight="1">
      <c r="A27" s="1658" t="s">
        <v>417</v>
      </c>
      <c r="B27" s="1659"/>
      <c r="C27" s="1659"/>
      <c r="D27" s="1659"/>
      <c r="E27" s="1659"/>
      <c r="F27" s="1659"/>
      <c r="G27" s="1659"/>
      <c r="H27" s="1659"/>
      <c r="I27" s="1659"/>
      <c r="J27" s="1659"/>
      <c r="K27" s="1659"/>
      <c r="L27" s="1659"/>
      <c r="M27" s="1659"/>
      <c r="N27" s="1659"/>
      <c r="O27" s="1660"/>
      <c r="P27" s="1657" t="s">
        <v>676</v>
      </c>
      <c r="Q27" s="1649"/>
      <c r="R27" s="1650"/>
      <c r="S27" s="1650"/>
      <c r="T27" s="1651"/>
      <c r="U27" s="1652"/>
      <c r="V27" s="1653"/>
      <c r="W27" s="1653"/>
      <c r="X27" s="1653"/>
      <c r="Y27" s="1654"/>
      <c r="Z27" s="1649"/>
      <c r="AA27" s="1650"/>
      <c r="AB27" s="1650"/>
      <c r="AC27" s="1651"/>
      <c r="AD27" s="1649"/>
      <c r="AE27" s="1650"/>
      <c r="AF27" s="1650"/>
      <c r="AG27" s="1651"/>
      <c r="AH27" s="1649"/>
      <c r="AI27" s="1650"/>
      <c r="AJ27" s="1650"/>
      <c r="AK27" s="1651"/>
      <c r="AL27" s="1649"/>
      <c r="AM27" s="1650"/>
      <c r="AN27" s="1650"/>
      <c r="AO27" s="1651"/>
      <c r="AP27" s="1649"/>
      <c r="AQ27" s="1650"/>
      <c r="AR27" s="1650"/>
      <c r="AS27" s="1651"/>
      <c r="AT27" s="1649"/>
      <c r="AU27" s="1650"/>
      <c r="AV27" s="1650"/>
      <c r="AW27" s="1651"/>
      <c r="AX27" s="1649"/>
      <c r="AY27" s="1650"/>
      <c r="AZ27" s="1650"/>
      <c r="BA27" s="1651"/>
    </row>
    <row r="28" spans="1:53" ht="21.75" customHeight="1">
      <c r="A28" s="1658" t="s">
        <v>418</v>
      </c>
      <c r="B28" s="1659"/>
      <c r="C28" s="1659"/>
      <c r="D28" s="1659"/>
      <c r="E28" s="1659"/>
      <c r="F28" s="1659"/>
      <c r="G28" s="1659"/>
      <c r="H28" s="1659"/>
      <c r="I28" s="1659"/>
      <c r="J28" s="1659"/>
      <c r="K28" s="1659"/>
      <c r="L28" s="1659"/>
      <c r="M28" s="1659"/>
      <c r="N28" s="1659"/>
      <c r="O28" s="1660"/>
      <c r="P28" s="1657" t="s">
        <v>678</v>
      </c>
      <c r="Q28" s="1649"/>
      <c r="R28" s="1650"/>
      <c r="S28" s="1650"/>
      <c r="T28" s="1651"/>
      <c r="U28" s="1652"/>
      <c r="V28" s="1653"/>
      <c r="W28" s="1653"/>
      <c r="X28" s="1653"/>
      <c r="Y28" s="1654"/>
      <c r="Z28" s="1649"/>
      <c r="AA28" s="1650"/>
      <c r="AB28" s="1650"/>
      <c r="AC28" s="1651"/>
      <c r="AD28" s="1649"/>
      <c r="AE28" s="1650"/>
      <c r="AF28" s="1650"/>
      <c r="AG28" s="1651"/>
      <c r="AH28" s="1649"/>
      <c r="AI28" s="1650"/>
      <c r="AJ28" s="1650"/>
      <c r="AK28" s="1651"/>
      <c r="AL28" s="1649"/>
      <c r="AM28" s="1650"/>
      <c r="AN28" s="1650"/>
      <c r="AO28" s="1651"/>
      <c r="AP28" s="1649"/>
      <c r="AQ28" s="1650"/>
      <c r="AR28" s="1650"/>
      <c r="AS28" s="1651"/>
      <c r="AT28" s="1649"/>
      <c r="AU28" s="1650"/>
      <c r="AV28" s="1650"/>
      <c r="AW28" s="1651"/>
      <c r="AX28" s="1649"/>
      <c r="AY28" s="1650"/>
      <c r="AZ28" s="1650"/>
      <c r="BA28" s="1651"/>
    </row>
    <row r="29" spans="1:53" ht="21.75" customHeight="1">
      <c r="A29" s="1658" t="s">
        <v>419</v>
      </c>
      <c r="B29" s="1659"/>
      <c r="C29" s="1659"/>
      <c r="D29" s="1659"/>
      <c r="E29" s="1659"/>
      <c r="F29" s="1659"/>
      <c r="G29" s="1659"/>
      <c r="H29" s="1659"/>
      <c r="I29" s="1659"/>
      <c r="J29" s="1659"/>
      <c r="K29" s="1659"/>
      <c r="L29" s="1659"/>
      <c r="M29" s="1659"/>
      <c r="N29" s="1659"/>
      <c r="O29" s="1660"/>
      <c r="P29" s="1657" t="s">
        <v>681</v>
      </c>
      <c r="Q29" s="1649"/>
      <c r="R29" s="1650"/>
      <c r="S29" s="1650"/>
      <c r="T29" s="1651"/>
      <c r="U29" s="1652"/>
      <c r="V29" s="1653"/>
      <c r="W29" s="1653"/>
      <c r="X29" s="1653"/>
      <c r="Y29" s="1654"/>
      <c r="Z29" s="1649"/>
      <c r="AA29" s="1650"/>
      <c r="AB29" s="1650"/>
      <c r="AC29" s="1651"/>
      <c r="AD29" s="1649"/>
      <c r="AE29" s="1650"/>
      <c r="AF29" s="1650"/>
      <c r="AG29" s="1651"/>
      <c r="AH29" s="1649"/>
      <c r="AI29" s="1650"/>
      <c r="AJ29" s="1650"/>
      <c r="AK29" s="1651"/>
      <c r="AL29" s="1649">
        <v>1015</v>
      </c>
      <c r="AM29" s="1650"/>
      <c r="AN29" s="1650"/>
      <c r="AO29" s="1651"/>
      <c r="AP29" s="1649"/>
      <c r="AQ29" s="1650"/>
      <c r="AR29" s="1650"/>
      <c r="AS29" s="1651"/>
      <c r="AT29" s="1649"/>
      <c r="AU29" s="1650"/>
      <c r="AV29" s="1650"/>
      <c r="AW29" s="1651"/>
      <c r="AX29" s="1649"/>
      <c r="AY29" s="1650"/>
      <c r="AZ29" s="1650"/>
      <c r="BA29" s="1651"/>
    </row>
    <row r="30" spans="1:53" ht="21.75" customHeight="1">
      <c r="A30" s="1658" t="s">
        <v>420</v>
      </c>
      <c r="B30" s="1659"/>
      <c r="C30" s="1659"/>
      <c r="D30" s="1659"/>
      <c r="E30" s="1659"/>
      <c r="F30" s="1659"/>
      <c r="G30" s="1659"/>
      <c r="H30" s="1659"/>
      <c r="I30" s="1659"/>
      <c r="J30" s="1659"/>
      <c r="K30" s="1659"/>
      <c r="L30" s="1659"/>
      <c r="M30" s="1659"/>
      <c r="N30" s="1659"/>
      <c r="O30" s="1660"/>
      <c r="P30" s="1657" t="s">
        <v>684</v>
      </c>
      <c r="Q30" s="1666" t="s">
        <v>421</v>
      </c>
      <c r="R30" s="1643"/>
      <c r="S30" s="1643"/>
      <c r="T30" s="1667"/>
      <c r="U30" s="1666" t="s">
        <v>421</v>
      </c>
      <c r="V30" s="1643"/>
      <c r="W30" s="1643"/>
      <c r="X30" s="1643"/>
      <c r="Y30" s="1667"/>
      <c r="Z30" s="1666" t="s">
        <v>421</v>
      </c>
      <c r="AA30" s="1643"/>
      <c r="AB30" s="1643"/>
      <c r="AC30" s="1643"/>
      <c r="AD30" s="1668" t="s">
        <v>421</v>
      </c>
      <c r="AE30" s="1643"/>
      <c r="AF30" s="1643"/>
      <c r="AG30" s="1643"/>
      <c r="AH30" s="1668" t="s">
        <v>421</v>
      </c>
      <c r="AI30" s="1643"/>
      <c r="AJ30" s="1643"/>
      <c r="AK30" s="1643"/>
      <c r="AL30" s="1668" t="s">
        <v>421</v>
      </c>
      <c r="AM30" s="1642"/>
      <c r="AN30" s="1642"/>
      <c r="AO30" s="1644"/>
      <c r="AP30" s="1666" t="s">
        <v>421</v>
      </c>
      <c r="AQ30" s="1643"/>
      <c r="AR30" s="1643"/>
      <c r="AS30" s="1643"/>
      <c r="AT30" s="1668" t="s">
        <v>421</v>
      </c>
      <c r="AU30" s="1642"/>
      <c r="AV30" s="1642"/>
      <c r="AW30" s="1644"/>
      <c r="AX30" s="1666" t="s">
        <v>421</v>
      </c>
      <c r="AY30" s="1643"/>
      <c r="AZ30" s="1643"/>
      <c r="BA30" s="1644"/>
    </row>
    <row r="31" spans="1:53" ht="27" customHeight="1">
      <c r="A31" s="1658" t="s">
        <v>422</v>
      </c>
      <c r="B31" s="1659"/>
      <c r="C31" s="1659"/>
      <c r="D31" s="1659"/>
      <c r="E31" s="1659"/>
      <c r="F31" s="1659"/>
      <c r="G31" s="1659"/>
      <c r="H31" s="1659"/>
      <c r="I31" s="1659"/>
      <c r="J31" s="1659"/>
      <c r="K31" s="1659"/>
      <c r="L31" s="1659"/>
      <c r="M31" s="1659"/>
      <c r="N31" s="1659"/>
      <c r="O31" s="1660"/>
      <c r="P31" s="1657" t="s">
        <v>754</v>
      </c>
      <c r="Q31" s="1649"/>
      <c r="R31" s="1650"/>
      <c r="S31" s="1650"/>
      <c r="T31" s="1651"/>
      <c r="U31" s="1652"/>
      <c r="V31" s="1653"/>
      <c r="W31" s="1653"/>
      <c r="X31" s="1653"/>
      <c r="Y31" s="1654"/>
      <c r="Z31" s="1649"/>
      <c r="AA31" s="1650"/>
      <c r="AB31" s="1650"/>
      <c r="AC31" s="1651"/>
      <c r="AD31" s="1649"/>
      <c r="AE31" s="1650"/>
      <c r="AF31" s="1650"/>
      <c r="AG31" s="1651"/>
      <c r="AH31" s="1649"/>
      <c r="AI31" s="1650"/>
      <c r="AJ31" s="1650"/>
      <c r="AK31" s="1651"/>
      <c r="AL31" s="1649">
        <v>1015</v>
      </c>
      <c r="AM31" s="1650"/>
      <c r="AN31" s="1650"/>
      <c r="AO31" s="1651"/>
      <c r="AP31" s="1649"/>
      <c r="AQ31" s="1650"/>
      <c r="AR31" s="1650"/>
      <c r="AS31" s="1651"/>
      <c r="AT31" s="1649"/>
      <c r="AU31" s="1650"/>
      <c r="AV31" s="1650"/>
      <c r="AW31" s="1651"/>
      <c r="AX31" s="1649"/>
      <c r="AY31" s="1650"/>
      <c r="AZ31" s="1650"/>
      <c r="BA31" s="1651"/>
    </row>
    <row r="32" spans="1:53" ht="27" customHeight="1">
      <c r="A32" s="1658" t="s">
        <v>446</v>
      </c>
      <c r="B32" s="1659"/>
      <c r="C32" s="1659"/>
      <c r="D32" s="1659"/>
      <c r="E32" s="1659"/>
      <c r="F32" s="1659"/>
      <c r="G32" s="1659"/>
      <c r="H32" s="1659"/>
      <c r="I32" s="1659"/>
      <c r="J32" s="1659"/>
      <c r="K32" s="1659"/>
      <c r="L32" s="1659"/>
      <c r="M32" s="1659"/>
      <c r="N32" s="1659"/>
      <c r="O32" s="1660"/>
      <c r="P32" s="1657" t="s">
        <v>756</v>
      </c>
      <c r="Q32" s="1649"/>
      <c r="R32" s="1650"/>
      <c r="S32" s="1650"/>
      <c r="T32" s="1651"/>
      <c r="U32" s="1652"/>
      <c r="V32" s="1653"/>
      <c r="W32" s="1653"/>
      <c r="X32" s="1653"/>
      <c r="Y32" s="1654"/>
      <c r="Z32" s="1649"/>
      <c r="AA32" s="1650"/>
      <c r="AB32" s="1650"/>
      <c r="AC32" s="1651"/>
      <c r="AD32" s="1649"/>
      <c r="AE32" s="1650"/>
      <c r="AF32" s="1650"/>
      <c r="AG32" s="1651"/>
      <c r="AH32" s="1649"/>
      <c r="AI32" s="1650"/>
      <c r="AJ32" s="1650"/>
      <c r="AK32" s="1651"/>
      <c r="AL32" s="1649"/>
      <c r="AM32" s="1650"/>
      <c r="AN32" s="1650"/>
      <c r="AO32" s="1651"/>
      <c r="AP32" s="1649"/>
      <c r="AQ32" s="1650"/>
      <c r="AR32" s="1650"/>
      <c r="AS32" s="1651"/>
      <c r="AT32" s="1649"/>
      <c r="AU32" s="1650"/>
      <c r="AV32" s="1650"/>
      <c r="AW32" s="1651"/>
      <c r="AX32" s="1649"/>
      <c r="AY32" s="1650"/>
      <c r="AZ32" s="1650"/>
      <c r="BA32" s="1651"/>
    </row>
    <row r="33" spans="1:53" ht="21.75" customHeight="1">
      <c r="A33" s="1658" t="s">
        <v>423</v>
      </c>
      <c r="B33" s="1659"/>
      <c r="C33" s="1659"/>
      <c r="D33" s="1659"/>
      <c r="E33" s="1659"/>
      <c r="F33" s="1659"/>
      <c r="G33" s="1659"/>
      <c r="H33" s="1659"/>
      <c r="I33" s="1659"/>
      <c r="J33" s="1659"/>
      <c r="K33" s="1659"/>
      <c r="L33" s="1659"/>
      <c r="M33" s="1659"/>
      <c r="N33" s="1659"/>
      <c r="O33" s="1660"/>
      <c r="P33" s="1657" t="s">
        <v>758</v>
      </c>
      <c r="Q33" s="1649"/>
      <c r="R33" s="1650"/>
      <c r="S33" s="1650"/>
      <c r="T33" s="1651"/>
      <c r="U33" s="1652"/>
      <c r="V33" s="1653"/>
      <c r="W33" s="1653"/>
      <c r="X33" s="1653"/>
      <c r="Y33" s="1654"/>
      <c r="Z33" s="1649"/>
      <c r="AA33" s="1650"/>
      <c r="AB33" s="1650"/>
      <c r="AC33" s="1651"/>
      <c r="AD33" s="1649"/>
      <c r="AE33" s="1650"/>
      <c r="AF33" s="1650"/>
      <c r="AG33" s="1651"/>
      <c r="AH33" s="1649"/>
      <c r="AI33" s="1650"/>
      <c r="AJ33" s="1650"/>
      <c r="AK33" s="1651"/>
      <c r="AL33" s="1649"/>
      <c r="AM33" s="1650"/>
      <c r="AN33" s="1650"/>
      <c r="AO33" s="1651"/>
      <c r="AP33" s="1649"/>
      <c r="AQ33" s="1650"/>
      <c r="AR33" s="1650"/>
      <c r="AS33" s="1651"/>
      <c r="AT33" s="1649"/>
      <c r="AU33" s="1650"/>
      <c r="AV33" s="1650"/>
      <c r="AW33" s="1651"/>
      <c r="AX33" s="1649"/>
      <c r="AY33" s="1650"/>
      <c r="AZ33" s="1650"/>
      <c r="BA33" s="1651"/>
    </row>
    <row r="34" spans="1:53" ht="21.75" customHeight="1">
      <c r="A34" s="1658" t="s">
        <v>424</v>
      </c>
      <c r="B34" s="1659"/>
      <c r="C34" s="1659"/>
      <c r="D34" s="1659"/>
      <c r="E34" s="1659"/>
      <c r="F34" s="1659"/>
      <c r="G34" s="1659"/>
      <c r="H34" s="1659"/>
      <c r="I34" s="1659"/>
      <c r="J34" s="1659"/>
      <c r="K34" s="1659"/>
      <c r="L34" s="1659"/>
      <c r="M34" s="1659"/>
      <c r="N34" s="1659"/>
      <c r="O34" s="1660"/>
      <c r="P34" s="1657" t="s">
        <v>760</v>
      </c>
      <c r="Q34" s="1649"/>
      <c r="R34" s="1650"/>
      <c r="S34" s="1650"/>
      <c r="T34" s="1651"/>
      <c r="U34" s="1652"/>
      <c r="V34" s="1653"/>
      <c r="W34" s="1653"/>
      <c r="X34" s="1653"/>
      <c r="Y34" s="1654"/>
      <c r="Z34" s="1649"/>
      <c r="AA34" s="1650"/>
      <c r="AB34" s="1650"/>
      <c r="AC34" s="1651"/>
      <c r="AD34" s="1649"/>
      <c r="AE34" s="1650"/>
      <c r="AF34" s="1650"/>
      <c r="AG34" s="1651"/>
      <c r="AH34" s="1649"/>
      <c r="AI34" s="1650"/>
      <c r="AJ34" s="1650"/>
      <c r="AK34" s="1651"/>
      <c r="AL34" s="1649"/>
      <c r="AM34" s="1650"/>
      <c r="AN34" s="1650"/>
      <c r="AO34" s="1651"/>
      <c r="AP34" s="1649"/>
      <c r="AQ34" s="1650"/>
      <c r="AR34" s="1650"/>
      <c r="AS34" s="1651"/>
      <c r="AT34" s="1649"/>
      <c r="AU34" s="1650"/>
      <c r="AV34" s="1650"/>
      <c r="AW34" s="1651"/>
      <c r="AX34" s="1649"/>
      <c r="AY34" s="1650"/>
      <c r="AZ34" s="1650"/>
      <c r="BA34" s="1651"/>
    </row>
    <row r="35" spans="1:53" ht="21.75" customHeight="1">
      <c r="A35" s="1658" t="s">
        <v>425</v>
      </c>
      <c r="B35" s="1659"/>
      <c r="C35" s="1659"/>
      <c r="D35" s="1659"/>
      <c r="E35" s="1659"/>
      <c r="F35" s="1659"/>
      <c r="G35" s="1659"/>
      <c r="H35" s="1659"/>
      <c r="I35" s="1659"/>
      <c r="J35" s="1659"/>
      <c r="K35" s="1659"/>
      <c r="L35" s="1659"/>
      <c r="M35" s="1659"/>
      <c r="N35" s="1659"/>
      <c r="O35" s="1660"/>
      <c r="P35" s="1657" t="s">
        <v>762</v>
      </c>
      <c r="Q35" s="1649"/>
      <c r="R35" s="1650"/>
      <c r="S35" s="1650"/>
      <c r="T35" s="1651"/>
      <c r="U35" s="1652"/>
      <c r="V35" s="1653"/>
      <c r="W35" s="1653"/>
      <c r="X35" s="1653"/>
      <c r="Y35" s="1654"/>
      <c r="Z35" s="1649"/>
      <c r="AA35" s="1650"/>
      <c r="AB35" s="1650"/>
      <c r="AC35" s="1651"/>
      <c r="AD35" s="1649"/>
      <c r="AE35" s="1650"/>
      <c r="AF35" s="1650"/>
      <c r="AG35" s="1651"/>
      <c r="AH35" s="1649"/>
      <c r="AI35" s="1650"/>
      <c r="AJ35" s="1650"/>
      <c r="AK35" s="1651"/>
      <c r="AL35" s="1649"/>
      <c r="AM35" s="1650"/>
      <c r="AN35" s="1650"/>
      <c r="AO35" s="1651"/>
      <c r="AP35" s="1649"/>
      <c r="AQ35" s="1650"/>
      <c r="AR35" s="1650"/>
      <c r="AS35" s="1651"/>
      <c r="AT35" s="1649"/>
      <c r="AU35" s="1650"/>
      <c r="AV35" s="1650"/>
      <c r="AW35" s="1651"/>
      <c r="AX35" s="1649"/>
      <c r="AY35" s="1650"/>
      <c r="AZ35" s="1650"/>
      <c r="BA35" s="1651"/>
    </row>
    <row r="36" spans="1:53" ht="27" customHeight="1">
      <c r="A36" s="1658" t="s">
        <v>426</v>
      </c>
      <c r="B36" s="1659"/>
      <c r="C36" s="1659"/>
      <c r="D36" s="1659"/>
      <c r="E36" s="1659"/>
      <c r="F36" s="1659"/>
      <c r="G36" s="1659"/>
      <c r="H36" s="1659"/>
      <c r="I36" s="1659"/>
      <c r="J36" s="1659"/>
      <c r="K36" s="1659"/>
      <c r="L36" s="1659"/>
      <c r="M36" s="1659"/>
      <c r="N36" s="1659"/>
      <c r="O36" s="1660"/>
      <c r="P36" s="1657" t="s">
        <v>764</v>
      </c>
      <c r="Q36" s="1649"/>
      <c r="R36" s="1650"/>
      <c r="S36" s="1650"/>
      <c r="T36" s="1651"/>
      <c r="U36" s="1652"/>
      <c r="V36" s="1653"/>
      <c r="W36" s="1653"/>
      <c r="X36" s="1653"/>
      <c r="Y36" s="1654"/>
      <c r="Z36" s="1649"/>
      <c r="AA36" s="1650"/>
      <c r="AB36" s="1650"/>
      <c r="AC36" s="1651"/>
      <c r="AD36" s="1649"/>
      <c r="AE36" s="1650"/>
      <c r="AF36" s="1650"/>
      <c r="AG36" s="1651"/>
      <c r="AH36" s="1649"/>
      <c r="AI36" s="1650"/>
      <c r="AJ36" s="1650"/>
      <c r="AK36" s="1651"/>
      <c r="AL36" s="1649"/>
      <c r="AM36" s="1650"/>
      <c r="AN36" s="1650"/>
      <c r="AO36" s="1651"/>
      <c r="AP36" s="1649"/>
      <c r="AQ36" s="1650"/>
      <c r="AR36" s="1650"/>
      <c r="AS36" s="1651"/>
      <c r="AT36" s="1649"/>
      <c r="AU36" s="1650"/>
      <c r="AV36" s="1650"/>
      <c r="AW36" s="1651"/>
      <c r="AX36" s="1649"/>
      <c r="AY36" s="1650"/>
      <c r="AZ36" s="1650"/>
      <c r="BA36" s="1651"/>
    </row>
    <row r="37" spans="1:53" s="1669" customFormat="1" ht="27" customHeight="1">
      <c r="A37" s="1661" t="s">
        <v>427</v>
      </c>
      <c r="B37" s="1664"/>
      <c r="C37" s="1664"/>
      <c r="D37" s="1664"/>
      <c r="E37" s="1664"/>
      <c r="F37" s="1664"/>
      <c r="G37" s="1664"/>
      <c r="H37" s="1664"/>
      <c r="I37" s="1664"/>
      <c r="J37" s="1664"/>
      <c r="K37" s="1664"/>
      <c r="L37" s="1664"/>
      <c r="M37" s="1664"/>
      <c r="N37" s="1664"/>
      <c r="O37" s="1665"/>
      <c r="P37" s="1657" t="s">
        <v>766</v>
      </c>
      <c r="Q37" s="1649"/>
      <c r="R37" s="1650"/>
      <c r="S37" s="1650"/>
      <c r="T37" s="1651"/>
      <c r="U37" s="1652"/>
      <c r="V37" s="1653"/>
      <c r="W37" s="1653"/>
      <c r="X37" s="1653"/>
      <c r="Y37" s="1654"/>
      <c r="Z37" s="1649"/>
      <c r="AA37" s="1650"/>
      <c r="AB37" s="1650"/>
      <c r="AC37" s="1651"/>
      <c r="AD37" s="1649"/>
      <c r="AE37" s="1650"/>
      <c r="AF37" s="1650"/>
      <c r="AG37" s="1651"/>
      <c r="AH37" s="1649"/>
      <c r="AI37" s="1650"/>
      <c r="AJ37" s="1650"/>
      <c r="AK37" s="1651"/>
      <c r="AL37" s="1649">
        <v>1015</v>
      </c>
      <c r="AM37" s="1650"/>
      <c r="AN37" s="1650"/>
      <c r="AO37" s="1651"/>
      <c r="AP37" s="1649"/>
      <c r="AQ37" s="1650"/>
      <c r="AR37" s="1650"/>
      <c r="AS37" s="1651"/>
      <c r="AT37" s="1649"/>
      <c r="AU37" s="1650"/>
      <c r="AV37" s="1650"/>
      <c r="AW37" s="1651"/>
      <c r="AX37" s="1649"/>
      <c r="AY37" s="1650"/>
      <c r="AZ37" s="1650"/>
      <c r="BA37" s="1651"/>
    </row>
    <row r="38" spans="1:53" s="1669" customFormat="1" ht="27" customHeight="1">
      <c r="A38" s="1658" t="s">
        <v>451</v>
      </c>
      <c r="B38" s="1670"/>
      <c r="C38" s="1670"/>
      <c r="D38" s="1670"/>
      <c r="E38" s="1670"/>
      <c r="F38" s="1670"/>
      <c r="G38" s="1670"/>
      <c r="H38" s="1670"/>
      <c r="I38" s="1670"/>
      <c r="J38" s="1670"/>
      <c r="K38" s="1670"/>
      <c r="L38" s="1670"/>
      <c r="M38" s="1670"/>
      <c r="N38" s="1670"/>
      <c r="O38" s="1671"/>
      <c r="P38" s="1657" t="s">
        <v>768</v>
      </c>
      <c r="Q38" s="1649"/>
      <c r="R38" s="1650"/>
      <c r="S38" s="1650"/>
      <c r="T38" s="1651"/>
      <c r="U38" s="1652"/>
      <c r="V38" s="1653"/>
      <c r="W38" s="1653"/>
      <c r="X38" s="1653"/>
      <c r="Y38" s="1654"/>
      <c r="Z38" s="1649"/>
      <c r="AA38" s="1650"/>
      <c r="AB38" s="1650"/>
      <c r="AC38" s="1651"/>
      <c r="AD38" s="1649"/>
      <c r="AE38" s="1650"/>
      <c r="AF38" s="1650"/>
      <c r="AG38" s="1651"/>
      <c r="AH38" s="1649"/>
      <c r="AI38" s="1650"/>
      <c r="AJ38" s="1650"/>
      <c r="AK38" s="1651"/>
      <c r="AL38" s="1649"/>
      <c r="AM38" s="1650"/>
      <c r="AN38" s="1650"/>
      <c r="AO38" s="1651"/>
      <c r="AP38" s="1649"/>
      <c r="AQ38" s="1650"/>
      <c r="AR38" s="1650"/>
      <c r="AS38" s="1651"/>
      <c r="AT38" s="1649"/>
      <c r="AU38" s="1650"/>
      <c r="AV38" s="1650"/>
      <c r="AW38" s="1651"/>
      <c r="AX38" s="1649"/>
      <c r="AY38" s="1650"/>
      <c r="AZ38" s="1650"/>
      <c r="BA38" s="1651"/>
    </row>
    <row r="39" spans="1:53" ht="21.75" customHeight="1">
      <c r="A39" s="1645" t="s">
        <v>452</v>
      </c>
      <c r="B39" s="1646"/>
      <c r="C39" s="1646"/>
      <c r="D39" s="1646"/>
      <c r="E39" s="1646"/>
      <c r="F39" s="1646"/>
      <c r="G39" s="1646"/>
      <c r="H39" s="1646"/>
      <c r="I39" s="1646"/>
      <c r="J39" s="1646"/>
      <c r="K39" s="1646"/>
      <c r="L39" s="1646"/>
      <c r="M39" s="1646"/>
      <c r="N39" s="1646"/>
      <c r="O39" s="1647"/>
      <c r="P39" s="1657" t="s">
        <v>770</v>
      </c>
      <c r="Q39" s="1649"/>
      <c r="R39" s="1650"/>
      <c r="S39" s="1650"/>
      <c r="T39" s="1651"/>
      <c r="U39" s="1652"/>
      <c r="V39" s="1653"/>
      <c r="W39" s="1653"/>
      <c r="X39" s="1653"/>
      <c r="Y39" s="1654"/>
      <c r="Z39" s="1649">
        <v>5619924</v>
      </c>
      <c r="AA39" s="1650"/>
      <c r="AB39" s="1650"/>
      <c r="AC39" s="1651"/>
      <c r="AD39" s="1649"/>
      <c r="AE39" s="1650"/>
      <c r="AF39" s="1650"/>
      <c r="AG39" s="1651"/>
      <c r="AH39" s="1649"/>
      <c r="AI39" s="1650"/>
      <c r="AJ39" s="1650"/>
      <c r="AK39" s="1651"/>
      <c r="AL39" s="1649"/>
      <c r="AM39" s="1650"/>
      <c r="AN39" s="1650"/>
      <c r="AO39" s="1651"/>
      <c r="AP39" s="1649"/>
      <c r="AQ39" s="1650"/>
      <c r="AR39" s="1650"/>
      <c r="AS39" s="1651"/>
      <c r="AT39" s="1649"/>
      <c r="AU39" s="1650"/>
      <c r="AV39" s="1650"/>
      <c r="AW39" s="1651"/>
      <c r="AX39" s="1649"/>
      <c r="AY39" s="1650"/>
      <c r="AZ39" s="1650"/>
      <c r="BA39" s="1651"/>
    </row>
    <row r="40" spans="1:53" ht="27" customHeight="1">
      <c r="A40" s="1661" t="s">
        <v>428</v>
      </c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3"/>
      <c r="P40" s="1657" t="s">
        <v>772</v>
      </c>
      <c r="Q40" s="1672">
        <v>365420</v>
      </c>
      <c r="R40" s="1673"/>
      <c r="S40" s="1673"/>
      <c r="T40" s="1674"/>
      <c r="U40" s="1675"/>
      <c r="V40" s="1676"/>
      <c r="W40" s="1676"/>
      <c r="X40" s="1676"/>
      <c r="Y40" s="1677"/>
      <c r="Z40" s="1672">
        <v>5619924</v>
      </c>
      <c r="AA40" s="1673"/>
      <c r="AB40" s="1673"/>
      <c r="AC40" s="1674"/>
      <c r="AD40" s="1672"/>
      <c r="AE40" s="1673"/>
      <c r="AF40" s="1673"/>
      <c r="AG40" s="1674"/>
      <c r="AH40" s="1672">
        <v>2517</v>
      </c>
      <c r="AI40" s="1673"/>
      <c r="AJ40" s="1673"/>
      <c r="AK40" s="1674"/>
      <c r="AL40" s="1672">
        <v>3570</v>
      </c>
      <c r="AM40" s="1673"/>
      <c r="AN40" s="1673"/>
      <c r="AO40" s="1674"/>
      <c r="AP40" s="1672">
        <v>2673</v>
      </c>
      <c r="AQ40" s="1673"/>
      <c r="AR40" s="1673"/>
      <c r="AS40" s="1674"/>
      <c r="AT40" s="1672">
        <v>1667</v>
      </c>
      <c r="AU40" s="1673"/>
      <c r="AV40" s="1673"/>
      <c r="AW40" s="1674"/>
      <c r="AX40" s="1672"/>
      <c r="AY40" s="1673"/>
      <c r="AZ40" s="1673"/>
      <c r="BA40" s="1674"/>
    </row>
    <row r="41" spans="1:53" s="1669" customFormat="1" ht="21.75" customHeight="1">
      <c r="A41" s="1645" t="s">
        <v>453</v>
      </c>
      <c r="B41" s="1646"/>
      <c r="C41" s="1646"/>
      <c r="D41" s="1646"/>
      <c r="E41" s="1646"/>
      <c r="F41" s="1646"/>
      <c r="G41" s="1646"/>
      <c r="H41" s="1646"/>
      <c r="I41" s="1646"/>
      <c r="J41" s="1646"/>
      <c r="K41" s="1646"/>
      <c r="L41" s="1646"/>
      <c r="M41" s="1646"/>
      <c r="N41" s="1646"/>
      <c r="O41" s="1647"/>
      <c r="P41" s="1657" t="s">
        <v>774</v>
      </c>
      <c r="Q41" s="1649"/>
      <c r="R41" s="1650"/>
      <c r="S41" s="1650"/>
      <c r="T41" s="1651"/>
      <c r="U41" s="1652"/>
      <c r="V41" s="1653"/>
      <c r="W41" s="1653"/>
      <c r="X41" s="1653"/>
      <c r="Y41" s="1654"/>
      <c r="Z41" s="1649"/>
      <c r="AA41" s="1650"/>
      <c r="AB41" s="1650"/>
      <c r="AC41" s="1651"/>
      <c r="AD41" s="1649"/>
      <c r="AE41" s="1650"/>
      <c r="AF41" s="1650"/>
      <c r="AG41" s="1651"/>
      <c r="AH41" s="1649"/>
      <c r="AI41" s="1650"/>
      <c r="AJ41" s="1650"/>
      <c r="AK41" s="1651"/>
      <c r="AL41" s="1649"/>
      <c r="AM41" s="1650"/>
      <c r="AN41" s="1650"/>
      <c r="AO41" s="1651"/>
      <c r="AP41" s="1649"/>
      <c r="AQ41" s="1650"/>
      <c r="AR41" s="1650"/>
      <c r="AS41" s="1651"/>
      <c r="AT41" s="1649"/>
      <c r="AU41" s="1650"/>
      <c r="AV41" s="1650"/>
      <c r="AW41" s="1651"/>
      <c r="AX41" s="1649"/>
      <c r="AY41" s="1650"/>
      <c r="AZ41" s="1650"/>
      <c r="BA41" s="1651"/>
    </row>
    <row r="42" spans="1:53" ht="21.75" customHeight="1">
      <c r="A42" s="1645" t="s">
        <v>454</v>
      </c>
      <c r="B42" s="1646"/>
      <c r="C42" s="1646"/>
      <c r="D42" s="1646"/>
      <c r="E42" s="1646"/>
      <c r="F42" s="1646"/>
      <c r="G42" s="1646"/>
      <c r="H42" s="1646"/>
      <c r="I42" s="1646"/>
      <c r="J42" s="1646"/>
      <c r="K42" s="1646"/>
      <c r="L42" s="1646"/>
      <c r="M42" s="1646"/>
      <c r="N42" s="1646"/>
      <c r="O42" s="1647"/>
      <c r="P42" s="1657" t="s">
        <v>776</v>
      </c>
      <c r="Q42" s="1649"/>
      <c r="R42" s="1650"/>
      <c r="S42" s="1650"/>
      <c r="T42" s="1651"/>
      <c r="U42" s="1652"/>
      <c r="V42" s="1653"/>
      <c r="W42" s="1653"/>
      <c r="X42" s="1653"/>
      <c r="Y42" s="1654"/>
      <c r="Z42" s="1649"/>
      <c r="AA42" s="1650"/>
      <c r="AB42" s="1650"/>
      <c r="AC42" s="1651"/>
      <c r="AD42" s="1649"/>
      <c r="AE42" s="1650"/>
      <c r="AF42" s="1650"/>
      <c r="AG42" s="1651"/>
      <c r="AH42" s="1649"/>
      <c r="AI42" s="1650"/>
      <c r="AJ42" s="1650"/>
      <c r="AK42" s="1651"/>
      <c r="AL42" s="1649"/>
      <c r="AM42" s="1650"/>
      <c r="AN42" s="1650"/>
      <c r="AO42" s="1651"/>
      <c r="AP42" s="1649"/>
      <c r="AQ42" s="1650"/>
      <c r="AR42" s="1650"/>
      <c r="AS42" s="1651"/>
      <c r="AT42" s="1649"/>
      <c r="AU42" s="1650"/>
      <c r="AV42" s="1650"/>
      <c r="AW42" s="1651"/>
      <c r="AX42" s="1649"/>
      <c r="AY42" s="1650"/>
      <c r="AZ42" s="1650"/>
      <c r="BA42" s="1651"/>
    </row>
    <row r="43" spans="1:53" ht="27" customHeight="1">
      <c r="A43" s="1658" t="s">
        <v>1110</v>
      </c>
      <c r="B43" s="1659"/>
      <c r="C43" s="1659"/>
      <c r="D43" s="1659"/>
      <c r="E43" s="1659"/>
      <c r="F43" s="1659"/>
      <c r="G43" s="1659"/>
      <c r="H43" s="1659"/>
      <c r="I43" s="1659"/>
      <c r="J43" s="1659"/>
      <c r="K43" s="1659"/>
      <c r="L43" s="1659"/>
      <c r="M43" s="1659"/>
      <c r="N43" s="1659"/>
      <c r="O43" s="1660"/>
      <c r="P43" s="1657" t="s">
        <v>778</v>
      </c>
      <c r="Q43" s="1649"/>
      <c r="R43" s="1650"/>
      <c r="S43" s="1650"/>
      <c r="T43" s="1651"/>
      <c r="U43" s="1652"/>
      <c r="V43" s="1653"/>
      <c r="W43" s="1653"/>
      <c r="X43" s="1653"/>
      <c r="Y43" s="1654"/>
      <c r="Z43" s="1649"/>
      <c r="AA43" s="1650"/>
      <c r="AB43" s="1650"/>
      <c r="AC43" s="1651"/>
      <c r="AD43" s="1649"/>
      <c r="AE43" s="1650"/>
      <c r="AF43" s="1650"/>
      <c r="AG43" s="1651"/>
      <c r="AH43" s="1649"/>
      <c r="AI43" s="1650"/>
      <c r="AJ43" s="1650"/>
      <c r="AK43" s="1651"/>
      <c r="AL43" s="1649"/>
      <c r="AM43" s="1650"/>
      <c r="AN43" s="1650"/>
      <c r="AO43" s="1651"/>
      <c r="AP43" s="1649"/>
      <c r="AQ43" s="1650"/>
      <c r="AR43" s="1650"/>
      <c r="AS43" s="1651"/>
      <c r="AT43" s="1649"/>
      <c r="AU43" s="1650"/>
      <c r="AV43" s="1650"/>
      <c r="AW43" s="1651"/>
      <c r="AX43" s="1649"/>
      <c r="AY43" s="1650"/>
      <c r="AZ43" s="1650"/>
      <c r="BA43" s="1651"/>
    </row>
    <row r="44" spans="1:53" ht="27" customHeight="1">
      <c r="A44" s="1658" t="s">
        <v>1111</v>
      </c>
      <c r="B44" s="1659"/>
      <c r="C44" s="1659"/>
      <c r="D44" s="1659"/>
      <c r="E44" s="1659"/>
      <c r="F44" s="1659"/>
      <c r="G44" s="1659"/>
      <c r="H44" s="1659"/>
      <c r="I44" s="1659"/>
      <c r="J44" s="1659"/>
      <c r="K44" s="1659"/>
      <c r="L44" s="1659"/>
      <c r="M44" s="1659"/>
      <c r="N44" s="1659"/>
      <c r="O44" s="1660"/>
      <c r="P44" s="1657" t="s">
        <v>780</v>
      </c>
      <c r="Q44" s="1649"/>
      <c r="R44" s="1650"/>
      <c r="S44" s="1650"/>
      <c r="T44" s="1651"/>
      <c r="U44" s="1652"/>
      <c r="V44" s="1653"/>
      <c r="W44" s="1653"/>
      <c r="X44" s="1653"/>
      <c r="Y44" s="1654"/>
      <c r="Z44" s="1649"/>
      <c r="AA44" s="1650"/>
      <c r="AB44" s="1650"/>
      <c r="AC44" s="1651"/>
      <c r="AD44" s="1649"/>
      <c r="AE44" s="1650"/>
      <c r="AF44" s="1650"/>
      <c r="AG44" s="1651"/>
      <c r="AH44" s="1649"/>
      <c r="AI44" s="1650"/>
      <c r="AJ44" s="1650"/>
      <c r="AK44" s="1651"/>
      <c r="AL44" s="1649"/>
      <c r="AM44" s="1650"/>
      <c r="AN44" s="1650"/>
      <c r="AO44" s="1651"/>
      <c r="AP44" s="1649"/>
      <c r="AQ44" s="1650"/>
      <c r="AR44" s="1650"/>
      <c r="AS44" s="1651"/>
      <c r="AT44" s="1649"/>
      <c r="AU44" s="1650"/>
      <c r="AV44" s="1650"/>
      <c r="AW44" s="1651"/>
      <c r="AX44" s="1649"/>
      <c r="AY44" s="1650"/>
      <c r="AZ44" s="1650"/>
      <c r="BA44" s="1651"/>
    </row>
    <row r="45" spans="1:53" ht="27" customHeight="1">
      <c r="A45" s="1658" t="s">
        <v>1112</v>
      </c>
      <c r="B45" s="1659"/>
      <c r="C45" s="1659"/>
      <c r="D45" s="1659"/>
      <c r="E45" s="1659"/>
      <c r="F45" s="1659"/>
      <c r="G45" s="1659"/>
      <c r="H45" s="1659"/>
      <c r="I45" s="1659"/>
      <c r="J45" s="1659"/>
      <c r="K45" s="1659"/>
      <c r="L45" s="1659"/>
      <c r="M45" s="1659"/>
      <c r="N45" s="1659"/>
      <c r="O45" s="1660"/>
      <c r="P45" s="1657" t="s">
        <v>782</v>
      </c>
      <c r="Q45" s="1649"/>
      <c r="R45" s="1650"/>
      <c r="S45" s="1650"/>
      <c r="T45" s="1651"/>
      <c r="U45" s="1652"/>
      <c r="V45" s="1653"/>
      <c r="W45" s="1653"/>
      <c r="X45" s="1653"/>
      <c r="Y45" s="1654"/>
      <c r="Z45" s="1649"/>
      <c r="AA45" s="1650"/>
      <c r="AB45" s="1650"/>
      <c r="AC45" s="1651"/>
      <c r="AD45" s="1649"/>
      <c r="AE45" s="1650"/>
      <c r="AF45" s="1650"/>
      <c r="AG45" s="1651"/>
      <c r="AH45" s="1649"/>
      <c r="AI45" s="1650"/>
      <c r="AJ45" s="1650"/>
      <c r="AK45" s="1651"/>
      <c r="AL45" s="1649"/>
      <c r="AM45" s="1650"/>
      <c r="AN45" s="1650"/>
      <c r="AO45" s="1651"/>
      <c r="AP45" s="1649"/>
      <c r="AQ45" s="1650"/>
      <c r="AR45" s="1650"/>
      <c r="AS45" s="1651"/>
      <c r="AT45" s="1649"/>
      <c r="AU45" s="1650"/>
      <c r="AV45" s="1650"/>
      <c r="AW45" s="1651"/>
      <c r="AX45" s="1649"/>
      <c r="AY45" s="1650"/>
      <c r="AZ45" s="1650"/>
      <c r="BA45" s="1651"/>
    </row>
    <row r="46" spans="1:53" ht="27" customHeight="1">
      <c r="A46" s="1658" t="s">
        <v>1113</v>
      </c>
      <c r="B46" s="1659"/>
      <c r="C46" s="1659"/>
      <c r="D46" s="1659"/>
      <c r="E46" s="1659"/>
      <c r="F46" s="1659"/>
      <c r="G46" s="1659"/>
      <c r="H46" s="1659"/>
      <c r="I46" s="1659"/>
      <c r="J46" s="1659"/>
      <c r="K46" s="1659"/>
      <c r="L46" s="1659"/>
      <c r="M46" s="1659"/>
      <c r="N46" s="1659"/>
      <c r="O46" s="1660"/>
      <c r="P46" s="1657" t="s">
        <v>784</v>
      </c>
      <c r="Q46" s="1649"/>
      <c r="R46" s="1650"/>
      <c r="S46" s="1650"/>
      <c r="T46" s="1651"/>
      <c r="U46" s="1652"/>
      <c r="V46" s="1653"/>
      <c r="W46" s="1653"/>
      <c r="X46" s="1653"/>
      <c r="Y46" s="1654"/>
      <c r="Z46" s="1649"/>
      <c r="AA46" s="1650"/>
      <c r="AB46" s="1650"/>
      <c r="AC46" s="1651"/>
      <c r="AD46" s="1649"/>
      <c r="AE46" s="1650"/>
      <c r="AF46" s="1650"/>
      <c r="AG46" s="1651"/>
      <c r="AH46" s="1649"/>
      <c r="AI46" s="1650"/>
      <c r="AJ46" s="1650"/>
      <c r="AK46" s="1651"/>
      <c r="AL46" s="1649"/>
      <c r="AM46" s="1650"/>
      <c r="AN46" s="1650"/>
      <c r="AO46" s="1651"/>
      <c r="AP46" s="1649"/>
      <c r="AQ46" s="1650"/>
      <c r="AR46" s="1650"/>
      <c r="AS46" s="1651"/>
      <c r="AT46" s="1649"/>
      <c r="AU46" s="1650"/>
      <c r="AV46" s="1650"/>
      <c r="AW46" s="1651"/>
      <c r="AX46" s="1649"/>
      <c r="AY46" s="1650"/>
      <c r="AZ46" s="1650"/>
      <c r="BA46" s="1651"/>
    </row>
    <row r="47" spans="1:53" ht="27" customHeight="1">
      <c r="A47" s="1658" t="s">
        <v>1114</v>
      </c>
      <c r="B47" s="1659"/>
      <c r="C47" s="1659"/>
      <c r="D47" s="1659"/>
      <c r="E47" s="1659"/>
      <c r="F47" s="1659"/>
      <c r="G47" s="1659"/>
      <c r="H47" s="1659"/>
      <c r="I47" s="1659"/>
      <c r="J47" s="1659"/>
      <c r="K47" s="1659"/>
      <c r="L47" s="1659"/>
      <c r="M47" s="1659"/>
      <c r="N47" s="1659"/>
      <c r="O47" s="1660"/>
      <c r="P47" s="1657" t="s">
        <v>786</v>
      </c>
      <c r="Q47" s="1649"/>
      <c r="R47" s="1650"/>
      <c r="S47" s="1650"/>
      <c r="T47" s="1651"/>
      <c r="U47" s="1652"/>
      <c r="V47" s="1653"/>
      <c r="W47" s="1653"/>
      <c r="X47" s="1653"/>
      <c r="Y47" s="1654"/>
      <c r="Z47" s="1649"/>
      <c r="AA47" s="1650"/>
      <c r="AB47" s="1650"/>
      <c r="AC47" s="1651"/>
      <c r="AD47" s="1649"/>
      <c r="AE47" s="1650"/>
      <c r="AF47" s="1650"/>
      <c r="AG47" s="1651"/>
      <c r="AH47" s="1649"/>
      <c r="AI47" s="1650"/>
      <c r="AJ47" s="1650"/>
      <c r="AK47" s="1651"/>
      <c r="AL47" s="1649"/>
      <c r="AM47" s="1650"/>
      <c r="AN47" s="1650"/>
      <c r="AO47" s="1651"/>
      <c r="AP47" s="1649"/>
      <c r="AQ47" s="1650"/>
      <c r="AR47" s="1650"/>
      <c r="AS47" s="1651"/>
      <c r="AT47" s="1649"/>
      <c r="AU47" s="1650"/>
      <c r="AV47" s="1650"/>
      <c r="AW47" s="1651"/>
      <c r="AX47" s="1649"/>
      <c r="AY47" s="1650"/>
      <c r="AZ47" s="1650"/>
      <c r="BA47" s="1651"/>
    </row>
    <row r="48" spans="1:53" ht="27" customHeight="1">
      <c r="A48" s="1658" t="s">
        <v>1115</v>
      </c>
      <c r="B48" s="1659"/>
      <c r="C48" s="1659"/>
      <c r="D48" s="1659"/>
      <c r="E48" s="1659"/>
      <c r="F48" s="1659"/>
      <c r="G48" s="1659"/>
      <c r="H48" s="1659"/>
      <c r="I48" s="1659"/>
      <c r="J48" s="1659"/>
      <c r="K48" s="1659"/>
      <c r="L48" s="1659"/>
      <c r="M48" s="1659"/>
      <c r="N48" s="1659"/>
      <c r="O48" s="1660"/>
      <c r="P48" s="1657" t="s">
        <v>788</v>
      </c>
      <c r="Q48" s="1649"/>
      <c r="R48" s="1650"/>
      <c r="S48" s="1650"/>
      <c r="T48" s="1651"/>
      <c r="U48" s="1652"/>
      <c r="V48" s="1653"/>
      <c r="W48" s="1653"/>
      <c r="X48" s="1653"/>
      <c r="Y48" s="1654"/>
      <c r="Z48" s="1649"/>
      <c r="AA48" s="1650"/>
      <c r="AB48" s="1650"/>
      <c r="AC48" s="1651"/>
      <c r="AD48" s="1649"/>
      <c r="AE48" s="1650"/>
      <c r="AF48" s="1650"/>
      <c r="AG48" s="1651"/>
      <c r="AH48" s="1649"/>
      <c r="AI48" s="1650"/>
      <c r="AJ48" s="1650"/>
      <c r="AK48" s="1651"/>
      <c r="AL48" s="1649"/>
      <c r="AM48" s="1650"/>
      <c r="AN48" s="1650"/>
      <c r="AO48" s="1651"/>
      <c r="AP48" s="1649"/>
      <c r="AQ48" s="1650"/>
      <c r="AR48" s="1650"/>
      <c r="AS48" s="1651"/>
      <c r="AT48" s="1649"/>
      <c r="AU48" s="1650"/>
      <c r="AV48" s="1650"/>
      <c r="AW48" s="1651"/>
      <c r="AX48" s="1649"/>
      <c r="AY48" s="1650"/>
      <c r="AZ48" s="1650"/>
      <c r="BA48" s="1651"/>
    </row>
    <row r="49" spans="1:53" ht="21.75" customHeight="1">
      <c r="A49" s="1678" t="s">
        <v>429</v>
      </c>
      <c r="B49" s="1679"/>
      <c r="C49" s="1679"/>
      <c r="D49" s="1679"/>
      <c r="E49" s="1679"/>
      <c r="F49" s="1679"/>
      <c r="G49" s="1679"/>
      <c r="H49" s="1679"/>
      <c r="I49" s="1679"/>
      <c r="J49" s="1679"/>
      <c r="K49" s="1679"/>
      <c r="L49" s="1679"/>
      <c r="M49" s="1679"/>
      <c r="N49" s="1679"/>
      <c r="O49" s="1680"/>
      <c r="P49" s="1657" t="s">
        <v>919</v>
      </c>
      <c r="Q49" s="1649"/>
      <c r="R49" s="1650"/>
      <c r="S49" s="1650"/>
      <c r="T49" s="1651"/>
      <c r="U49" s="1652"/>
      <c r="V49" s="1653"/>
      <c r="W49" s="1653"/>
      <c r="X49" s="1653"/>
      <c r="Y49" s="1654"/>
      <c r="Z49" s="1649"/>
      <c r="AA49" s="1650"/>
      <c r="AB49" s="1650"/>
      <c r="AC49" s="1651"/>
      <c r="AD49" s="1649"/>
      <c r="AE49" s="1650"/>
      <c r="AF49" s="1650"/>
      <c r="AG49" s="1651"/>
      <c r="AH49" s="1649"/>
      <c r="AI49" s="1650"/>
      <c r="AJ49" s="1650"/>
      <c r="AK49" s="1651"/>
      <c r="AL49" s="1649"/>
      <c r="AM49" s="1650"/>
      <c r="AN49" s="1650"/>
      <c r="AO49" s="1651"/>
      <c r="AP49" s="1649"/>
      <c r="AQ49" s="1650"/>
      <c r="AR49" s="1650"/>
      <c r="AS49" s="1651"/>
      <c r="AT49" s="1649"/>
      <c r="AU49" s="1650"/>
      <c r="AV49" s="1650"/>
      <c r="AW49" s="1651"/>
      <c r="AX49" s="1649"/>
      <c r="AY49" s="1650"/>
      <c r="AZ49" s="1650"/>
      <c r="BA49" s="1651"/>
    </row>
    <row r="50" spans="1:53" ht="21.75" customHeight="1">
      <c r="A50" s="1658" t="s">
        <v>430</v>
      </c>
      <c r="B50" s="1659"/>
      <c r="C50" s="1659"/>
      <c r="D50" s="1659"/>
      <c r="E50" s="1659"/>
      <c r="F50" s="1659"/>
      <c r="G50" s="1659"/>
      <c r="H50" s="1659"/>
      <c r="I50" s="1659"/>
      <c r="J50" s="1659"/>
      <c r="K50" s="1659"/>
      <c r="L50" s="1659"/>
      <c r="M50" s="1659"/>
      <c r="N50" s="1659"/>
      <c r="O50" s="1660"/>
      <c r="P50" s="1657" t="s">
        <v>792</v>
      </c>
      <c r="Q50" s="1649"/>
      <c r="R50" s="1650"/>
      <c r="S50" s="1650"/>
      <c r="T50" s="1651"/>
      <c r="U50" s="1652"/>
      <c r="V50" s="1653"/>
      <c r="W50" s="1653"/>
      <c r="X50" s="1653"/>
      <c r="Y50" s="1654"/>
      <c r="Z50" s="1649"/>
      <c r="AA50" s="1650"/>
      <c r="AB50" s="1650"/>
      <c r="AC50" s="1651"/>
      <c r="AD50" s="1649"/>
      <c r="AE50" s="1650"/>
      <c r="AF50" s="1650"/>
      <c r="AG50" s="1651"/>
      <c r="AH50" s="1649"/>
      <c r="AI50" s="1650"/>
      <c r="AJ50" s="1650"/>
      <c r="AK50" s="1651"/>
      <c r="AL50" s="1649"/>
      <c r="AM50" s="1650"/>
      <c r="AN50" s="1650"/>
      <c r="AO50" s="1651"/>
      <c r="AP50" s="1649"/>
      <c r="AQ50" s="1650"/>
      <c r="AR50" s="1650"/>
      <c r="AS50" s="1651"/>
      <c r="AT50" s="1649"/>
      <c r="AU50" s="1650"/>
      <c r="AV50" s="1650"/>
      <c r="AW50" s="1651"/>
      <c r="AX50" s="1649"/>
      <c r="AY50" s="1650"/>
      <c r="AZ50" s="1650"/>
      <c r="BA50" s="1651"/>
    </row>
    <row r="51" spans="1:53" ht="27" customHeight="1">
      <c r="A51" s="1658" t="s">
        <v>431</v>
      </c>
      <c r="B51" s="1659"/>
      <c r="C51" s="1659"/>
      <c r="D51" s="1659"/>
      <c r="E51" s="1659"/>
      <c r="F51" s="1659"/>
      <c r="G51" s="1659"/>
      <c r="H51" s="1659"/>
      <c r="I51" s="1659"/>
      <c r="J51" s="1659"/>
      <c r="K51" s="1659"/>
      <c r="L51" s="1659"/>
      <c r="M51" s="1659"/>
      <c r="N51" s="1659"/>
      <c r="O51" s="1660"/>
      <c r="P51" s="1657" t="s">
        <v>794</v>
      </c>
      <c r="Q51" s="1649"/>
      <c r="R51" s="1650"/>
      <c r="S51" s="1650"/>
      <c r="T51" s="1651"/>
      <c r="U51" s="1652"/>
      <c r="V51" s="1653"/>
      <c r="W51" s="1653"/>
      <c r="X51" s="1653"/>
      <c r="Y51" s="1654"/>
      <c r="Z51" s="1649"/>
      <c r="AA51" s="1650"/>
      <c r="AB51" s="1650"/>
      <c r="AC51" s="1651"/>
      <c r="AD51" s="1649"/>
      <c r="AE51" s="1650"/>
      <c r="AF51" s="1650"/>
      <c r="AG51" s="1651"/>
      <c r="AH51" s="1649"/>
      <c r="AI51" s="1650"/>
      <c r="AJ51" s="1650"/>
      <c r="AK51" s="1651"/>
      <c r="AL51" s="1649"/>
      <c r="AM51" s="1650"/>
      <c r="AN51" s="1650"/>
      <c r="AO51" s="1651"/>
      <c r="AP51" s="1649"/>
      <c r="AQ51" s="1650"/>
      <c r="AR51" s="1650"/>
      <c r="AS51" s="1651"/>
      <c r="AT51" s="1649"/>
      <c r="AU51" s="1650"/>
      <c r="AV51" s="1650"/>
      <c r="AW51" s="1651"/>
      <c r="AX51" s="1649"/>
      <c r="AY51" s="1650"/>
      <c r="AZ51" s="1650"/>
      <c r="BA51" s="1651"/>
    </row>
    <row r="52" spans="1:53" ht="21.75" customHeight="1">
      <c r="A52" s="1658" t="s">
        <v>432</v>
      </c>
      <c r="B52" s="1659"/>
      <c r="C52" s="1659"/>
      <c r="D52" s="1659"/>
      <c r="E52" s="1659"/>
      <c r="F52" s="1659"/>
      <c r="G52" s="1659"/>
      <c r="H52" s="1659"/>
      <c r="I52" s="1659"/>
      <c r="J52" s="1659"/>
      <c r="K52" s="1659"/>
      <c r="L52" s="1659"/>
      <c r="M52" s="1659"/>
      <c r="N52" s="1659"/>
      <c r="O52" s="1660"/>
      <c r="P52" s="1657" t="s">
        <v>796</v>
      </c>
      <c r="Q52" s="1649">
        <v>16469</v>
      </c>
      <c r="R52" s="1650"/>
      <c r="S52" s="1650"/>
      <c r="T52" s="1651"/>
      <c r="U52" s="1652"/>
      <c r="V52" s="1653"/>
      <c r="W52" s="1653"/>
      <c r="X52" s="1653"/>
      <c r="Y52" s="1654"/>
      <c r="Z52" s="1649"/>
      <c r="AA52" s="1650"/>
      <c r="AB52" s="1650"/>
      <c r="AC52" s="1651"/>
      <c r="AD52" s="1649"/>
      <c r="AE52" s="1650"/>
      <c r="AF52" s="1650"/>
      <c r="AG52" s="1651"/>
      <c r="AH52" s="1649"/>
      <c r="AI52" s="1650"/>
      <c r="AJ52" s="1650"/>
      <c r="AK52" s="1651"/>
      <c r="AL52" s="1649"/>
      <c r="AM52" s="1650"/>
      <c r="AN52" s="1650"/>
      <c r="AO52" s="1651"/>
      <c r="AP52" s="1649"/>
      <c r="AQ52" s="1650"/>
      <c r="AR52" s="1650"/>
      <c r="AS52" s="1651"/>
      <c r="AT52" s="1649"/>
      <c r="AU52" s="1650"/>
      <c r="AV52" s="1650"/>
      <c r="AW52" s="1651"/>
      <c r="AX52" s="1649"/>
      <c r="AY52" s="1650"/>
      <c r="AZ52" s="1650"/>
      <c r="BA52" s="1651"/>
    </row>
    <row r="53" spans="1:53" ht="27" customHeight="1">
      <c r="A53" s="1658" t="s">
        <v>433</v>
      </c>
      <c r="B53" s="1659"/>
      <c r="C53" s="1659"/>
      <c r="D53" s="1659"/>
      <c r="E53" s="1659"/>
      <c r="F53" s="1659"/>
      <c r="G53" s="1659"/>
      <c r="H53" s="1659"/>
      <c r="I53" s="1659"/>
      <c r="J53" s="1659"/>
      <c r="K53" s="1659"/>
      <c r="L53" s="1659"/>
      <c r="M53" s="1659"/>
      <c r="N53" s="1659"/>
      <c r="O53" s="1660"/>
      <c r="P53" s="1657" t="s">
        <v>798</v>
      </c>
      <c r="Q53" s="1649"/>
      <c r="R53" s="1650"/>
      <c r="S53" s="1650"/>
      <c r="T53" s="1651"/>
      <c r="U53" s="1652"/>
      <c r="V53" s="1653"/>
      <c r="W53" s="1653"/>
      <c r="X53" s="1653"/>
      <c r="Y53" s="1654"/>
      <c r="Z53" s="1649"/>
      <c r="AA53" s="1650"/>
      <c r="AB53" s="1650"/>
      <c r="AC53" s="1651"/>
      <c r="AD53" s="1649"/>
      <c r="AE53" s="1650"/>
      <c r="AF53" s="1650"/>
      <c r="AG53" s="1651"/>
      <c r="AH53" s="1649"/>
      <c r="AI53" s="1650"/>
      <c r="AJ53" s="1650"/>
      <c r="AK53" s="1651"/>
      <c r="AL53" s="1649"/>
      <c r="AM53" s="1650"/>
      <c r="AN53" s="1650"/>
      <c r="AO53" s="1651"/>
      <c r="AP53" s="1649"/>
      <c r="AQ53" s="1650"/>
      <c r="AR53" s="1650"/>
      <c r="AS53" s="1651"/>
      <c r="AT53" s="1649"/>
      <c r="AU53" s="1650"/>
      <c r="AV53" s="1650"/>
      <c r="AW53" s="1651"/>
      <c r="AX53" s="1649"/>
      <c r="AY53" s="1650"/>
      <c r="AZ53" s="1650"/>
      <c r="BA53" s="1651"/>
    </row>
    <row r="54" spans="1:53" ht="27" customHeight="1">
      <c r="A54" s="1661" t="s">
        <v>434</v>
      </c>
      <c r="B54" s="1662"/>
      <c r="C54" s="1662"/>
      <c r="D54" s="1662"/>
      <c r="E54" s="1662"/>
      <c r="F54" s="1662"/>
      <c r="G54" s="1662"/>
      <c r="H54" s="1662"/>
      <c r="I54" s="1662"/>
      <c r="J54" s="1662"/>
      <c r="K54" s="1662"/>
      <c r="L54" s="1662"/>
      <c r="M54" s="1662"/>
      <c r="N54" s="1662"/>
      <c r="O54" s="1663"/>
      <c r="P54" s="1657" t="s">
        <v>800</v>
      </c>
      <c r="Q54" s="1649">
        <v>16469</v>
      </c>
      <c r="R54" s="1650"/>
      <c r="S54" s="1650"/>
      <c r="T54" s="1651"/>
      <c r="U54" s="1652"/>
      <c r="V54" s="1653"/>
      <c r="W54" s="1653"/>
      <c r="X54" s="1653"/>
      <c r="Y54" s="1654"/>
      <c r="Z54" s="1649"/>
      <c r="AA54" s="1650"/>
      <c r="AB54" s="1650"/>
      <c r="AC54" s="1651"/>
      <c r="AD54" s="1649"/>
      <c r="AE54" s="1650"/>
      <c r="AF54" s="1650"/>
      <c r="AG54" s="1651"/>
      <c r="AH54" s="1649"/>
      <c r="AI54" s="1650"/>
      <c r="AJ54" s="1650"/>
      <c r="AK54" s="1651"/>
      <c r="AL54" s="1649"/>
      <c r="AM54" s="1650"/>
      <c r="AN54" s="1650"/>
      <c r="AO54" s="1651"/>
      <c r="AP54" s="1649"/>
      <c r="AQ54" s="1650"/>
      <c r="AR54" s="1650"/>
      <c r="AS54" s="1651"/>
      <c r="AT54" s="1649"/>
      <c r="AU54" s="1650"/>
      <c r="AV54" s="1650"/>
      <c r="AW54" s="1651"/>
      <c r="AX54" s="1649"/>
      <c r="AY54" s="1650"/>
      <c r="AZ54" s="1650"/>
      <c r="BA54" s="1651"/>
    </row>
    <row r="55" spans="1:53" ht="27" customHeight="1">
      <c r="A55" s="1658" t="s">
        <v>435</v>
      </c>
      <c r="B55" s="1659"/>
      <c r="C55" s="1659"/>
      <c r="D55" s="1659"/>
      <c r="E55" s="1659"/>
      <c r="F55" s="1659"/>
      <c r="G55" s="1659"/>
      <c r="H55" s="1659"/>
      <c r="I55" s="1659"/>
      <c r="J55" s="1659"/>
      <c r="K55" s="1659"/>
      <c r="L55" s="1659"/>
      <c r="M55" s="1659"/>
      <c r="N55" s="1659"/>
      <c r="O55" s="1660"/>
      <c r="P55" s="1657" t="s">
        <v>802</v>
      </c>
      <c r="Q55" s="1649"/>
      <c r="R55" s="1650"/>
      <c r="S55" s="1650"/>
      <c r="T55" s="1651"/>
      <c r="U55" s="1652"/>
      <c r="V55" s="1653"/>
      <c r="W55" s="1653"/>
      <c r="X55" s="1653"/>
      <c r="Y55" s="1654"/>
      <c r="Z55" s="1649"/>
      <c r="AA55" s="1650"/>
      <c r="AB55" s="1650"/>
      <c r="AC55" s="1651"/>
      <c r="AD55" s="1649"/>
      <c r="AE55" s="1650"/>
      <c r="AF55" s="1650"/>
      <c r="AG55" s="1651"/>
      <c r="AH55" s="1649"/>
      <c r="AI55" s="1650"/>
      <c r="AJ55" s="1650"/>
      <c r="AK55" s="1651"/>
      <c r="AL55" s="1649"/>
      <c r="AM55" s="1650"/>
      <c r="AN55" s="1650"/>
      <c r="AO55" s="1651"/>
      <c r="AP55" s="1649"/>
      <c r="AQ55" s="1650"/>
      <c r="AR55" s="1650"/>
      <c r="AS55" s="1651"/>
      <c r="AT55" s="1649"/>
      <c r="AU55" s="1650"/>
      <c r="AV55" s="1650"/>
      <c r="AW55" s="1651"/>
      <c r="AX55" s="1649"/>
      <c r="AY55" s="1650"/>
      <c r="AZ55" s="1650"/>
      <c r="BA55" s="1651"/>
    </row>
    <row r="56" spans="1:53" ht="27" customHeight="1">
      <c r="A56" s="1658" t="s">
        <v>436</v>
      </c>
      <c r="B56" s="1659"/>
      <c r="C56" s="1659"/>
      <c r="D56" s="1659"/>
      <c r="E56" s="1659"/>
      <c r="F56" s="1659"/>
      <c r="G56" s="1659"/>
      <c r="H56" s="1659"/>
      <c r="I56" s="1659"/>
      <c r="J56" s="1659"/>
      <c r="K56" s="1659"/>
      <c r="L56" s="1659"/>
      <c r="M56" s="1659"/>
      <c r="N56" s="1659"/>
      <c r="O56" s="1660"/>
      <c r="P56" s="1657" t="s">
        <v>804</v>
      </c>
      <c r="Q56" s="1649"/>
      <c r="R56" s="1650"/>
      <c r="S56" s="1650"/>
      <c r="T56" s="1651"/>
      <c r="U56" s="1652"/>
      <c r="V56" s="1653"/>
      <c r="W56" s="1653"/>
      <c r="X56" s="1653"/>
      <c r="Y56" s="1654"/>
      <c r="Z56" s="1649"/>
      <c r="AA56" s="1650"/>
      <c r="AB56" s="1650"/>
      <c r="AC56" s="1651"/>
      <c r="AD56" s="1649"/>
      <c r="AE56" s="1650"/>
      <c r="AF56" s="1650"/>
      <c r="AG56" s="1651"/>
      <c r="AH56" s="1649"/>
      <c r="AI56" s="1650"/>
      <c r="AJ56" s="1650"/>
      <c r="AK56" s="1651"/>
      <c r="AL56" s="1649"/>
      <c r="AM56" s="1650"/>
      <c r="AN56" s="1650"/>
      <c r="AO56" s="1651"/>
      <c r="AP56" s="1649"/>
      <c r="AQ56" s="1650"/>
      <c r="AR56" s="1650"/>
      <c r="AS56" s="1651"/>
      <c r="AT56" s="1649"/>
      <c r="AU56" s="1650"/>
      <c r="AV56" s="1650"/>
      <c r="AW56" s="1651"/>
      <c r="AX56" s="1649"/>
      <c r="AY56" s="1650"/>
      <c r="AZ56" s="1650"/>
      <c r="BA56" s="1651"/>
    </row>
    <row r="57" spans="1:53" ht="21.75" customHeight="1">
      <c r="A57" s="1658" t="s">
        <v>437</v>
      </c>
      <c r="B57" s="1659"/>
      <c r="C57" s="1659"/>
      <c r="D57" s="1659"/>
      <c r="E57" s="1659"/>
      <c r="F57" s="1659"/>
      <c r="G57" s="1659"/>
      <c r="H57" s="1659"/>
      <c r="I57" s="1659"/>
      <c r="J57" s="1659"/>
      <c r="K57" s="1659"/>
      <c r="L57" s="1659"/>
      <c r="M57" s="1659"/>
      <c r="N57" s="1659"/>
      <c r="O57" s="1660"/>
      <c r="P57" s="1657" t="s">
        <v>806</v>
      </c>
      <c r="Q57" s="1649"/>
      <c r="R57" s="1650"/>
      <c r="S57" s="1650"/>
      <c r="T57" s="1651"/>
      <c r="U57" s="1652"/>
      <c r="V57" s="1653"/>
      <c r="W57" s="1653"/>
      <c r="X57" s="1653"/>
      <c r="Y57" s="1654"/>
      <c r="Z57" s="1649"/>
      <c r="AA57" s="1650"/>
      <c r="AB57" s="1650"/>
      <c r="AC57" s="1651"/>
      <c r="AD57" s="1649"/>
      <c r="AE57" s="1650"/>
      <c r="AF57" s="1650"/>
      <c r="AG57" s="1651"/>
      <c r="AH57" s="1649"/>
      <c r="AI57" s="1650"/>
      <c r="AJ57" s="1650"/>
      <c r="AK57" s="1651"/>
      <c r="AL57" s="1649"/>
      <c r="AM57" s="1650"/>
      <c r="AN57" s="1650"/>
      <c r="AO57" s="1651"/>
      <c r="AP57" s="1649"/>
      <c r="AQ57" s="1650"/>
      <c r="AR57" s="1650"/>
      <c r="AS57" s="1651"/>
      <c r="AT57" s="1649"/>
      <c r="AU57" s="1650"/>
      <c r="AV57" s="1650"/>
      <c r="AW57" s="1651"/>
      <c r="AX57" s="1649"/>
      <c r="AY57" s="1650"/>
      <c r="AZ57" s="1650"/>
      <c r="BA57" s="1651"/>
    </row>
    <row r="58" spans="1:53" ht="27" customHeight="1">
      <c r="A58" s="1658" t="s">
        <v>438</v>
      </c>
      <c r="B58" s="1659"/>
      <c r="C58" s="1659"/>
      <c r="D58" s="1659"/>
      <c r="E58" s="1659"/>
      <c r="F58" s="1659"/>
      <c r="G58" s="1659"/>
      <c r="H58" s="1659"/>
      <c r="I58" s="1659"/>
      <c r="J58" s="1659"/>
      <c r="K58" s="1659"/>
      <c r="L58" s="1659"/>
      <c r="M58" s="1659"/>
      <c r="N58" s="1659"/>
      <c r="O58" s="1660"/>
      <c r="P58" s="1657" t="s">
        <v>808</v>
      </c>
      <c r="Q58" s="1649"/>
      <c r="R58" s="1650"/>
      <c r="S58" s="1650"/>
      <c r="T58" s="1651"/>
      <c r="U58" s="1652"/>
      <c r="V58" s="1653"/>
      <c r="W58" s="1653"/>
      <c r="X58" s="1653"/>
      <c r="Y58" s="1654"/>
      <c r="Z58" s="1649"/>
      <c r="AA58" s="1650"/>
      <c r="AB58" s="1650"/>
      <c r="AC58" s="1651"/>
      <c r="AD58" s="1649"/>
      <c r="AE58" s="1650"/>
      <c r="AF58" s="1650"/>
      <c r="AG58" s="1651"/>
      <c r="AH58" s="1649"/>
      <c r="AI58" s="1650"/>
      <c r="AJ58" s="1650"/>
      <c r="AK58" s="1651"/>
      <c r="AL58" s="1649"/>
      <c r="AM58" s="1650"/>
      <c r="AN58" s="1650"/>
      <c r="AO58" s="1651"/>
      <c r="AP58" s="1649"/>
      <c r="AQ58" s="1650"/>
      <c r="AR58" s="1650"/>
      <c r="AS58" s="1651"/>
      <c r="AT58" s="1649"/>
      <c r="AU58" s="1650"/>
      <c r="AV58" s="1650"/>
      <c r="AW58" s="1651"/>
      <c r="AX58" s="1649"/>
      <c r="AY58" s="1650"/>
      <c r="AZ58" s="1650"/>
      <c r="BA58" s="1651"/>
    </row>
    <row r="59" spans="1:53" ht="27" customHeight="1">
      <c r="A59" s="1658" t="s">
        <v>439</v>
      </c>
      <c r="B59" s="1659"/>
      <c r="C59" s="1659"/>
      <c r="D59" s="1659"/>
      <c r="E59" s="1659"/>
      <c r="F59" s="1659"/>
      <c r="G59" s="1659"/>
      <c r="H59" s="1659"/>
      <c r="I59" s="1659"/>
      <c r="J59" s="1659"/>
      <c r="K59" s="1659"/>
      <c r="L59" s="1659"/>
      <c r="M59" s="1659"/>
      <c r="N59" s="1659"/>
      <c r="O59" s="1660"/>
      <c r="P59" s="1657" t="s">
        <v>810</v>
      </c>
      <c r="Q59" s="1649"/>
      <c r="R59" s="1650"/>
      <c r="S59" s="1650"/>
      <c r="T59" s="1651"/>
      <c r="U59" s="1652"/>
      <c r="V59" s="1653"/>
      <c r="W59" s="1653"/>
      <c r="X59" s="1653"/>
      <c r="Y59" s="1654"/>
      <c r="Z59" s="1649"/>
      <c r="AA59" s="1650"/>
      <c r="AB59" s="1650"/>
      <c r="AC59" s="1651"/>
      <c r="AD59" s="1649"/>
      <c r="AE59" s="1650"/>
      <c r="AF59" s="1650"/>
      <c r="AG59" s="1651"/>
      <c r="AH59" s="1649"/>
      <c r="AI59" s="1650"/>
      <c r="AJ59" s="1650"/>
      <c r="AK59" s="1651"/>
      <c r="AL59" s="1649"/>
      <c r="AM59" s="1650"/>
      <c r="AN59" s="1650"/>
      <c r="AO59" s="1651"/>
      <c r="AP59" s="1649"/>
      <c r="AQ59" s="1650"/>
      <c r="AR59" s="1650"/>
      <c r="AS59" s="1651"/>
      <c r="AT59" s="1649"/>
      <c r="AU59" s="1650"/>
      <c r="AV59" s="1650"/>
      <c r="AW59" s="1651"/>
      <c r="AX59" s="1649"/>
      <c r="AY59" s="1650"/>
      <c r="AZ59" s="1650"/>
      <c r="BA59" s="1651"/>
    </row>
    <row r="60" spans="1:53" ht="27" customHeight="1">
      <c r="A60" s="1661" t="s">
        <v>440</v>
      </c>
      <c r="B60" s="1664"/>
      <c r="C60" s="1664"/>
      <c r="D60" s="1664"/>
      <c r="E60" s="1664"/>
      <c r="F60" s="1664"/>
      <c r="G60" s="1664"/>
      <c r="H60" s="1664"/>
      <c r="I60" s="1664"/>
      <c r="J60" s="1664"/>
      <c r="K60" s="1664"/>
      <c r="L60" s="1664"/>
      <c r="M60" s="1664"/>
      <c r="N60" s="1664"/>
      <c r="O60" s="1665"/>
      <c r="P60" s="1657" t="s">
        <v>812</v>
      </c>
      <c r="Q60" s="1649">
        <v>16469</v>
      </c>
      <c r="R60" s="1650"/>
      <c r="S60" s="1650"/>
      <c r="T60" s="1651"/>
      <c r="U60" s="1652"/>
      <c r="V60" s="1653"/>
      <c r="W60" s="1653"/>
      <c r="X60" s="1653"/>
      <c r="Y60" s="1654"/>
      <c r="Z60" s="1649"/>
      <c r="AA60" s="1650"/>
      <c r="AB60" s="1650"/>
      <c r="AC60" s="1651"/>
      <c r="AD60" s="1649"/>
      <c r="AE60" s="1650"/>
      <c r="AF60" s="1650"/>
      <c r="AG60" s="1651"/>
      <c r="AH60" s="1649"/>
      <c r="AI60" s="1650"/>
      <c r="AJ60" s="1650"/>
      <c r="AK60" s="1651"/>
      <c r="AL60" s="1649"/>
      <c r="AM60" s="1650"/>
      <c r="AN60" s="1650"/>
      <c r="AO60" s="1651"/>
      <c r="AP60" s="1649"/>
      <c r="AQ60" s="1650"/>
      <c r="AR60" s="1650"/>
      <c r="AS60" s="1651"/>
      <c r="AT60" s="1649"/>
      <c r="AU60" s="1650"/>
      <c r="AV60" s="1650"/>
      <c r="AW60" s="1651"/>
      <c r="AX60" s="1649"/>
      <c r="AY60" s="1650"/>
      <c r="AZ60" s="1650"/>
      <c r="BA60" s="1651"/>
    </row>
    <row r="61" spans="1:53" ht="27" customHeight="1">
      <c r="A61" s="1658" t="s">
        <v>455</v>
      </c>
      <c r="B61" s="1670"/>
      <c r="C61" s="1670"/>
      <c r="D61" s="1670"/>
      <c r="E61" s="1670"/>
      <c r="F61" s="1670"/>
      <c r="G61" s="1670"/>
      <c r="H61" s="1670"/>
      <c r="I61" s="1670"/>
      <c r="J61" s="1670"/>
      <c r="K61" s="1670"/>
      <c r="L61" s="1670"/>
      <c r="M61" s="1670"/>
      <c r="N61" s="1670"/>
      <c r="O61" s="1671"/>
      <c r="P61" s="1657" t="s">
        <v>814</v>
      </c>
      <c r="Q61" s="1649"/>
      <c r="R61" s="1650"/>
      <c r="S61" s="1650"/>
      <c r="T61" s="1651"/>
      <c r="U61" s="1652"/>
      <c r="V61" s="1653"/>
      <c r="W61" s="1653"/>
      <c r="X61" s="1653"/>
      <c r="Y61" s="1654"/>
      <c r="Z61" s="1649">
        <v>196805</v>
      </c>
      <c r="AA61" s="1650"/>
      <c r="AB61" s="1650"/>
      <c r="AC61" s="1651"/>
      <c r="AD61" s="1649"/>
      <c r="AE61" s="1650"/>
      <c r="AF61" s="1650"/>
      <c r="AG61" s="1651"/>
      <c r="AH61" s="1649"/>
      <c r="AI61" s="1650"/>
      <c r="AJ61" s="1650"/>
      <c r="AK61" s="1651"/>
      <c r="AL61" s="1649"/>
      <c r="AM61" s="1650"/>
      <c r="AN61" s="1650"/>
      <c r="AO61" s="1651"/>
      <c r="AP61" s="1649"/>
      <c r="AQ61" s="1650"/>
      <c r="AR61" s="1650"/>
      <c r="AS61" s="1651"/>
      <c r="AT61" s="1649"/>
      <c r="AU61" s="1650"/>
      <c r="AV61" s="1650"/>
      <c r="AW61" s="1651"/>
      <c r="AX61" s="1649"/>
      <c r="AY61" s="1650"/>
      <c r="AZ61" s="1650"/>
      <c r="BA61" s="1651"/>
    </row>
    <row r="62" spans="1:53" s="1669" customFormat="1" ht="27" customHeight="1">
      <c r="A62" s="1661" t="s">
        <v>441</v>
      </c>
      <c r="B62" s="1664"/>
      <c r="C62" s="1664"/>
      <c r="D62" s="1664"/>
      <c r="E62" s="1664"/>
      <c r="F62" s="1664"/>
      <c r="G62" s="1664"/>
      <c r="H62" s="1664"/>
      <c r="I62" s="1664"/>
      <c r="J62" s="1664"/>
      <c r="K62" s="1664"/>
      <c r="L62" s="1664"/>
      <c r="M62" s="1664"/>
      <c r="N62" s="1664"/>
      <c r="O62" s="1665"/>
      <c r="P62" s="1657" t="s">
        <v>816</v>
      </c>
      <c r="Q62" s="1672">
        <v>16469</v>
      </c>
      <c r="R62" s="1673"/>
      <c r="S62" s="1673"/>
      <c r="T62" s="1674"/>
      <c r="U62" s="1675"/>
      <c r="V62" s="1676"/>
      <c r="W62" s="1676"/>
      <c r="X62" s="1676"/>
      <c r="Y62" s="1677"/>
      <c r="Z62" s="1672">
        <v>196805</v>
      </c>
      <c r="AA62" s="1673"/>
      <c r="AB62" s="1673"/>
      <c r="AC62" s="1674"/>
      <c r="AD62" s="1685"/>
      <c r="AE62" s="1686"/>
      <c r="AF62" s="1686"/>
      <c r="AG62" s="1687"/>
      <c r="AH62" s="1685"/>
      <c r="AI62" s="1686"/>
      <c r="AJ62" s="1686"/>
      <c r="AK62" s="1687"/>
      <c r="AL62" s="1685"/>
      <c r="AM62" s="1686"/>
      <c r="AN62" s="1686"/>
      <c r="AO62" s="1687"/>
      <c r="AP62" s="1685"/>
      <c r="AQ62" s="1686"/>
      <c r="AR62" s="1686"/>
      <c r="AS62" s="1687"/>
      <c r="AT62" s="1685"/>
      <c r="AU62" s="1686"/>
      <c r="AV62" s="1686"/>
      <c r="AW62" s="1687"/>
      <c r="AX62" s="1685"/>
      <c r="AY62" s="1686"/>
      <c r="AZ62" s="1686"/>
      <c r="BA62" s="1687"/>
    </row>
    <row r="63" spans="1:53" s="1669" customFormat="1" ht="27" customHeight="1">
      <c r="A63" s="1681" t="s">
        <v>456</v>
      </c>
      <c r="B63" s="1682"/>
      <c r="C63" s="1682"/>
      <c r="D63" s="1682"/>
      <c r="E63" s="1682"/>
      <c r="F63" s="1682"/>
      <c r="G63" s="1682"/>
      <c r="H63" s="1682"/>
      <c r="I63" s="1682"/>
      <c r="J63" s="1682"/>
      <c r="K63" s="1682"/>
      <c r="L63" s="1682"/>
      <c r="M63" s="1682"/>
      <c r="N63" s="1682"/>
      <c r="O63" s="1683"/>
      <c r="P63" s="1657" t="s">
        <v>818</v>
      </c>
      <c r="Q63" s="1649"/>
      <c r="R63" s="1650"/>
      <c r="S63" s="1650"/>
      <c r="T63" s="1651"/>
      <c r="U63" s="1652"/>
      <c r="V63" s="1653"/>
      <c r="W63" s="1653"/>
      <c r="X63" s="1653"/>
      <c r="Y63" s="1654"/>
      <c r="Z63" s="1649"/>
      <c r="AA63" s="1650"/>
      <c r="AB63" s="1650"/>
      <c r="AC63" s="1651"/>
      <c r="AD63" s="1649"/>
      <c r="AE63" s="1650"/>
      <c r="AF63" s="1650"/>
      <c r="AG63" s="1651"/>
      <c r="AH63" s="1649"/>
      <c r="AI63" s="1650"/>
      <c r="AJ63" s="1650"/>
      <c r="AK63" s="1651"/>
      <c r="AL63" s="1649"/>
      <c r="AM63" s="1650"/>
      <c r="AN63" s="1650"/>
      <c r="AO63" s="1651"/>
      <c r="AP63" s="1649"/>
      <c r="AQ63" s="1650"/>
      <c r="AR63" s="1650"/>
      <c r="AS63" s="1651"/>
      <c r="AT63" s="1649"/>
      <c r="AU63" s="1650"/>
      <c r="AV63" s="1650"/>
      <c r="AW63" s="1651"/>
      <c r="AX63" s="1649"/>
      <c r="AY63" s="1650"/>
      <c r="AZ63" s="1650"/>
      <c r="BA63" s="1651"/>
    </row>
    <row r="64" spans="1:53" s="1669" customFormat="1" ht="27" customHeight="1">
      <c r="A64" s="1681" t="s">
        <v>457</v>
      </c>
      <c r="B64" s="1682"/>
      <c r="C64" s="1682"/>
      <c r="D64" s="1682"/>
      <c r="E64" s="1682"/>
      <c r="F64" s="1682"/>
      <c r="G64" s="1682"/>
      <c r="H64" s="1682"/>
      <c r="I64" s="1682"/>
      <c r="J64" s="1682"/>
      <c r="K64" s="1682"/>
      <c r="L64" s="1682"/>
      <c r="M64" s="1682"/>
      <c r="N64" s="1682"/>
      <c r="O64" s="1683"/>
      <c r="P64" s="1657" t="s">
        <v>820</v>
      </c>
      <c r="Q64" s="1649"/>
      <c r="R64" s="1650"/>
      <c r="S64" s="1650"/>
      <c r="T64" s="1651"/>
      <c r="U64" s="1652"/>
      <c r="V64" s="1653"/>
      <c r="W64" s="1653"/>
      <c r="X64" s="1653"/>
      <c r="Y64" s="1654"/>
      <c r="Z64" s="1649">
        <f>2137134-666</f>
        <v>2136468</v>
      </c>
      <c r="AA64" s="1650"/>
      <c r="AB64" s="1650"/>
      <c r="AC64" s="1651"/>
      <c r="AD64" s="1649"/>
      <c r="AE64" s="1650"/>
      <c r="AF64" s="1650"/>
      <c r="AG64" s="1651"/>
      <c r="AH64" s="1649"/>
      <c r="AI64" s="1650"/>
      <c r="AJ64" s="1650"/>
      <c r="AK64" s="1651"/>
      <c r="AL64" s="1649"/>
      <c r="AM64" s="1650"/>
      <c r="AN64" s="1650"/>
      <c r="AO64" s="1651"/>
      <c r="AP64" s="1649"/>
      <c r="AQ64" s="1650"/>
      <c r="AR64" s="1650"/>
      <c r="AS64" s="1651"/>
      <c r="AT64" s="1649"/>
      <c r="AU64" s="1650"/>
      <c r="AV64" s="1650"/>
      <c r="AW64" s="1651"/>
      <c r="AX64" s="1649"/>
      <c r="AY64" s="1650"/>
      <c r="AZ64" s="1650"/>
      <c r="BA64" s="1651"/>
    </row>
    <row r="65" spans="1:53" s="1669" customFormat="1" ht="27" customHeight="1">
      <c r="A65" s="1681" t="s">
        <v>458</v>
      </c>
      <c r="B65" s="1682"/>
      <c r="C65" s="1682"/>
      <c r="D65" s="1682"/>
      <c r="E65" s="1682"/>
      <c r="F65" s="1682"/>
      <c r="G65" s="1682"/>
      <c r="H65" s="1682"/>
      <c r="I65" s="1682"/>
      <c r="J65" s="1682"/>
      <c r="K65" s="1682"/>
      <c r="L65" s="1682"/>
      <c r="M65" s="1682"/>
      <c r="N65" s="1682"/>
      <c r="O65" s="1683"/>
      <c r="P65" s="1657" t="s">
        <v>822</v>
      </c>
      <c r="Q65" s="1649"/>
      <c r="R65" s="1650"/>
      <c r="S65" s="1650"/>
      <c r="T65" s="1651"/>
      <c r="U65" s="1652"/>
      <c r="V65" s="1653"/>
      <c r="W65" s="1653"/>
      <c r="X65" s="1653"/>
      <c r="Y65" s="1654"/>
      <c r="Z65" s="1649"/>
      <c r="AA65" s="1650"/>
      <c r="AB65" s="1650"/>
      <c r="AC65" s="1651"/>
      <c r="AD65" s="1649"/>
      <c r="AE65" s="1650"/>
      <c r="AF65" s="1650"/>
      <c r="AG65" s="1651"/>
      <c r="AH65" s="1649"/>
      <c r="AI65" s="1650"/>
      <c r="AJ65" s="1650"/>
      <c r="AK65" s="1651"/>
      <c r="AL65" s="1649"/>
      <c r="AM65" s="1650"/>
      <c r="AN65" s="1650"/>
      <c r="AO65" s="1651"/>
      <c r="AP65" s="1649"/>
      <c r="AQ65" s="1650"/>
      <c r="AR65" s="1650"/>
      <c r="AS65" s="1651"/>
      <c r="AT65" s="1649"/>
      <c r="AU65" s="1650"/>
      <c r="AV65" s="1650"/>
      <c r="AW65" s="1651"/>
      <c r="AX65" s="1649"/>
      <c r="AY65" s="1650"/>
      <c r="AZ65" s="1650"/>
      <c r="BA65" s="1651"/>
    </row>
    <row r="66" spans="1:53" s="1669" customFormat="1" ht="30" customHeight="1">
      <c r="A66" s="1658" t="s">
        <v>459</v>
      </c>
      <c r="B66" s="1659"/>
      <c r="C66" s="1659"/>
      <c r="D66" s="1659"/>
      <c r="E66" s="1659"/>
      <c r="F66" s="1659"/>
      <c r="G66" s="1659"/>
      <c r="H66" s="1659"/>
      <c r="I66" s="1659"/>
      <c r="J66" s="1659"/>
      <c r="K66" s="1659"/>
      <c r="L66" s="1659"/>
      <c r="M66" s="1659"/>
      <c r="N66" s="1659"/>
      <c r="O66" s="1660"/>
      <c r="P66" s="1657" t="s">
        <v>824</v>
      </c>
      <c r="Q66" s="1649"/>
      <c r="R66" s="1650"/>
      <c r="S66" s="1650"/>
      <c r="T66" s="1651"/>
      <c r="U66" s="1652">
        <v>63203</v>
      </c>
      <c r="V66" s="1653"/>
      <c r="W66" s="1653"/>
      <c r="X66" s="1653"/>
      <c r="Y66" s="1654"/>
      <c r="Z66" s="1649"/>
      <c r="AA66" s="1650"/>
      <c r="AB66" s="1650"/>
      <c r="AC66" s="1651"/>
      <c r="AD66" s="1649"/>
      <c r="AE66" s="1650"/>
      <c r="AF66" s="1650"/>
      <c r="AG66" s="1651"/>
      <c r="AH66" s="1649"/>
      <c r="AI66" s="1650"/>
      <c r="AJ66" s="1650"/>
      <c r="AK66" s="1651"/>
      <c r="AL66" s="1649"/>
      <c r="AM66" s="1650"/>
      <c r="AN66" s="1650"/>
      <c r="AO66" s="1651"/>
      <c r="AP66" s="1649"/>
      <c r="AQ66" s="1650"/>
      <c r="AR66" s="1650"/>
      <c r="AS66" s="1651"/>
      <c r="AT66" s="1649"/>
      <c r="AU66" s="1650"/>
      <c r="AV66" s="1650"/>
      <c r="AW66" s="1651"/>
      <c r="AX66" s="1649"/>
      <c r="AY66" s="1650"/>
      <c r="AZ66" s="1650"/>
      <c r="BA66" s="1651"/>
    </row>
    <row r="67" spans="1:53" s="1669" customFormat="1" ht="27" customHeight="1">
      <c r="A67" s="1658" t="s">
        <v>460</v>
      </c>
      <c r="B67" s="1670"/>
      <c r="C67" s="1670"/>
      <c r="D67" s="1670"/>
      <c r="E67" s="1670"/>
      <c r="F67" s="1670"/>
      <c r="G67" s="1670"/>
      <c r="H67" s="1670"/>
      <c r="I67" s="1670"/>
      <c r="J67" s="1670"/>
      <c r="K67" s="1670"/>
      <c r="L67" s="1670"/>
      <c r="M67" s="1670"/>
      <c r="N67" s="1670"/>
      <c r="O67" s="1671"/>
      <c r="P67" s="1657" t="s">
        <v>826</v>
      </c>
      <c r="Q67" s="1649"/>
      <c r="R67" s="1650"/>
      <c r="S67" s="1650"/>
      <c r="T67" s="1651"/>
      <c r="U67" s="1652"/>
      <c r="V67" s="1653"/>
      <c r="W67" s="1653"/>
      <c r="X67" s="1653"/>
      <c r="Y67" s="1654"/>
      <c r="Z67" s="1649"/>
      <c r="AA67" s="1650"/>
      <c r="AB67" s="1650"/>
      <c r="AC67" s="1651"/>
      <c r="AD67" s="1649"/>
      <c r="AE67" s="1650"/>
      <c r="AF67" s="1650"/>
      <c r="AG67" s="1651"/>
      <c r="AH67" s="1649"/>
      <c r="AI67" s="1650"/>
      <c r="AJ67" s="1650"/>
      <c r="AK67" s="1651"/>
      <c r="AL67" s="1649"/>
      <c r="AM67" s="1650"/>
      <c r="AN67" s="1650"/>
      <c r="AO67" s="1651"/>
      <c r="AP67" s="1649"/>
      <c r="AQ67" s="1650"/>
      <c r="AR67" s="1650"/>
      <c r="AS67" s="1651"/>
      <c r="AT67" s="1649"/>
      <c r="AU67" s="1650"/>
      <c r="AV67" s="1650"/>
      <c r="AW67" s="1651"/>
      <c r="AX67" s="1649"/>
      <c r="AY67" s="1650"/>
      <c r="AZ67" s="1650"/>
      <c r="BA67" s="1651"/>
    </row>
    <row r="68" spans="1:53" s="1669" customFormat="1" ht="27" customHeight="1">
      <c r="A68" s="1658" t="s">
        <v>461</v>
      </c>
      <c r="B68" s="1670"/>
      <c r="C68" s="1670"/>
      <c r="D68" s="1670"/>
      <c r="E68" s="1670"/>
      <c r="F68" s="1670"/>
      <c r="G68" s="1670"/>
      <c r="H68" s="1670"/>
      <c r="I68" s="1670"/>
      <c r="J68" s="1670"/>
      <c r="K68" s="1670"/>
      <c r="L68" s="1670"/>
      <c r="M68" s="1670"/>
      <c r="N68" s="1670"/>
      <c r="O68" s="1671"/>
      <c r="P68" s="1657" t="s">
        <v>828</v>
      </c>
      <c r="Q68" s="1649"/>
      <c r="R68" s="1650"/>
      <c r="S68" s="1650"/>
      <c r="T68" s="1651"/>
      <c r="U68" s="1652"/>
      <c r="V68" s="1653"/>
      <c r="W68" s="1653"/>
      <c r="X68" s="1653"/>
      <c r="Y68" s="1654"/>
      <c r="Z68" s="1649"/>
      <c r="AA68" s="1650"/>
      <c r="AB68" s="1650"/>
      <c r="AC68" s="1651"/>
      <c r="AD68" s="1649"/>
      <c r="AE68" s="1650"/>
      <c r="AF68" s="1650"/>
      <c r="AG68" s="1651"/>
      <c r="AH68" s="1649"/>
      <c r="AI68" s="1650"/>
      <c r="AJ68" s="1650"/>
      <c r="AK68" s="1651"/>
      <c r="AL68" s="1649"/>
      <c r="AM68" s="1650"/>
      <c r="AN68" s="1650"/>
      <c r="AO68" s="1651"/>
      <c r="AP68" s="1649"/>
      <c r="AQ68" s="1650"/>
      <c r="AR68" s="1650"/>
      <c r="AS68" s="1651"/>
      <c r="AT68" s="1649"/>
      <c r="AU68" s="1650"/>
      <c r="AV68" s="1650"/>
      <c r="AW68" s="1651"/>
      <c r="AX68" s="1649"/>
      <c r="AY68" s="1650"/>
      <c r="AZ68" s="1650"/>
      <c r="BA68" s="1651"/>
    </row>
    <row r="69" spans="1:53" s="1669" customFormat="1" ht="21.75" customHeight="1">
      <c r="A69" s="1661" t="s">
        <v>442</v>
      </c>
      <c r="B69" s="1664"/>
      <c r="C69" s="1664"/>
      <c r="D69" s="1664"/>
      <c r="E69" s="1664"/>
      <c r="F69" s="1664"/>
      <c r="G69" s="1664"/>
      <c r="H69" s="1664"/>
      <c r="I69" s="1664"/>
      <c r="J69" s="1664"/>
      <c r="K69" s="1664"/>
      <c r="L69" s="1664"/>
      <c r="M69" s="1664"/>
      <c r="N69" s="1664"/>
      <c r="O69" s="1665"/>
      <c r="P69" s="1657" t="s">
        <v>830</v>
      </c>
      <c r="Q69" s="1685"/>
      <c r="R69" s="1686"/>
      <c r="S69" s="1686"/>
      <c r="T69" s="1687"/>
      <c r="U69" s="1688"/>
      <c r="V69" s="1689"/>
      <c r="W69" s="1689"/>
      <c r="X69" s="1689"/>
      <c r="Y69" s="1690"/>
      <c r="Z69" s="1685"/>
      <c r="AA69" s="1686"/>
      <c r="AB69" s="1686"/>
      <c r="AC69" s="1687"/>
      <c r="AD69" s="1685"/>
      <c r="AE69" s="1686"/>
      <c r="AF69" s="1686"/>
      <c r="AG69" s="1687"/>
      <c r="AH69" s="1685"/>
      <c r="AI69" s="1686"/>
      <c r="AJ69" s="1686"/>
      <c r="AK69" s="1687"/>
      <c r="AL69" s="1685"/>
      <c r="AM69" s="1686"/>
      <c r="AN69" s="1686"/>
      <c r="AO69" s="1687"/>
      <c r="AP69" s="1685"/>
      <c r="AQ69" s="1686"/>
      <c r="AR69" s="1686"/>
      <c r="AS69" s="1687"/>
      <c r="AT69" s="1685"/>
      <c r="AU69" s="1686"/>
      <c r="AV69" s="1686"/>
      <c r="AW69" s="1687"/>
      <c r="AX69" s="1685"/>
      <c r="AY69" s="1686"/>
      <c r="AZ69" s="1686"/>
      <c r="BA69" s="1687"/>
    </row>
    <row r="70" spans="1:53" s="1669" customFormat="1" ht="21.75" customHeight="1">
      <c r="A70" s="1661" t="s">
        <v>443</v>
      </c>
      <c r="B70" s="1664"/>
      <c r="C70" s="1664"/>
      <c r="D70" s="1664"/>
      <c r="E70" s="1664"/>
      <c r="F70" s="1664"/>
      <c r="G70" s="1664"/>
      <c r="H70" s="1664"/>
      <c r="I70" s="1664"/>
      <c r="J70" s="1664"/>
      <c r="K70" s="1664"/>
      <c r="L70" s="1664"/>
      <c r="M70" s="1664"/>
      <c r="N70" s="1664"/>
      <c r="O70" s="1665"/>
      <c r="P70" s="1657" t="s">
        <v>832</v>
      </c>
      <c r="Q70" s="1672">
        <v>381889</v>
      </c>
      <c r="R70" s="1673"/>
      <c r="S70" s="1673"/>
      <c r="T70" s="1674"/>
      <c r="U70" s="1675">
        <v>63203</v>
      </c>
      <c r="V70" s="1676"/>
      <c r="W70" s="1676"/>
      <c r="X70" s="1676"/>
      <c r="Y70" s="1677"/>
      <c r="Z70" s="1672">
        <f>7953863-666</f>
        <v>7953197</v>
      </c>
      <c r="AA70" s="1673"/>
      <c r="AB70" s="1673"/>
      <c r="AC70" s="1674"/>
      <c r="AD70" s="1672"/>
      <c r="AE70" s="1673"/>
      <c r="AF70" s="1673"/>
      <c r="AG70" s="1674"/>
      <c r="AH70" s="1672">
        <v>2517</v>
      </c>
      <c r="AI70" s="1673"/>
      <c r="AJ70" s="1673"/>
      <c r="AK70" s="1674"/>
      <c r="AL70" s="1672">
        <v>3570</v>
      </c>
      <c r="AM70" s="1673"/>
      <c r="AN70" s="1673"/>
      <c r="AO70" s="1674"/>
      <c r="AP70" s="1672">
        <v>2673</v>
      </c>
      <c r="AQ70" s="1673"/>
      <c r="AR70" s="1673"/>
      <c r="AS70" s="1674"/>
      <c r="AT70" s="1672">
        <v>1667</v>
      </c>
      <c r="AU70" s="1673"/>
      <c r="AV70" s="1673"/>
      <c r="AW70" s="1674"/>
      <c r="AX70" s="1672"/>
      <c r="AY70" s="1673"/>
      <c r="AZ70" s="1673"/>
      <c r="BA70" s="1674"/>
    </row>
    <row r="71" spans="1:53" s="1669" customFormat="1" ht="21.75" customHeight="1">
      <c r="A71" s="1645" t="s">
        <v>462</v>
      </c>
      <c r="B71" s="1646"/>
      <c r="C71" s="1646"/>
      <c r="D71" s="1646"/>
      <c r="E71" s="1646"/>
      <c r="F71" s="1646"/>
      <c r="G71" s="1646"/>
      <c r="H71" s="1646"/>
      <c r="I71" s="1646"/>
      <c r="J71" s="1646"/>
      <c r="K71" s="1646"/>
      <c r="L71" s="1646"/>
      <c r="M71" s="1646"/>
      <c r="N71" s="1646"/>
      <c r="O71" s="1647"/>
      <c r="P71" s="1657" t="s">
        <v>834</v>
      </c>
      <c r="Q71" s="1649">
        <v>26470</v>
      </c>
      <c r="R71" s="1650"/>
      <c r="S71" s="1650"/>
      <c r="T71" s="1651"/>
      <c r="U71" s="1652"/>
      <c r="V71" s="1653"/>
      <c r="W71" s="1653"/>
      <c r="X71" s="1653"/>
      <c r="Y71" s="1654"/>
      <c r="Z71" s="1649"/>
      <c r="AA71" s="1650"/>
      <c r="AB71" s="1650"/>
      <c r="AC71" s="1651"/>
      <c r="AD71" s="1649"/>
      <c r="AE71" s="1650"/>
      <c r="AF71" s="1650"/>
      <c r="AG71" s="1651"/>
      <c r="AH71" s="1649">
        <v>24206</v>
      </c>
      <c r="AI71" s="1650"/>
      <c r="AJ71" s="1650"/>
      <c r="AK71" s="1651"/>
      <c r="AL71" s="1649">
        <v>1723</v>
      </c>
      <c r="AM71" s="1650"/>
      <c r="AN71" s="1650"/>
      <c r="AO71" s="1651"/>
      <c r="AP71" s="1649"/>
      <c r="AQ71" s="1650"/>
      <c r="AR71" s="1650"/>
      <c r="AS71" s="1651"/>
      <c r="AT71" s="1649">
        <v>100</v>
      </c>
      <c r="AU71" s="1650"/>
      <c r="AV71" s="1650"/>
      <c r="AW71" s="1651"/>
      <c r="AX71" s="1649">
        <v>14110</v>
      </c>
      <c r="AY71" s="1650"/>
      <c r="AZ71" s="1650"/>
      <c r="BA71" s="1651"/>
    </row>
    <row r="72" spans="1:53" ht="21.75" customHeight="1">
      <c r="A72" s="1678" t="s">
        <v>444</v>
      </c>
      <c r="B72" s="1679"/>
      <c r="C72" s="1679"/>
      <c r="D72" s="1679"/>
      <c r="E72" s="1679"/>
      <c r="F72" s="1679"/>
      <c r="G72" s="1679"/>
      <c r="H72" s="1679"/>
      <c r="I72" s="1679"/>
      <c r="J72" s="1679"/>
      <c r="K72" s="1679"/>
      <c r="L72" s="1679"/>
      <c r="M72" s="1679"/>
      <c r="N72" s="1679"/>
      <c r="O72" s="1680"/>
      <c r="P72" s="1657" t="s">
        <v>836</v>
      </c>
      <c r="Q72" s="1672">
        <v>408359</v>
      </c>
      <c r="R72" s="1673"/>
      <c r="S72" s="1673"/>
      <c r="T72" s="1674"/>
      <c r="U72" s="1675">
        <v>63203</v>
      </c>
      <c r="V72" s="1676"/>
      <c r="W72" s="1676"/>
      <c r="X72" s="1676"/>
      <c r="Y72" s="1677"/>
      <c r="Z72" s="1672">
        <v>7953197</v>
      </c>
      <c r="AA72" s="1673"/>
      <c r="AB72" s="1673"/>
      <c r="AC72" s="1674"/>
      <c r="AD72" s="1672"/>
      <c r="AE72" s="1673"/>
      <c r="AF72" s="1673"/>
      <c r="AG72" s="1674"/>
      <c r="AH72" s="1672">
        <v>26723</v>
      </c>
      <c r="AI72" s="1673"/>
      <c r="AJ72" s="1673"/>
      <c r="AK72" s="1674"/>
      <c r="AL72" s="1672">
        <v>5293</v>
      </c>
      <c r="AM72" s="1673"/>
      <c r="AN72" s="1673"/>
      <c r="AO72" s="1674"/>
      <c r="AP72" s="1672">
        <v>2673</v>
      </c>
      <c r="AQ72" s="1673"/>
      <c r="AR72" s="1673"/>
      <c r="AS72" s="1674"/>
      <c r="AT72" s="1672">
        <v>1767</v>
      </c>
      <c r="AU72" s="1673"/>
      <c r="AV72" s="1673"/>
      <c r="AW72" s="1674"/>
      <c r="AX72" s="1672">
        <v>14110</v>
      </c>
      <c r="AY72" s="1673"/>
      <c r="AZ72" s="1673"/>
      <c r="BA72" s="1674"/>
    </row>
    <row r="73" spans="1:53" ht="21.75" customHeight="1">
      <c r="A73" s="1645" t="s">
        <v>463</v>
      </c>
      <c r="B73" s="1646"/>
      <c r="C73" s="1646"/>
      <c r="D73" s="1646"/>
      <c r="E73" s="1646"/>
      <c r="F73" s="1646"/>
      <c r="G73" s="1646"/>
      <c r="H73" s="1646"/>
      <c r="I73" s="1646"/>
      <c r="J73" s="1646"/>
      <c r="K73" s="1646"/>
      <c r="L73" s="1646"/>
      <c r="M73" s="1646"/>
      <c r="N73" s="1646"/>
      <c r="O73" s="1647"/>
      <c r="P73" s="1657" t="s">
        <v>838</v>
      </c>
      <c r="Q73" s="1649"/>
      <c r="R73" s="1650"/>
      <c r="S73" s="1650"/>
      <c r="T73" s="1651"/>
      <c r="U73" s="1652"/>
      <c r="V73" s="1653"/>
      <c r="W73" s="1653"/>
      <c r="X73" s="1653"/>
      <c r="Y73" s="1654"/>
      <c r="Z73" s="1649"/>
      <c r="AA73" s="1650"/>
      <c r="AB73" s="1650"/>
      <c r="AC73" s="1651"/>
      <c r="AD73" s="1649">
        <v>495500</v>
      </c>
      <c r="AE73" s="1650"/>
      <c r="AF73" s="1650"/>
      <c r="AG73" s="1651"/>
      <c r="AH73" s="1649"/>
      <c r="AI73" s="1650"/>
      <c r="AJ73" s="1650"/>
      <c r="AK73" s="1651"/>
      <c r="AL73" s="1649"/>
      <c r="AM73" s="1650"/>
      <c r="AN73" s="1650"/>
      <c r="AO73" s="1651"/>
      <c r="AP73" s="1649"/>
      <c r="AQ73" s="1650"/>
      <c r="AR73" s="1650"/>
      <c r="AS73" s="1651"/>
      <c r="AT73" s="1649"/>
      <c r="AU73" s="1650"/>
      <c r="AV73" s="1650"/>
      <c r="AW73" s="1651"/>
      <c r="AX73" s="1649"/>
      <c r="AY73" s="1650"/>
      <c r="AZ73" s="1650"/>
      <c r="BA73" s="1651"/>
    </row>
    <row r="74" spans="1:53" ht="21.75" customHeight="1">
      <c r="A74" s="1678" t="s">
        <v>445</v>
      </c>
      <c r="B74" s="1679"/>
      <c r="C74" s="1679"/>
      <c r="D74" s="1679"/>
      <c r="E74" s="1679"/>
      <c r="F74" s="1679"/>
      <c r="G74" s="1679"/>
      <c r="H74" s="1679"/>
      <c r="I74" s="1679"/>
      <c r="J74" s="1679"/>
      <c r="K74" s="1679"/>
      <c r="L74" s="1679"/>
      <c r="M74" s="1679"/>
      <c r="N74" s="1679"/>
      <c r="O74" s="1680"/>
      <c r="P74" s="1657" t="s">
        <v>840</v>
      </c>
      <c r="Q74" s="1672">
        <v>408359</v>
      </c>
      <c r="R74" s="1673"/>
      <c r="S74" s="1673"/>
      <c r="T74" s="1674"/>
      <c r="U74" s="1675">
        <v>63203</v>
      </c>
      <c r="V74" s="1676"/>
      <c r="W74" s="1676"/>
      <c r="X74" s="1676"/>
      <c r="Y74" s="1677"/>
      <c r="Z74" s="1672">
        <v>7953197</v>
      </c>
      <c r="AA74" s="1673"/>
      <c r="AB74" s="1673"/>
      <c r="AC74" s="1674"/>
      <c r="AD74" s="1672">
        <v>495500</v>
      </c>
      <c r="AE74" s="1673"/>
      <c r="AF74" s="1673"/>
      <c r="AG74" s="1674"/>
      <c r="AH74" s="1672">
        <v>26273</v>
      </c>
      <c r="AI74" s="1673"/>
      <c r="AJ74" s="1673"/>
      <c r="AK74" s="1674"/>
      <c r="AL74" s="1672">
        <v>5293</v>
      </c>
      <c r="AM74" s="1673"/>
      <c r="AN74" s="1673"/>
      <c r="AO74" s="1674"/>
      <c r="AP74" s="1672">
        <v>2673</v>
      </c>
      <c r="AQ74" s="1673"/>
      <c r="AR74" s="1673"/>
      <c r="AS74" s="1674"/>
      <c r="AT74" s="1672">
        <v>1101</v>
      </c>
      <c r="AU74" s="1673"/>
      <c r="AV74" s="1673"/>
      <c r="AW74" s="1674"/>
      <c r="AX74" s="1672">
        <v>14110</v>
      </c>
      <c r="AY74" s="1673"/>
      <c r="AZ74" s="1673"/>
      <c r="BA74" s="1674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2:5" ht="21.75" customHeight="1">
      <c r="B102" s="1684"/>
      <c r="C102" s="1684"/>
      <c r="D102" s="1684"/>
      <c r="E102" s="1684"/>
    </row>
    <row r="103" spans="2:5" ht="21.75" customHeight="1">
      <c r="B103" s="1684"/>
      <c r="C103" s="1684"/>
      <c r="D103" s="1684"/>
      <c r="E103" s="1684"/>
    </row>
    <row r="104" spans="2:5" ht="21.75" customHeight="1">
      <c r="B104" s="1684"/>
      <c r="C104" s="1684"/>
      <c r="D104" s="1684"/>
      <c r="E104" s="1684"/>
    </row>
    <row r="105" spans="2:5" ht="21.75" customHeight="1">
      <c r="B105" s="1684"/>
      <c r="C105" s="1684"/>
      <c r="D105" s="1684"/>
      <c r="E105" s="1684"/>
    </row>
    <row r="106" spans="2:5" ht="21.75" customHeight="1">
      <c r="B106" s="1684"/>
      <c r="C106" s="1684"/>
      <c r="D106" s="1684"/>
      <c r="E106" s="1684"/>
    </row>
    <row r="107" spans="2:5" ht="21.75" customHeight="1">
      <c r="B107" s="1684"/>
      <c r="C107" s="1684"/>
      <c r="D107" s="1684"/>
      <c r="E107" s="1684"/>
    </row>
    <row r="108" spans="2:5" ht="21.75" customHeight="1">
      <c r="B108" s="1684"/>
      <c r="C108" s="1684"/>
      <c r="D108" s="1684"/>
      <c r="E108" s="1684"/>
    </row>
    <row r="109" spans="2:5" ht="21.75" customHeight="1">
      <c r="B109" s="1684"/>
      <c r="C109" s="1684"/>
      <c r="D109" s="1684"/>
      <c r="E109" s="1684"/>
    </row>
    <row r="110" spans="2:5" ht="21.75" customHeight="1">
      <c r="B110" s="1684"/>
      <c r="C110" s="1684"/>
      <c r="D110" s="1684"/>
      <c r="E110" s="1684"/>
    </row>
    <row r="111" spans="2:5" ht="21.75" customHeight="1">
      <c r="B111" s="1684"/>
      <c r="C111" s="1684"/>
      <c r="D111" s="1684"/>
      <c r="E111" s="1684"/>
    </row>
    <row r="112" spans="2:5" ht="21.75" customHeight="1">
      <c r="B112" s="1684"/>
      <c r="C112" s="1684"/>
      <c r="D112" s="1684"/>
      <c r="E112" s="1684"/>
    </row>
    <row r="113" spans="2:5" ht="21.75" customHeight="1">
      <c r="B113" s="1684"/>
      <c r="C113" s="1684"/>
      <c r="D113" s="1684"/>
      <c r="E113" s="1684"/>
    </row>
    <row r="114" spans="2:5" ht="21.75" customHeight="1">
      <c r="B114" s="1684"/>
      <c r="C114" s="1684"/>
      <c r="D114" s="1684"/>
      <c r="E114" s="1684"/>
    </row>
    <row r="115" spans="2:5" ht="21.75" customHeight="1">
      <c r="B115" s="1684"/>
      <c r="C115" s="1684"/>
      <c r="D115" s="1684"/>
      <c r="E115" s="1684"/>
    </row>
    <row r="116" spans="2:5" ht="21.75" customHeight="1">
      <c r="B116" s="1684"/>
      <c r="C116" s="1684"/>
      <c r="D116" s="1684"/>
      <c r="E116" s="1684"/>
    </row>
    <row r="117" spans="2:5" ht="21.75" customHeight="1">
      <c r="B117" s="1684"/>
      <c r="C117" s="1684"/>
      <c r="D117" s="1684"/>
      <c r="E117" s="1684"/>
    </row>
    <row r="118" spans="2:5" ht="21.75" customHeight="1">
      <c r="B118" s="1684"/>
      <c r="C118" s="1684"/>
      <c r="D118" s="1684"/>
      <c r="E118" s="1684"/>
    </row>
    <row r="119" spans="2:5" ht="21.75" customHeight="1">
      <c r="B119" s="1684"/>
      <c r="C119" s="1684"/>
      <c r="D119" s="1684"/>
      <c r="E119" s="1684"/>
    </row>
    <row r="120" spans="2:5" ht="21.75" customHeight="1">
      <c r="B120" s="1684"/>
      <c r="C120" s="1684"/>
      <c r="D120" s="1684"/>
      <c r="E120" s="1684"/>
    </row>
    <row r="121" spans="2:5" ht="21.75" customHeight="1">
      <c r="B121" s="1684"/>
      <c r="C121" s="1684"/>
      <c r="D121" s="1684"/>
      <c r="E121" s="1684"/>
    </row>
    <row r="122" spans="2:5" ht="21.75" customHeight="1">
      <c r="B122" s="1684"/>
      <c r="C122" s="1684"/>
      <c r="D122" s="1684"/>
      <c r="E122" s="1684"/>
    </row>
    <row r="123" spans="2:5" ht="21.75" customHeight="1">
      <c r="B123" s="1684"/>
      <c r="C123" s="1684"/>
      <c r="D123" s="1684"/>
      <c r="E123" s="1684"/>
    </row>
    <row r="124" spans="2:5" ht="21.75" customHeight="1">
      <c r="B124" s="1684"/>
      <c r="C124" s="1684"/>
      <c r="D124" s="1684"/>
      <c r="E124" s="1684"/>
    </row>
    <row r="125" spans="2:5" ht="21.75" customHeight="1">
      <c r="B125" s="1684"/>
      <c r="C125" s="1684"/>
      <c r="D125" s="1684"/>
      <c r="E125" s="1684"/>
    </row>
    <row r="126" spans="2:5" ht="21.75" customHeight="1">
      <c r="B126" s="1684"/>
      <c r="C126" s="1684"/>
      <c r="D126" s="1684"/>
      <c r="E126" s="1684"/>
    </row>
    <row r="127" spans="2:5" ht="21.75" customHeight="1">
      <c r="B127" s="1684"/>
      <c r="C127" s="1684"/>
      <c r="D127" s="1684"/>
      <c r="E127" s="1684"/>
    </row>
    <row r="128" spans="2:5" ht="21.75" customHeight="1">
      <c r="B128" s="1684"/>
      <c r="C128" s="1684"/>
      <c r="D128" s="1684"/>
      <c r="E128" s="1684"/>
    </row>
    <row r="129" spans="2:5" ht="21.75" customHeight="1">
      <c r="B129" s="1684"/>
      <c r="C129" s="1684"/>
      <c r="D129" s="1684"/>
      <c r="E129" s="1684"/>
    </row>
    <row r="130" spans="2:5" ht="21.75" customHeight="1">
      <c r="B130" s="1684"/>
      <c r="C130" s="1684"/>
      <c r="D130" s="1684"/>
      <c r="E130" s="1684"/>
    </row>
    <row r="131" spans="2:5" ht="21.75" customHeight="1">
      <c r="B131" s="1684"/>
      <c r="C131" s="1684"/>
      <c r="D131" s="1684"/>
      <c r="E131" s="1684"/>
    </row>
    <row r="132" spans="2:5" ht="21.75" customHeight="1">
      <c r="B132" s="1684"/>
      <c r="C132" s="1684"/>
      <c r="D132" s="1684"/>
      <c r="E132" s="1684"/>
    </row>
    <row r="133" spans="2:5" ht="21.75" customHeight="1">
      <c r="B133" s="1684"/>
      <c r="C133" s="1684"/>
      <c r="D133" s="1684"/>
      <c r="E133" s="1684"/>
    </row>
    <row r="134" spans="2:5" ht="21.75" customHeight="1">
      <c r="B134" s="1684"/>
      <c r="C134" s="1684"/>
      <c r="D134" s="1684"/>
      <c r="E134" s="1684"/>
    </row>
    <row r="135" spans="2:5" ht="21.75" customHeight="1">
      <c r="B135" s="1684"/>
      <c r="C135" s="1684"/>
      <c r="D135" s="1684"/>
      <c r="E135" s="1684"/>
    </row>
    <row r="136" spans="2:5" ht="21.75" customHeight="1">
      <c r="B136" s="1684"/>
      <c r="C136" s="1684"/>
      <c r="D136" s="1684"/>
      <c r="E136" s="1684"/>
    </row>
    <row r="137" spans="2:5" ht="21.75" customHeight="1">
      <c r="B137" s="1684"/>
      <c r="C137" s="1684"/>
      <c r="D137" s="1684"/>
      <c r="E137" s="1684"/>
    </row>
    <row r="138" spans="2:5" ht="21.75" customHeight="1">
      <c r="B138" s="1684"/>
      <c r="C138" s="1684"/>
      <c r="D138" s="1684"/>
      <c r="E138" s="1684"/>
    </row>
    <row r="139" spans="2:5" ht="21.75" customHeight="1">
      <c r="B139" s="1684"/>
      <c r="C139" s="1684"/>
      <c r="D139" s="1684"/>
      <c r="E139" s="1684"/>
    </row>
    <row r="140" spans="2:5" ht="21.75" customHeight="1">
      <c r="B140" s="1684"/>
      <c r="C140" s="1684"/>
      <c r="D140" s="1684"/>
      <c r="E140" s="1684"/>
    </row>
    <row r="141" spans="2:5" ht="21.75" customHeight="1">
      <c r="B141" s="1684"/>
      <c r="C141" s="1684"/>
      <c r="D141" s="1684"/>
      <c r="E141" s="1684"/>
    </row>
    <row r="142" spans="2:5" ht="21.75" customHeight="1">
      <c r="B142" s="1684"/>
      <c r="C142" s="1684"/>
      <c r="D142" s="1684"/>
      <c r="E142" s="1684"/>
    </row>
    <row r="143" spans="2:5" ht="21.75" customHeight="1">
      <c r="B143" s="1684"/>
      <c r="C143" s="1684"/>
      <c r="D143" s="1684"/>
      <c r="E143" s="1684"/>
    </row>
    <row r="144" spans="2:5" ht="21.75" customHeight="1">
      <c r="B144" s="1684"/>
      <c r="C144" s="1684"/>
      <c r="D144" s="1684"/>
      <c r="E144" s="1684"/>
    </row>
    <row r="145" spans="2:5" ht="21.75" customHeight="1">
      <c r="B145" s="1684"/>
      <c r="C145" s="1684"/>
      <c r="D145" s="1684"/>
      <c r="E145" s="1684"/>
    </row>
    <row r="146" spans="2:5" ht="21.75" customHeight="1">
      <c r="B146" s="1684"/>
      <c r="C146" s="1684"/>
      <c r="D146" s="1684"/>
      <c r="E146" s="1684"/>
    </row>
    <row r="147" spans="2:5" ht="21.75" customHeight="1">
      <c r="B147" s="1684"/>
      <c r="C147" s="1684"/>
      <c r="D147" s="1684"/>
      <c r="E147" s="1684"/>
    </row>
    <row r="148" spans="2:5" ht="21.75" customHeight="1">
      <c r="B148" s="1684"/>
      <c r="C148" s="1684"/>
      <c r="D148" s="1684"/>
      <c r="E148" s="1684"/>
    </row>
    <row r="149" spans="2:5" ht="21.75" customHeight="1">
      <c r="B149" s="1684"/>
      <c r="C149" s="1684"/>
      <c r="D149" s="1684"/>
      <c r="E149" s="1684"/>
    </row>
    <row r="150" spans="2:5" ht="21.75" customHeight="1">
      <c r="B150" s="1684"/>
      <c r="C150" s="1684"/>
      <c r="D150" s="1684"/>
      <c r="E150" s="1684"/>
    </row>
    <row r="151" spans="2:5" ht="21.75" customHeight="1">
      <c r="B151" s="1684"/>
      <c r="C151" s="1684"/>
      <c r="D151" s="1684"/>
      <c r="E151" s="1684"/>
    </row>
    <row r="152" spans="2:5" ht="21.75" customHeight="1">
      <c r="B152" s="1684"/>
      <c r="C152" s="1684"/>
      <c r="D152" s="1684"/>
      <c r="E152" s="1684"/>
    </row>
    <row r="153" spans="2:5" ht="21.75" customHeight="1">
      <c r="B153" s="1684"/>
      <c r="C153" s="1684"/>
      <c r="D153" s="1684"/>
      <c r="E153" s="1684"/>
    </row>
    <row r="154" spans="2:5" ht="21.75" customHeight="1">
      <c r="B154" s="1684"/>
      <c r="C154" s="1684"/>
      <c r="D154" s="1684"/>
      <c r="E154" s="1684"/>
    </row>
    <row r="155" spans="2:5" ht="21.75" customHeight="1">
      <c r="B155" s="1684"/>
      <c r="C155" s="1684"/>
      <c r="D155" s="1684"/>
      <c r="E155" s="1684"/>
    </row>
    <row r="156" spans="2:5" ht="21.75" customHeight="1">
      <c r="B156" s="1684"/>
      <c r="C156" s="1684"/>
      <c r="D156" s="1684"/>
      <c r="E156" s="1684"/>
    </row>
    <row r="157" spans="2:5" ht="21.75" customHeight="1">
      <c r="B157" s="1684"/>
      <c r="C157" s="1684"/>
      <c r="D157" s="1684"/>
      <c r="E157" s="1684"/>
    </row>
    <row r="158" spans="2:5" ht="21.75" customHeight="1">
      <c r="B158" s="1684"/>
      <c r="C158" s="1684"/>
      <c r="D158" s="1684"/>
      <c r="E158" s="1684"/>
    </row>
    <row r="159" spans="2:5" ht="21.75" customHeight="1">
      <c r="B159" s="1684"/>
      <c r="C159" s="1684"/>
      <c r="D159" s="1684"/>
      <c r="E159" s="1684"/>
    </row>
    <row r="160" spans="2:5" ht="21.75" customHeight="1">
      <c r="B160" s="1684"/>
      <c r="C160" s="1684"/>
      <c r="D160" s="1684"/>
      <c r="E160" s="1684"/>
    </row>
    <row r="161" spans="2:5" ht="21.75" customHeight="1">
      <c r="B161" s="1684"/>
      <c r="C161" s="1684"/>
      <c r="D161" s="1684"/>
      <c r="E161" s="1684"/>
    </row>
    <row r="162" spans="2:5" ht="21.75" customHeight="1">
      <c r="B162" s="1684"/>
      <c r="C162" s="1684"/>
      <c r="D162" s="1684"/>
      <c r="E162" s="1684"/>
    </row>
    <row r="163" spans="2:5" ht="21.75" customHeight="1">
      <c r="B163" s="1684"/>
      <c r="C163" s="1684"/>
      <c r="D163" s="1684"/>
      <c r="E163" s="1684"/>
    </row>
    <row r="164" spans="2:5" ht="21.75" customHeight="1">
      <c r="B164" s="1684"/>
      <c r="C164" s="1684"/>
      <c r="D164" s="1684"/>
      <c r="E164" s="1684"/>
    </row>
    <row r="165" spans="2:5" ht="21.75" customHeight="1">
      <c r="B165" s="1684"/>
      <c r="C165" s="1684"/>
      <c r="D165" s="1684"/>
      <c r="E165" s="1684"/>
    </row>
    <row r="166" spans="2:5" ht="21.75" customHeight="1">
      <c r="B166" s="1684"/>
      <c r="C166" s="1684"/>
      <c r="D166" s="1684"/>
      <c r="E166" s="1684"/>
    </row>
    <row r="167" spans="2:5" ht="21.75" customHeight="1">
      <c r="B167" s="1684"/>
      <c r="C167" s="1684"/>
      <c r="D167" s="1684"/>
      <c r="E167" s="1684"/>
    </row>
    <row r="168" spans="2:5" ht="21.75" customHeight="1">
      <c r="B168" s="1684"/>
      <c r="C168" s="1684"/>
      <c r="D168" s="1684"/>
      <c r="E168" s="1684"/>
    </row>
    <row r="169" spans="2:5" ht="21.75" customHeight="1">
      <c r="B169" s="1684"/>
      <c r="C169" s="1684"/>
      <c r="D169" s="1684"/>
      <c r="E169" s="1684"/>
    </row>
    <row r="170" spans="2:5" ht="21.75" customHeight="1">
      <c r="B170" s="1684"/>
      <c r="C170" s="1684"/>
      <c r="D170" s="1684"/>
      <c r="E170" s="1684"/>
    </row>
    <row r="171" spans="2:5" ht="21.75" customHeight="1">
      <c r="B171" s="1684"/>
      <c r="C171" s="1684"/>
      <c r="D171" s="1684"/>
      <c r="E171" s="1684"/>
    </row>
    <row r="172" spans="2:5" ht="21.75" customHeight="1">
      <c r="B172" s="1684"/>
      <c r="C172" s="1684"/>
      <c r="D172" s="1684"/>
      <c r="E172" s="1684"/>
    </row>
    <row r="173" spans="2:5" ht="21.75" customHeight="1">
      <c r="B173" s="1684"/>
      <c r="C173" s="1684"/>
      <c r="D173" s="1684"/>
      <c r="E173" s="1684"/>
    </row>
    <row r="174" spans="2:5" ht="21.75" customHeight="1">
      <c r="B174" s="1684"/>
      <c r="C174" s="1684"/>
      <c r="D174" s="1684"/>
      <c r="E174" s="1684"/>
    </row>
    <row r="175" spans="2:5" ht="21.75" customHeight="1">
      <c r="B175" s="1684"/>
      <c r="C175" s="1684"/>
      <c r="D175" s="1684"/>
      <c r="E175" s="1684"/>
    </row>
    <row r="176" spans="2:5" ht="21.75" customHeight="1">
      <c r="B176" s="1684"/>
      <c r="C176" s="1684"/>
      <c r="D176" s="1684"/>
      <c r="E176" s="1684"/>
    </row>
    <row r="177" spans="2:5" ht="21.75" customHeight="1">
      <c r="B177" s="1684"/>
      <c r="C177" s="1684"/>
      <c r="D177" s="1684"/>
      <c r="E177" s="1684"/>
    </row>
    <row r="178" spans="2:5" ht="12.75">
      <c r="B178" s="1684"/>
      <c r="C178" s="1684"/>
      <c r="D178" s="1684"/>
      <c r="E178" s="1684"/>
    </row>
    <row r="179" spans="2:5" ht="12.75">
      <c r="B179" s="1684"/>
      <c r="C179" s="1684"/>
      <c r="D179" s="1684"/>
      <c r="E179" s="1684"/>
    </row>
    <row r="180" spans="2:5" ht="12.75">
      <c r="B180" s="1684"/>
      <c r="C180" s="1684"/>
      <c r="D180" s="1684"/>
      <c r="E180" s="1684"/>
    </row>
    <row r="181" spans="2:5" ht="12.75">
      <c r="B181" s="1684"/>
      <c r="C181" s="1684"/>
      <c r="D181" s="1684"/>
      <c r="E181" s="1684"/>
    </row>
    <row r="182" spans="2:5" ht="12.75">
      <c r="B182" s="1684"/>
      <c r="C182" s="1684"/>
      <c r="D182" s="1684"/>
      <c r="E182" s="1684"/>
    </row>
    <row r="183" spans="2:5" ht="12.75">
      <c r="B183" s="1684"/>
      <c r="C183" s="1684"/>
      <c r="D183" s="1684"/>
      <c r="E183" s="1684"/>
    </row>
    <row r="184" spans="2:5" ht="12.75">
      <c r="B184" s="1684"/>
      <c r="C184" s="1684"/>
      <c r="D184" s="1684"/>
      <c r="E184" s="1684"/>
    </row>
  </sheetData>
  <mergeCells count="592">
    <mergeCell ref="AT74:AW74"/>
    <mergeCell ref="AX74:BA74"/>
    <mergeCell ref="AT73:AW73"/>
    <mergeCell ref="AX73:BA73"/>
    <mergeCell ref="A74:O74"/>
    <mergeCell ref="Q74:T74"/>
    <mergeCell ref="U74:Y74"/>
    <mergeCell ref="Z74:AC74"/>
    <mergeCell ref="AD74:AG74"/>
    <mergeCell ref="AH74:AK74"/>
    <mergeCell ref="AL74:AO74"/>
    <mergeCell ref="AP74:AS74"/>
    <mergeCell ref="AT72:AW72"/>
    <mergeCell ref="AX72:BA72"/>
    <mergeCell ref="A73:O73"/>
    <mergeCell ref="Q73:T73"/>
    <mergeCell ref="U73:Y73"/>
    <mergeCell ref="Z73:AC73"/>
    <mergeCell ref="AD73:AG73"/>
    <mergeCell ref="AH73:AK73"/>
    <mergeCell ref="AL73:AO73"/>
    <mergeCell ref="AP73:AS73"/>
    <mergeCell ref="AT71:AW71"/>
    <mergeCell ref="AX71:BA71"/>
    <mergeCell ref="A72:O72"/>
    <mergeCell ref="Q72:T72"/>
    <mergeCell ref="U72:Y72"/>
    <mergeCell ref="Z72:AC72"/>
    <mergeCell ref="AD72:AG72"/>
    <mergeCell ref="AH72:AK72"/>
    <mergeCell ref="AL72:AO72"/>
    <mergeCell ref="AP72:AS72"/>
    <mergeCell ref="AT70:AW70"/>
    <mergeCell ref="AX70:BA70"/>
    <mergeCell ref="A71:O71"/>
    <mergeCell ref="Q71:T71"/>
    <mergeCell ref="U71:Y71"/>
    <mergeCell ref="Z71:AC71"/>
    <mergeCell ref="AD71:AG71"/>
    <mergeCell ref="AH71:AK71"/>
    <mergeCell ref="AL71:AO71"/>
    <mergeCell ref="AP71:AS71"/>
    <mergeCell ref="AT69:AW69"/>
    <mergeCell ref="AX69:BA69"/>
    <mergeCell ref="A70:O70"/>
    <mergeCell ref="Q70:T70"/>
    <mergeCell ref="U70:Y70"/>
    <mergeCell ref="Z70:AC70"/>
    <mergeCell ref="AD70:AG70"/>
    <mergeCell ref="AH70:AK70"/>
    <mergeCell ref="AL70:AO70"/>
    <mergeCell ref="AP70:AS70"/>
    <mergeCell ref="AT68:AW68"/>
    <mergeCell ref="AX68:BA68"/>
    <mergeCell ref="A69:O69"/>
    <mergeCell ref="Q69:T69"/>
    <mergeCell ref="U69:Y69"/>
    <mergeCell ref="Z69:AC69"/>
    <mergeCell ref="AD69:AG69"/>
    <mergeCell ref="AH69:AK69"/>
    <mergeCell ref="AL69:AO69"/>
    <mergeCell ref="AP69:AS69"/>
    <mergeCell ref="AT67:AW67"/>
    <mergeCell ref="AX67:BA67"/>
    <mergeCell ref="A68:O68"/>
    <mergeCell ref="Q68:T68"/>
    <mergeCell ref="U68:Y68"/>
    <mergeCell ref="Z68:AC68"/>
    <mergeCell ref="AD68:AG68"/>
    <mergeCell ref="AH68:AK68"/>
    <mergeCell ref="AL68:AO68"/>
    <mergeCell ref="AP68:AS68"/>
    <mergeCell ref="AT66:AW66"/>
    <mergeCell ref="AX66:BA66"/>
    <mergeCell ref="A67:O67"/>
    <mergeCell ref="Q67:T67"/>
    <mergeCell ref="U67:Y67"/>
    <mergeCell ref="Z67:AC67"/>
    <mergeCell ref="AD67:AG67"/>
    <mergeCell ref="AH67:AK67"/>
    <mergeCell ref="AL67:AO67"/>
    <mergeCell ref="AP67:AS67"/>
    <mergeCell ref="AT65:AW65"/>
    <mergeCell ref="AX65:BA65"/>
    <mergeCell ref="A66:O66"/>
    <mergeCell ref="Q66:T66"/>
    <mergeCell ref="U66:Y66"/>
    <mergeCell ref="Z66:AC66"/>
    <mergeCell ref="AD66:AG66"/>
    <mergeCell ref="AH66:AK66"/>
    <mergeCell ref="AL66:AO66"/>
    <mergeCell ref="AP66:AS66"/>
    <mergeCell ref="AT64:AW64"/>
    <mergeCell ref="AX64:BA64"/>
    <mergeCell ref="A65:O65"/>
    <mergeCell ref="Q65:T65"/>
    <mergeCell ref="U65:Y65"/>
    <mergeCell ref="Z65:AC65"/>
    <mergeCell ref="AD65:AG65"/>
    <mergeCell ref="AH65:AK65"/>
    <mergeCell ref="AL65:AO65"/>
    <mergeCell ref="AP65:AS65"/>
    <mergeCell ref="AT63:AW63"/>
    <mergeCell ref="AX63:BA63"/>
    <mergeCell ref="A64:O64"/>
    <mergeCell ref="Q64:T64"/>
    <mergeCell ref="U64:Y64"/>
    <mergeCell ref="Z64:AC64"/>
    <mergeCell ref="AD64:AG64"/>
    <mergeCell ref="AH64:AK64"/>
    <mergeCell ref="AL64:AO64"/>
    <mergeCell ref="AP64:AS64"/>
    <mergeCell ref="AT62:AW62"/>
    <mergeCell ref="AX62:BA62"/>
    <mergeCell ref="A63:O63"/>
    <mergeCell ref="Q63:T63"/>
    <mergeCell ref="U63:Y63"/>
    <mergeCell ref="Z63:AC63"/>
    <mergeCell ref="AD63:AG63"/>
    <mergeCell ref="AH63:AK63"/>
    <mergeCell ref="AL63:AO63"/>
    <mergeCell ref="AP63:AS63"/>
    <mergeCell ref="AT61:AW61"/>
    <mergeCell ref="AX61:BA61"/>
    <mergeCell ref="A62:O62"/>
    <mergeCell ref="Q62:T62"/>
    <mergeCell ref="U62:Y62"/>
    <mergeCell ref="Z62:AC62"/>
    <mergeCell ref="AD62:AG62"/>
    <mergeCell ref="AH62:AK62"/>
    <mergeCell ref="AL62:AO62"/>
    <mergeCell ref="AP62:AS62"/>
    <mergeCell ref="AT60:AW60"/>
    <mergeCell ref="AX60:BA60"/>
    <mergeCell ref="A61:O61"/>
    <mergeCell ref="Q61:T61"/>
    <mergeCell ref="U61:Y61"/>
    <mergeCell ref="Z61:AC61"/>
    <mergeCell ref="AD61:AG61"/>
    <mergeCell ref="AH61:AK61"/>
    <mergeCell ref="AL61:AO61"/>
    <mergeCell ref="AP61:AS61"/>
    <mergeCell ref="AT59:AW59"/>
    <mergeCell ref="AX59:BA59"/>
    <mergeCell ref="A60:O60"/>
    <mergeCell ref="Q60:T60"/>
    <mergeCell ref="U60:Y60"/>
    <mergeCell ref="Z60:AC60"/>
    <mergeCell ref="AD60:AG60"/>
    <mergeCell ref="AH60:AK60"/>
    <mergeCell ref="AL60:AO60"/>
    <mergeCell ref="AP60:AS60"/>
    <mergeCell ref="AT58:AW58"/>
    <mergeCell ref="AX58:BA58"/>
    <mergeCell ref="A59:O59"/>
    <mergeCell ref="Q59:T59"/>
    <mergeCell ref="U59:Y59"/>
    <mergeCell ref="Z59:AC59"/>
    <mergeCell ref="AD59:AG59"/>
    <mergeCell ref="AH59:AK59"/>
    <mergeCell ref="AL59:AO59"/>
    <mergeCell ref="AP59:AS59"/>
    <mergeCell ref="AT57:AW57"/>
    <mergeCell ref="AX57:BA57"/>
    <mergeCell ref="A58:O58"/>
    <mergeCell ref="Q58:T58"/>
    <mergeCell ref="U58:Y58"/>
    <mergeCell ref="Z58:AC58"/>
    <mergeCell ref="AD58:AG58"/>
    <mergeCell ref="AH58:AK58"/>
    <mergeCell ref="AL58:AO58"/>
    <mergeCell ref="AP58:AS58"/>
    <mergeCell ref="AT56:AW56"/>
    <mergeCell ref="AX56:BA56"/>
    <mergeCell ref="A57:O57"/>
    <mergeCell ref="Q57:T57"/>
    <mergeCell ref="U57:Y57"/>
    <mergeCell ref="Z57:AC57"/>
    <mergeCell ref="AD57:AG57"/>
    <mergeCell ref="AH57:AK57"/>
    <mergeCell ref="AL57:AO57"/>
    <mergeCell ref="AP57:AS57"/>
    <mergeCell ref="AT55:AW55"/>
    <mergeCell ref="AX55:BA55"/>
    <mergeCell ref="A56:O56"/>
    <mergeCell ref="Q56:T56"/>
    <mergeCell ref="U56:Y56"/>
    <mergeCell ref="Z56:AC56"/>
    <mergeCell ref="AD56:AG56"/>
    <mergeCell ref="AH56:AK56"/>
    <mergeCell ref="AL56:AO56"/>
    <mergeCell ref="AP56:AS56"/>
    <mergeCell ref="AT54:AW54"/>
    <mergeCell ref="AX54:BA54"/>
    <mergeCell ref="A55:O55"/>
    <mergeCell ref="Q55:T55"/>
    <mergeCell ref="U55:Y55"/>
    <mergeCell ref="Z55:AC55"/>
    <mergeCell ref="AD55:AG55"/>
    <mergeCell ref="AH55:AK55"/>
    <mergeCell ref="AL55:AO55"/>
    <mergeCell ref="AP55:AS55"/>
    <mergeCell ref="AT53:AW53"/>
    <mergeCell ref="AX53:BA53"/>
    <mergeCell ref="A54:O54"/>
    <mergeCell ref="Q54:T54"/>
    <mergeCell ref="U54:Y54"/>
    <mergeCell ref="Z54:AC54"/>
    <mergeCell ref="AD54:AG54"/>
    <mergeCell ref="AH54:AK54"/>
    <mergeCell ref="AL54:AO54"/>
    <mergeCell ref="AP54:AS54"/>
    <mergeCell ref="AT52:AW52"/>
    <mergeCell ref="AX52:BA52"/>
    <mergeCell ref="A53:O53"/>
    <mergeCell ref="Q53:T53"/>
    <mergeCell ref="U53:Y53"/>
    <mergeCell ref="Z53:AC53"/>
    <mergeCell ref="AD53:AG53"/>
    <mergeCell ref="AH53:AK53"/>
    <mergeCell ref="AL53:AO53"/>
    <mergeCell ref="AP53:AS53"/>
    <mergeCell ref="AT51:AW51"/>
    <mergeCell ref="AX51:BA51"/>
    <mergeCell ref="A52:O52"/>
    <mergeCell ref="Q52:T52"/>
    <mergeCell ref="U52:Y52"/>
    <mergeCell ref="Z52:AC52"/>
    <mergeCell ref="AD52:AG52"/>
    <mergeCell ref="AH52:AK52"/>
    <mergeCell ref="AL52:AO52"/>
    <mergeCell ref="AP52:AS52"/>
    <mergeCell ref="AT50:AW50"/>
    <mergeCell ref="AX50:BA50"/>
    <mergeCell ref="A51:O51"/>
    <mergeCell ref="Q51:T51"/>
    <mergeCell ref="U51:Y51"/>
    <mergeCell ref="Z51:AC51"/>
    <mergeCell ref="AD51:AG51"/>
    <mergeCell ref="AH51:AK51"/>
    <mergeCell ref="AL51:AO51"/>
    <mergeCell ref="AP51:AS51"/>
    <mergeCell ref="AT49:AW49"/>
    <mergeCell ref="AX49:BA49"/>
    <mergeCell ref="A50:O50"/>
    <mergeCell ref="Q50:T50"/>
    <mergeCell ref="U50:Y50"/>
    <mergeCell ref="Z50:AC50"/>
    <mergeCell ref="AD50:AG50"/>
    <mergeCell ref="AH50:AK50"/>
    <mergeCell ref="AL50:AO50"/>
    <mergeCell ref="AP50:AS50"/>
    <mergeCell ref="AT48:AW48"/>
    <mergeCell ref="AX48:BA48"/>
    <mergeCell ref="A49:O49"/>
    <mergeCell ref="Q49:T49"/>
    <mergeCell ref="U49:Y49"/>
    <mergeCell ref="Z49:AC49"/>
    <mergeCell ref="AD49:AG49"/>
    <mergeCell ref="AH49:AK49"/>
    <mergeCell ref="AL49:AO49"/>
    <mergeCell ref="AP49:AS49"/>
    <mergeCell ref="AT47:AW47"/>
    <mergeCell ref="AX47:BA47"/>
    <mergeCell ref="A48:O48"/>
    <mergeCell ref="Q48:T48"/>
    <mergeCell ref="U48:Y48"/>
    <mergeCell ref="Z48:AC48"/>
    <mergeCell ref="AD48:AG48"/>
    <mergeCell ref="AH48:AK48"/>
    <mergeCell ref="AL48:AO48"/>
    <mergeCell ref="AP48:AS48"/>
    <mergeCell ref="AT46:AW46"/>
    <mergeCell ref="AX46:BA46"/>
    <mergeCell ref="A47:O47"/>
    <mergeCell ref="Q47:T47"/>
    <mergeCell ref="U47:Y47"/>
    <mergeCell ref="Z47:AC47"/>
    <mergeCell ref="AD47:AG47"/>
    <mergeCell ref="AH47:AK47"/>
    <mergeCell ref="AL47:AO47"/>
    <mergeCell ref="AP47:AS47"/>
    <mergeCell ref="AT45:AW45"/>
    <mergeCell ref="AX45:BA45"/>
    <mergeCell ref="A46:O46"/>
    <mergeCell ref="Q46:T46"/>
    <mergeCell ref="U46:Y46"/>
    <mergeCell ref="Z46:AC46"/>
    <mergeCell ref="AD46:AG46"/>
    <mergeCell ref="AH46:AK46"/>
    <mergeCell ref="AL46:AO46"/>
    <mergeCell ref="AP46:AS46"/>
    <mergeCell ref="AT44:AW44"/>
    <mergeCell ref="AX44:BA44"/>
    <mergeCell ref="A45:O45"/>
    <mergeCell ref="Q45:T45"/>
    <mergeCell ref="U45:Y45"/>
    <mergeCell ref="Z45:AC45"/>
    <mergeCell ref="AD45:AG45"/>
    <mergeCell ref="AH45:AK45"/>
    <mergeCell ref="AL45:AO45"/>
    <mergeCell ref="AP45:AS45"/>
    <mergeCell ref="AT43:AW43"/>
    <mergeCell ref="AX43:BA43"/>
    <mergeCell ref="A44:O44"/>
    <mergeCell ref="Q44:T44"/>
    <mergeCell ref="U44:Y44"/>
    <mergeCell ref="Z44:AC44"/>
    <mergeCell ref="AD44:AG44"/>
    <mergeCell ref="AH44:AK44"/>
    <mergeCell ref="AL44:AO44"/>
    <mergeCell ref="AP44:AS44"/>
    <mergeCell ref="AT42:AW42"/>
    <mergeCell ref="AX42:BA42"/>
    <mergeCell ref="A43:O43"/>
    <mergeCell ref="Q43:T43"/>
    <mergeCell ref="U43:Y43"/>
    <mergeCell ref="Z43:AC43"/>
    <mergeCell ref="AD43:AG43"/>
    <mergeCell ref="AH43:AK43"/>
    <mergeCell ref="AL43:AO43"/>
    <mergeCell ref="AP43:AS43"/>
    <mergeCell ref="AT41:AW41"/>
    <mergeCell ref="AX41:BA41"/>
    <mergeCell ref="A42:O42"/>
    <mergeCell ref="Q42:T42"/>
    <mergeCell ref="U42:Y42"/>
    <mergeCell ref="Z42:AC42"/>
    <mergeCell ref="AD42:AG42"/>
    <mergeCell ref="AH42:AK42"/>
    <mergeCell ref="AL42:AO42"/>
    <mergeCell ref="AP42:AS42"/>
    <mergeCell ref="AT40:AW40"/>
    <mergeCell ref="AX40:BA40"/>
    <mergeCell ref="A41:O41"/>
    <mergeCell ref="Q41:T41"/>
    <mergeCell ref="U41:Y41"/>
    <mergeCell ref="Z41:AC41"/>
    <mergeCell ref="AD41:AG41"/>
    <mergeCell ref="AH41:AK41"/>
    <mergeCell ref="AL41:AO41"/>
    <mergeCell ref="AP41:AS41"/>
    <mergeCell ref="AT39:AW39"/>
    <mergeCell ref="AX39:BA39"/>
    <mergeCell ref="A40:O40"/>
    <mergeCell ref="Q40:T40"/>
    <mergeCell ref="U40:Y40"/>
    <mergeCell ref="Z40:AC40"/>
    <mergeCell ref="AD40:AG40"/>
    <mergeCell ref="AH40:AK40"/>
    <mergeCell ref="AL40:AO40"/>
    <mergeCell ref="AP40:AS40"/>
    <mergeCell ref="AT38:AW38"/>
    <mergeCell ref="AX38:BA38"/>
    <mergeCell ref="A39:O39"/>
    <mergeCell ref="Q39:T39"/>
    <mergeCell ref="U39:Y39"/>
    <mergeCell ref="Z39:AC39"/>
    <mergeCell ref="AD39:AG39"/>
    <mergeCell ref="AH39:AK39"/>
    <mergeCell ref="AL39:AO39"/>
    <mergeCell ref="AP39:AS39"/>
    <mergeCell ref="AT37:AW37"/>
    <mergeCell ref="AX37:BA37"/>
    <mergeCell ref="A38:O38"/>
    <mergeCell ref="Q38:T38"/>
    <mergeCell ref="U38:Y38"/>
    <mergeCell ref="Z38:AC38"/>
    <mergeCell ref="AD38:AG38"/>
    <mergeCell ref="AH38:AK38"/>
    <mergeCell ref="AL38:AO38"/>
    <mergeCell ref="AP38:AS38"/>
    <mergeCell ref="AT36:AW36"/>
    <mergeCell ref="AX36:BA36"/>
    <mergeCell ref="A37:O37"/>
    <mergeCell ref="Q37:T37"/>
    <mergeCell ref="U37:Y37"/>
    <mergeCell ref="Z37:AC37"/>
    <mergeCell ref="AD37:AG37"/>
    <mergeCell ref="AH37:AK37"/>
    <mergeCell ref="AL37:AO37"/>
    <mergeCell ref="AP37:AS37"/>
    <mergeCell ref="AT35:AW35"/>
    <mergeCell ref="AX35:BA35"/>
    <mergeCell ref="A36:O36"/>
    <mergeCell ref="Q36:T36"/>
    <mergeCell ref="U36:Y36"/>
    <mergeCell ref="Z36:AC36"/>
    <mergeCell ref="AD36:AG36"/>
    <mergeCell ref="AH36:AK36"/>
    <mergeCell ref="AL36:AO36"/>
    <mergeCell ref="AP36:AS36"/>
    <mergeCell ref="AT34:AW34"/>
    <mergeCell ref="AX34:BA34"/>
    <mergeCell ref="A35:O35"/>
    <mergeCell ref="Q35:T35"/>
    <mergeCell ref="U35:Y35"/>
    <mergeCell ref="Z35:AC35"/>
    <mergeCell ref="AD35:AG35"/>
    <mergeCell ref="AH35:AK35"/>
    <mergeCell ref="AL35:AO35"/>
    <mergeCell ref="AP35:AS35"/>
    <mergeCell ref="AT33:AW33"/>
    <mergeCell ref="AX33:BA33"/>
    <mergeCell ref="A34:O34"/>
    <mergeCell ref="Q34:T34"/>
    <mergeCell ref="U34:Y34"/>
    <mergeCell ref="Z34:AC34"/>
    <mergeCell ref="AD34:AG34"/>
    <mergeCell ref="AH34:AK34"/>
    <mergeCell ref="AL34:AO34"/>
    <mergeCell ref="AP34:AS34"/>
    <mergeCell ref="AT32:AW32"/>
    <mergeCell ref="AX32:BA32"/>
    <mergeCell ref="A33:O33"/>
    <mergeCell ref="Q33:T33"/>
    <mergeCell ref="U33:Y33"/>
    <mergeCell ref="Z33:AC33"/>
    <mergeCell ref="AD33:AG33"/>
    <mergeCell ref="AH33:AK33"/>
    <mergeCell ref="AL33:AO33"/>
    <mergeCell ref="AP33:AS33"/>
    <mergeCell ref="AT31:AW31"/>
    <mergeCell ref="AX31:BA31"/>
    <mergeCell ref="A32:O32"/>
    <mergeCell ref="Q32:T32"/>
    <mergeCell ref="U32:Y32"/>
    <mergeCell ref="Z32:AC32"/>
    <mergeCell ref="AD32:AG32"/>
    <mergeCell ref="AH32:AK32"/>
    <mergeCell ref="AL32:AO32"/>
    <mergeCell ref="AP32:AS32"/>
    <mergeCell ref="AX29:BA29"/>
    <mergeCell ref="A30:O30"/>
    <mergeCell ref="A31:O31"/>
    <mergeCell ref="Q31:T31"/>
    <mergeCell ref="U31:Y31"/>
    <mergeCell ref="Z31:AC31"/>
    <mergeCell ref="AD31:AG31"/>
    <mergeCell ref="AH31:AK31"/>
    <mergeCell ref="AL31:AO31"/>
    <mergeCell ref="AP31:AS31"/>
    <mergeCell ref="AX28:BA28"/>
    <mergeCell ref="A29:O29"/>
    <mergeCell ref="Q29:T29"/>
    <mergeCell ref="U29:Y29"/>
    <mergeCell ref="Z29:AC29"/>
    <mergeCell ref="AD29:AG29"/>
    <mergeCell ref="AH29:AK29"/>
    <mergeCell ref="AL29:AO29"/>
    <mergeCell ref="AP29:AS29"/>
    <mergeCell ref="AT29:AW29"/>
    <mergeCell ref="AX27:BA27"/>
    <mergeCell ref="A28:O28"/>
    <mergeCell ref="Q28:T28"/>
    <mergeCell ref="U28:Y28"/>
    <mergeCell ref="Z28:AC28"/>
    <mergeCell ref="AD28:AG28"/>
    <mergeCell ref="AH28:AK28"/>
    <mergeCell ref="AL28:AO28"/>
    <mergeCell ref="AP28:AS28"/>
    <mergeCell ref="AT28:AW28"/>
    <mergeCell ref="AX26:BA26"/>
    <mergeCell ref="A27:O27"/>
    <mergeCell ref="Q27:T27"/>
    <mergeCell ref="U27:Y27"/>
    <mergeCell ref="Z27:AC27"/>
    <mergeCell ref="AD27:AG27"/>
    <mergeCell ref="AH27:AK27"/>
    <mergeCell ref="AL27:AO27"/>
    <mergeCell ref="AP27:AS27"/>
    <mergeCell ref="AT27:AW27"/>
    <mergeCell ref="AX25:BA25"/>
    <mergeCell ref="A26:O26"/>
    <mergeCell ref="Q26:T26"/>
    <mergeCell ref="U26:Y26"/>
    <mergeCell ref="Z26:AC26"/>
    <mergeCell ref="AD26:AG26"/>
    <mergeCell ref="AH26:AK26"/>
    <mergeCell ref="AL26:AO26"/>
    <mergeCell ref="AP26:AS26"/>
    <mergeCell ref="AT26:AW26"/>
    <mergeCell ref="AX24:BA24"/>
    <mergeCell ref="A25:O25"/>
    <mergeCell ref="Q25:T25"/>
    <mergeCell ref="U25:Y25"/>
    <mergeCell ref="Z25:AC25"/>
    <mergeCell ref="AD25:AG25"/>
    <mergeCell ref="AH25:AK25"/>
    <mergeCell ref="AL25:AO25"/>
    <mergeCell ref="AP25:AS25"/>
    <mergeCell ref="AT25:AW25"/>
    <mergeCell ref="AX23:BA23"/>
    <mergeCell ref="A24:O24"/>
    <mergeCell ref="Q24:T24"/>
    <mergeCell ref="U24:Y24"/>
    <mergeCell ref="Z24:AC24"/>
    <mergeCell ref="AD24:AG24"/>
    <mergeCell ref="AH24:AK24"/>
    <mergeCell ref="AL24:AO24"/>
    <mergeCell ref="AP24:AS24"/>
    <mergeCell ref="AT24:AW24"/>
    <mergeCell ref="AX22:BA22"/>
    <mergeCell ref="A23:O23"/>
    <mergeCell ref="Q23:T23"/>
    <mergeCell ref="U23:Y23"/>
    <mergeCell ref="Z23:AC23"/>
    <mergeCell ref="AD23:AG23"/>
    <mergeCell ref="AH23:AK23"/>
    <mergeCell ref="AL23:AO23"/>
    <mergeCell ref="AP23:AS23"/>
    <mergeCell ref="AT23:AW23"/>
    <mergeCell ref="AX21:BA21"/>
    <mergeCell ref="A22:O22"/>
    <mergeCell ref="Q22:T22"/>
    <mergeCell ref="U22:Y22"/>
    <mergeCell ref="Z22:AC22"/>
    <mergeCell ref="AD22:AG22"/>
    <mergeCell ref="AH22:AK22"/>
    <mergeCell ref="AL22:AO22"/>
    <mergeCell ref="AP22:AS22"/>
    <mergeCell ref="AT22:AW22"/>
    <mergeCell ref="AX20:BA20"/>
    <mergeCell ref="A21:O21"/>
    <mergeCell ref="Q21:T21"/>
    <mergeCell ref="U21:Y21"/>
    <mergeCell ref="Z21:AC21"/>
    <mergeCell ref="AD21:AG21"/>
    <mergeCell ref="AH21:AK21"/>
    <mergeCell ref="AL21:AO21"/>
    <mergeCell ref="AP21:AS21"/>
    <mergeCell ref="AT21:AW21"/>
    <mergeCell ref="AX19:BA19"/>
    <mergeCell ref="A20:O20"/>
    <mergeCell ref="Q20:T20"/>
    <mergeCell ref="U20:Y20"/>
    <mergeCell ref="Z20:AC20"/>
    <mergeCell ref="AD20:AG20"/>
    <mergeCell ref="AH20:AK20"/>
    <mergeCell ref="AL20:AO20"/>
    <mergeCell ref="AP20:AS20"/>
    <mergeCell ref="AT20:AW20"/>
    <mergeCell ref="AX18:BA18"/>
    <mergeCell ref="A19:O19"/>
    <mergeCell ref="Q19:T19"/>
    <mergeCell ref="U19:Y19"/>
    <mergeCell ref="Z19:AC19"/>
    <mergeCell ref="AD19:AG19"/>
    <mergeCell ref="AH19:AK19"/>
    <mergeCell ref="AL19:AO19"/>
    <mergeCell ref="AP19:AS19"/>
    <mergeCell ref="AT19:AW19"/>
    <mergeCell ref="AX17:BA17"/>
    <mergeCell ref="A18:O18"/>
    <mergeCell ref="Q18:T18"/>
    <mergeCell ref="U18:Y18"/>
    <mergeCell ref="Z18:AC18"/>
    <mergeCell ref="AD18:AG18"/>
    <mergeCell ref="AH18:AK18"/>
    <mergeCell ref="AL18:AO18"/>
    <mergeCell ref="AP18:AS18"/>
    <mergeCell ref="AT18:AW18"/>
    <mergeCell ref="AX16:BA16"/>
    <mergeCell ref="A17:O17"/>
    <mergeCell ref="Q17:T17"/>
    <mergeCell ref="U17:Y17"/>
    <mergeCell ref="Z17:AC17"/>
    <mergeCell ref="AD17:AG17"/>
    <mergeCell ref="AH17:AK17"/>
    <mergeCell ref="AL17:AO17"/>
    <mergeCell ref="AP17:AS17"/>
    <mergeCell ref="AT17:AW17"/>
    <mergeCell ref="AX15:BA15"/>
    <mergeCell ref="A16:O16"/>
    <mergeCell ref="Q16:T16"/>
    <mergeCell ref="U16:Y16"/>
    <mergeCell ref="Z16:AC16"/>
    <mergeCell ref="AD16:AG16"/>
    <mergeCell ref="AH16:AK16"/>
    <mergeCell ref="AL16:AO16"/>
    <mergeCell ref="AP16:AS16"/>
    <mergeCell ref="AT16:AW16"/>
    <mergeCell ref="AS5:BA5"/>
    <mergeCell ref="A15:O15"/>
    <mergeCell ref="Q15:T15"/>
    <mergeCell ref="U15:Y15"/>
    <mergeCell ref="Z15:AC15"/>
    <mergeCell ref="AD15:AG15"/>
    <mergeCell ref="AH15:AK15"/>
    <mergeCell ref="AL15:AO15"/>
    <mergeCell ref="AP15:AS15"/>
    <mergeCell ref="AT15:AW15"/>
  </mergeCells>
  <printOptions horizontalCentered="1"/>
  <pageMargins left="0.1968503937007874" right="0.1968503937007874" top="0.4724409448818898" bottom="0.4724409448818898" header="0.3937007874015748" footer="0.2755905511811024"/>
  <pageSetup fitToHeight="2" horizontalDpi="120" verticalDpi="12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A184"/>
  <sheetViews>
    <sheetView tabSelected="1" workbookViewId="0" topLeftCell="A55">
      <selection activeCell="Z65" sqref="Z65:AC65"/>
    </sheetView>
  </sheetViews>
  <sheetFormatPr defaultColWidth="9.140625" defaultRowHeight="12.75"/>
  <cols>
    <col min="1" max="7" width="3.28125" style="1593" customWidth="1"/>
    <col min="8" max="8" width="4.28125" style="1593" customWidth="1"/>
    <col min="9" max="12" width="3.28125" style="1593" customWidth="1"/>
    <col min="13" max="13" width="4.28125" style="1593" customWidth="1"/>
    <col min="14" max="15" width="3.28125" style="1593" customWidth="1"/>
    <col min="16" max="16" width="5.57421875" style="1593" customWidth="1"/>
    <col min="17" max="17" width="3.140625" style="1593" customWidth="1"/>
    <col min="18" max="21" width="3.28125" style="1593" customWidth="1"/>
    <col min="22" max="22" width="1.7109375" style="1593" hidden="1" customWidth="1"/>
    <col min="23" max="56" width="3.28125" style="1593" customWidth="1"/>
    <col min="57" max="16384" width="9.140625" style="1593" customWidth="1"/>
  </cols>
  <sheetData>
    <row r="1" spans="38:53" ht="13.5" thickBot="1">
      <c r="AL1" s="1691"/>
      <c r="AZ1" s="1594">
        <v>0</v>
      </c>
      <c r="BA1" s="1595">
        <v>3</v>
      </c>
    </row>
    <row r="2" spans="52:53" ht="12.75">
      <c r="AZ2" s="1596" t="s">
        <v>632</v>
      </c>
      <c r="BA2" s="1597"/>
    </row>
    <row r="3" spans="1:53" s="1601" customFormat="1" ht="20.25">
      <c r="A3" s="1598"/>
      <c r="B3" s="1599" t="s">
        <v>412</v>
      </c>
      <c r="C3" s="1600"/>
      <c r="D3" s="1600"/>
      <c r="E3" s="1600"/>
      <c r="F3" s="1600"/>
      <c r="G3" s="1600"/>
      <c r="H3" s="1600"/>
      <c r="I3" s="1600"/>
      <c r="J3" s="1600"/>
      <c r="K3" s="1600"/>
      <c r="L3" s="1600"/>
      <c r="M3" s="1600"/>
      <c r="N3" s="1600"/>
      <c r="O3" s="1600"/>
      <c r="P3" s="1600"/>
      <c r="Q3" s="1600"/>
      <c r="R3" s="1600"/>
      <c r="S3" s="1600"/>
      <c r="T3" s="1600"/>
      <c r="U3" s="1600"/>
      <c r="V3" s="1600"/>
      <c r="W3" s="1600"/>
      <c r="X3" s="1600"/>
      <c r="Y3" s="1600"/>
      <c r="Z3" s="1600"/>
      <c r="AA3" s="1600"/>
      <c r="AB3" s="1600"/>
      <c r="AC3" s="1600"/>
      <c r="AD3" s="1600"/>
      <c r="AE3" s="1600"/>
      <c r="AF3" s="1600"/>
      <c r="AG3" s="1600"/>
      <c r="AH3" s="1600"/>
      <c r="AI3" s="1600"/>
      <c r="AJ3" s="1600"/>
      <c r="AK3" s="1600"/>
      <c r="AL3" s="1600"/>
      <c r="AM3" s="1600"/>
      <c r="AN3" s="1600"/>
      <c r="AO3" s="1600"/>
      <c r="AP3" s="1600"/>
      <c r="AQ3" s="1600"/>
      <c r="AR3" s="1600"/>
      <c r="AS3" s="1600"/>
      <c r="AT3" s="1600"/>
      <c r="AU3" s="1600"/>
      <c r="AV3" s="1600"/>
      <c r="AW3" s="1600"/>
      <c r="AX3" s="1600"/>
      <c r="AY3" s="1600"/>
      <c r="AZ3" s="1600"/>
      <c r="BA3" s="1600"/>
    </row>
    <row r="4" spans="1:53" ht="18">
      <c r="A4" s="1602" t="s">
        <v>413</v>
      </c>
      <c r="B4" s="1603"/>
      <c r="C4" s="1604"/>
      <c r="D4" s="1604"/>
      <c r="E4" s="1604"/>
      <c r="F4" s="1604"/>
      <c r="G4" s="1604"/>
      <c r="H4" s="1604"/>
      <c r="I4" s="1604"/>
      <c r="J4" s="1604"/>
      <c r="K4" s="1604"/>
      <c r="L4" s="1604"/>
      <c r="M4" s="1604"/>
      <c r="N4" s="1604"/>
      <c r="O4" s="1604"/>
      <c r="P4" s="1604"/>
      <c r="Q4" s="1604"/>
      <c r="R4" s="1604"/>
      <c r="S4" s="1604"/>
      <c r="T4" s="1604"/>
      <c r="U4" s="1604"/>
      <c r="V4" s="1604"/>
      <c r="W4" s="1604"/>
      <c r="X4" s="1604"/>
      <c r="Y4" s="1604"/>
      <c r="Z4" s="1604"/>
      <c r="AA4" s="1604"/>
      <c r="AB4" s="1604"/>
      <c r="AC4" s="1604"/>
      <c r="AD4" s="1604"/>
      <c r="AE4" s="1604"/>
      <c r="AF4" s="1604"/>
      <c r="AG4" s="1604"/>
      <c r="AH4" s="1604"/>
      <c r="AI4" s="1604"/>
      <c r="AJ4" s="1604"/>
      <c r="AK4" s="1604"/>
      <c r="AL4" s="1604"/>
      <c r="AM4" s="1604"/>
      <c r="AN4" s="1604"/>
      <c r="AO4" s="1604"/>
      <c r="AP4" s="1604"/>
      <c r="AQ4" s="1604"/>
      <c r="AR4" s="1604"/>
      <c r="AS4" s="1604"/>
      <c r="AT4" s="1604"/>
      <c r="AU4" s="1604"/>
      <c r="AV4" s="1604"/>
      <c r="AW4" s="1604"/>
      <c r="AX4" s="1604"/>
      <c r="AY4" s="1604"/>
      <c r="AZ4" s="1604"/>
      <c r="BA4" s="1604"/>
    </row>
    <row r="5" spans="1:53" ht="24" customHeight="1">
      <c r="A5" s="1605"/>
      <c r="B5" s="1604"/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4"/>
      <c r="Y5" s="1604"/>
      <c r="Z5" s="1604"/>
      <c r="AA5" s="1604"/>
      <c r="AB5" s="1604"/>
      <c r="AC5" s="1604"/>
      <c r="AD5" s="1604"/>
      <c r="AE5" s="1604"/>
      <c r="AF5" s="1604"/>
      <c r="AG5" s="1604"/>
      <c r="AH5" s="1604"/>
      <c r="AI5" s="1604"/>
      <c r="AJ5" s="1604"/>
      <c r="AK5" s="1604"/>
      <c r="AL5" s="1604"/>
      <c r="AM5" s="1604"/>
      <c r="AN5" s="1604"/>
      <c r="AO5" s="1604"/>
      <c r="AP5" s="1604"/>
      <c r="AQ5" s="1604"/>
      <c r="AR5" s="1604"/>
      <c r="AS5" s="1606" t="s">
        <v>1041</v>
      </c>
      <c r="AT5" s="1606"/>
      <c r="AU5" s="1606"/>
      <c r="AV5" s="1606"/>
      <c r="AW5" s="1606"/>
      <c r="AX5" s="1606"/>
      <c r="AY5" s="1606"/>
      <c r="AZ5" s="1606"/>
      <c r="BA5" s="1606"/>
    </row>
    <row r="6" spans="45:53" ht="12.75">
      <c r="AS6" s="1607" t="s">
        <v>636</v>
      </c>
      <c r="AT6" s="1607"/>
      <c r="AU6" s="1607"/>
      <c r="AV6" s="1607"/>
      <c r="AW6" s="1607"/>
      <c r="AX6" s="1607"/>
      <c r="AY6" s="1607"/>
      <c r="AZ6" s="1607"/>
      <c r="BA6" s="1607"/>
    </row>
    <row r="7" ht="9" customHeight="1" thickBot="1"/>
    <row r="8" spans="2:38" ht="15.75" customHeight="1" thickBot="1">
      <c r="B8" s="1608">
        <v>5</v>
      </c>
      <c r="C8" s="1609">
        <v>1</v>
      </c>
      <c r="D8" s="1609">
        <v>3</v>
      </c>
      <c r="E8" s="1609">
        <v>0</v>
      </c>
      <c r="F8" s="1609">
        <v>0</v>
      </c>
      <c r="G8" s="1610">
        <v>9</v>
      </c>
      <c r="H8" s="1611"/>
      <c r="I8" s="1608">
        <v>1</v>
      </c>
      <c r="J8" s="1609">
        <v>2</v>
      </c>
      <c r="K8" s="1609">
        <v>5</v>
      </c>
      <c r="L8" s="1610">
        <v>4</v>
      </c>
      <c r="M8" s="1611"/>
      <c r="N8" s="1608">
        <v>0</v>
      </c>
      <c r="O8" s="1610">
        <v>1</v>
      </c>
      <c r="P8" s="1612"/>
      <c r="Q8" s="1608">
        <v>2</v>
      </c>
      <c r="R8" s="1609">
        <v>8</v>
      </c>
      <c r="S8" s="1609">
        <v>0</v>
      </c>
      <c r="T8" s="1610">
        <v>0</v>
      </c>
      <c r="U8" s="1611"/>
      <c r="V8" s="1611"/>
      <c r="W8" s="1608">
        <v>7</v>
      </c>
      <c r="X8" s="1609">
        <v>5</v>
      </c>
      <c r="Y8" s="1609">
        <v>1</v>
      </c>
      <c r="Z8" s="1609">
        <v>1</v>
      </c>
      <c r="AA8" s="1609">
        <v>1</v>
      </c>
      <c r="AB8" s="1610">
        <v>5</v>
      </c>
      <c r="AC8" s="1611"/>
      <c r="AD8" s="1608">
        <v>2</v>
      </c>
      <c r="AE8" s="1610">
        <v>2</v>
      </c>
      <c r="AG8" s="1613">
        <v>2</v>
      </c>
      <c r="AH8" s="1614">
        <v>0</v>
      </c>
      <c r="AI8" s="1614">
        <v>0</v>
      </c>
      <c r="AJ8" s="1615">
        <v>6</v>
      </c>
      <c r="AL8" s="1616">
        <v>1</v>
      </c>
    </row>
    <row r="9" spans="2:38" ht="25.5" customHeight="1">
      <c r="B9" s="1617" t="s">
        <v>608</v>
      </c>
      <c r="C9" s="1617"/>
      <c r="D9" s="1617"/>
      <c r="E9" s="1617"/>
      <c r="F9" s="1617"/>
      <c r="G9" s="1617"/>
      <c r="H9" s="1618"/>
      <c r="I9" s="1617" t="s">
        <v>609</v>
      </c>
      <c r="J9" s="1617"/>
      <c r="K9" s="1617"/>
      <c r="L9" s="1617"/>
      <c r="M9" s="1618"/>
      <c r="N9" s="1619" t="s">
        <v>637</v>
      </c>
      <c r="O9" s="1619"/>
      <c r="P9" s="1618"/>
      <c r="Q9" s="1619" t="s">
        <v>885</v>
      </c>
      <c r="R9" s="1619"/>
      <c r="S9" s="1619"/>
      <c r="T9" s="1619"/>
      <c r="U9" s="1618"/>
      <c r="W9" s="1617" t="s">
        <v>612</v>
      </c>
      <c r="X9" s="1617"/>
      <c r="Y9" s="1617"/>
      <c r="Z9" s="1617"/>
      <c r="AA9" s="1617"/>
      <c r="AB9" s="1617"/>
      <c r="AD9" s="1617" t="s">
        <v>639</v>
      </c>
      <c r="AE9" s="1617"/>
      <c r="AG9" s="1617" t="s">
        <v>640</v>
      </c>
      <c r="AH9" s="1617"/>
      <c r="AI9" s="1617"/>
      <c r="AJ9" s="1617"/>
      <c r="AL9" s="1617" t="s">
        <v>641</v>
      </c>
    </row>
    <row r="10" spans="2:38" ht="25.5" customHeight="1">
      <c r="B10" s="1617"/>
      <c r="C10" s="1617"/>
      <c r="D10" s="1617"/>
      <c r="E10" s="1617"/>
      <c r="F10" s="1617"/>
      <c r="G10" s="1617"/>
      <c r="H10" s="1618"/>
      <c r="I10" s="1617"/>
      <c r="J10" s="1617"/>
      <c r="K10" s="1617"/>
      <c r="L10" s="1617"/>
      <c r="M10" s="1618"/>
      <c r="N10" s="1619"/>
      <c r="O10" s="1619"/>
      <c r="P10" s="1618"/>
      <c r="Q10" s="1619"/>
      <c r="R10" s="1619"/>
      <c r="S10" s="1619"/>
      <c r="T10" s="1619"/>
      <c r="U10" s="1618"/>
      <c r="W10" s="1617"/>
      <c r="X10" s="1617"/>
      <c r="Y10" s="1617"/>
      <c r="Z10" s="1617"/>
      <c r="AA10" s="1617"/>
      <c r="AB10" s="1617"/>
      <c r="AD10" s="1617"/>
      <c r="AE10" s="1617"/>
      <c r="AG10" s="1617"/>
      <c r="AH10" s="1617"/>
      <c r="AI10" s="1617"/>
      <c r="AJ10" s="1617"/>
      <c r="AL10" s="1617"/>
    </row>
    <row r="11" ht="12.75">
      <c r="AX11" s="1620" t="s">
        <v>642</v>
      </c>
    </row>
    <row r="12" spans="1:53" ht="38.25" customHeight="1">
      <c r="A12" s="1621" t="s">
        <v>414</v>
      </c>
      <c r="B12" s="1622"/>
      <c r="C12" s="1623"/>
      <c r="D12" s="1623"/>
      <c r="E12" s="1623"/>
      <c r="F12" s="1622"/>
      <c r="G12" s="1622"/>
      <c r="H12" s="1622"/>
      <c r="I12" s="1622"/>
      <c r="J12" s="1622"/>
      <c r="K12" s="1622"/>
      <c r="L12" s="1622"/>
      <c r="M12" s="1622"/>
      <c r="N12" s="1622"/>
      <c r="O12" s="1624"/>
      <c r="P12" s="1625" t="s">
        <v>644</v>
      </c>
      <c r="Q12" s="1626"/>
      <c r="R12" s="1626"/>
      <c r="S12" s="1626"/>
      <c r="T12" s="1627"/>
      <c r="U12" s="1628"/>
      <c r="V12" s="1623"/>
      <c r="W12" s="1622"/>
      <c r="X12" s="1622"/>
      <c r="Y12" s="1624"/>
      <c r="Z12" s="1622"/>
      <c r="AA12" s="1622"/>
      <c r="AB12" s="1622"/>
      <c r="AC12" s="1624"/>
      <c r="AD12" s="1622"/>
      <c r="AE12" s="1622"/>
      <c r="AF12" s="1622"/>
      <c r="AG12" s="1629"/>
      <c r="AH12" s="1630"/>
      <c r="AI12" s="1630"/>
      <c r="AJ12" s="1630"/>
      <c r="AK12" s="1629"/>
      <c r="AL12" s="1630"/>
      <c r="AM12" s="1630"/>
      <c r="AN12" s="1630"/>
      <c r="AO12" s="1629"/>
      <c r="AP12" s="1630"/>
      <c r="AQ12" s="1630"/>
      <c r="AR12" s="1630"/>
      <c r="AS12" s="1629"/>
      <c r="AT12" s="1630"/>
      <c r="AU12" s="1630"/>
      <c r="AV12" s="1630"/>
      <c r="AW12" s="1629"/>
      <c r="AX12" s="1692" t="s">
        <v>391</v>
      </c>
      <c r="AY12" s="1693"/>
      <c r="AZ12" s="1693"/>
      <c r="BA12" s="1694"/>
    </row>
    <row r="13" spans="1:53" ht="12.75">
      <c r="A13" s="1631"/>
      <c r="B13" s="1632"/>
      <c r="C13" s="1632"/>
      <c r="D13" s="1632"/>
      <c r="E13" s="1632"/>
      <c r="F13" s="1597"/>
      <c r="G13" s="1597"/>
      <c r="H13" s="1597"/>
      <c r="I13" s="1597"/>
      <c r="J13" s="1597"/>
      <c r="K13" s="1597"/>
      <c r="L13" s="1597"/>
      <c r="M13" s="1597"/>
      <c r="N13" s="1597"/>
      <c r="O13" s="1633"/>
      <c r="P13" s="1634"/>
      <c r="Q13" s="1611"/>
      <c r="R13" s="1635">
        <v>92</v>
      </c>
      <c r="S13" s="1636">
        <v>60</v>
      </c>
      <c r="T13" s="1637">
        <v>29</v>
      </c>
      <c r="U13" s="1638"/>
      <c r="V13" s="1638"/>
      <c r="W13" s="1635" t="s">
        <v>392</v>
      </c>
      <c r="X13" s="1635" t="s">
        <v>392</v>
      </c>
      <c r="Y13" s="1639" t="s">
        <v>392</v>
      </c>
      <c r="Z13" s="1611"/>
      <c r="AA13" s="1635" t="s">
        <v>392</v>
      </c>
      <c r="AB13" s="1635" t="s">
        <v>392</v>
      </c>
      <c r="AC13" s="1639" t="s">
        <v>392</v>
      </c>
      <c r="AD13" s="1640"/>
      <c r="AE13" s="1635" t="s">
        <v>392</v>
      </c>
      <c r="AF13" s="1635" t="s">
        <v>392</v>
      </c>
      <c r="AG13" s="1639" t="s">
        <v>392</v>
      </c>
      <c r="AH13" s="1640"/>
      <c r="AI13" s="1635" t="s">
        <v>392</v>
      </c>
      <c r="AJ13" s="1635" t="s">
        <v>392</v>
      </c>
      <c r="AK13" s="1639" t="s">
        <v>392</v>
      </c>
      <c r="AL13" s="1640"/>
      <c r="AM13" s="1635" t="s">
        <v>392</v>
      </c>
      <c r="AN13" s="1635" t="s">
        <v>392</v>
      </c>
      <c r="AO13" s="1639" t="s">
        <v>392</v>
      </c>
      <c r="AP13" s="1640"/>
      <c r="AQ13" s="1635" t="s">
        <v>392</v>
      </c>
      <c r="AR13" s="1635" t="s">
        <v>392</v>
      </c>
      <c r="AS13" s="1639" t="s">
        <v>392</v>
      </c>
      <c r="AT13" s="1640"/>
      <c r="AU13" s="1635" t="s">
        <v>392</v>
      </c>
      <c r="AV13" s="1635" t="s">
        <v>392</v>
      </c>
      <c r="AW13" s="1639" t="s">
        <v>392</v>
      </c>
      <c r="AX13" s="1640"/>
      <c r="AY13" s="1635">
        <v>99</v>
      </c>
      <c r="AZ13" s="1635">
        <v>99</v>
      </c>
      <c r="BA13" s="1639">
        <v>99</v>
      </c>
    </row>
    <row r="14" spans="1:53" ht="12.75">
      <c r="A14" s="1641">
        <v>1</v>
      </c>
      <c r="B14" s="1642"/>
      <c r="C14" s="1643"/>
      <c r="D14" s="1643"/>
      <c r="E14" s="1643"/>
      <c r="F14" s="1642"/>
      <c r="G14" s="1642"/>
      <c r="H14" s="1642"/>
      <c r="I14" s="1642"/>
      <c r="J14" s="1642"/>
      <c r="K14" s="1642"/>
      <c r="L14" s="1642"/>
      <c r="M14" s="1642"/>
      <c r="N14" s="1642"/>
      <c r="O14" s="1644"/>
      <c r="P14" s="1639">
        <v>2</v>
      </c>
      <c r="Q14" s="1642">
        <v>3</v>
      </c>
      <c r="R14" s="1642"/>
      <c r="S14" s="1642"/>
      <c r="T14" s="1644"/>
      <c r="U14" s="1642">
        <v>4</v>
      </c>
      <c r="V14" s="1642"/>
      <c r="W14" s="1642"/>
      <c r="X14" s="1642"/>
      <c r="Y14" s="1644"/>
      <c r="Z14" s="1642">
        <v>5</v>
      </c>
      <c r="AA14" s="1642"/>
      <c r="AB14" s="1642"/>
      <c r="AC14" s="1644"/>
      <c r="AD14" s="1642">
        <v>6</v>
      </c>
      <c r="AE14" s="1642"/>
      <c r="AF14" s="1642"/>
      <c r="AG14" s="1644"/>
      <c r="AH14" s="1642">
        <v>7</v>
      </c>
      <c r="AI14" s="1642"/>
      <c r="AJ14" s="1642"/>
      <c r="AK14" s="1644"/>
      <c r="AL14" s="1642">
        <v>8</v>
      </c>
      <c r="AM14" s="1642"/>
      <c r="AN14" s="1642"/>
      <c r="AO14" s="1644"/>
      <c r="AP14" s="1642">
        <v>9</v>
      </c>
      <c r="AQ14" s="1642"/>
      <c r="AR14" s="1642"/>
      <c r="AS14" s="1644"/>
      <c r="AT14" s="1642">
        <v>10</v>
      </c>
      <c r="AU14" s="1642"/>
      <c r="AV14" s="1642"/>
      <c r="AW14" s="1644"/>
      <c r="AX14" s="1642">
        <v>11</v>
      </c>
      <c r="AY14" s="1642"/>
      <c r="AZ14" s="1642"/>
      <c r="BA14" s="1644"/>
    </row>
    <row r="15" spans="1:53" ht="21.75" customHeight="1">
      <c r="A15" s="1645" t="s">
        <v>447</v>
      </c>
      <c r="B15" s="1646"/>
      <c r="C15" s="1646"/>
      <c r="D15" s="1646"/>
      <c r="E15" s="1646"/>
      <c r="F15" s="1646"/>
      <c r="G15" s="1646"/>
      <c r="H15" s="1646"/>
      <c r="I15" s="1646"/>
      <c r="J15" s="1646"/>
      <c r="K15" s="1646"/>
      <c r="L15" s="1646"/>
      <c r="M15" s="1646"/>
      <c r="N15" s="1646"/>
      <c r="O15" s="1647"/>
      <c r="P15" s="1648" t="s">
        <v>650</v>
      </c>
      <c r="Q15" s="1649"/>
      <c r="R15" s="1650"/>
      <c r="S15" s="1650"/>
      <c r="T15" s="1651"/>
      <c r="U15" s="1652"/>
      <c r="V15" s="1653"/>
      <c r="W15" s="1653"/>
      <c r="X15" s="1653"/>
      <c r="Y15" s="1654"/>
      <c r="Z15" s="1649"/>
      <c r="AA15" s="1655"/>
      <c r="AB15" s="1655"/>
      <c r="AC15" s="1656"/>
      <c r="AD15" s="1649"/>
      <c r="AE15" s="1655"/>
      <c r="AF15" s="1655"/>
      <c r="AG15" s="1656"/>
      <c r="AH15" s="1649"/>
      <c r="AI15" s="1655"/>
      <c r="AJ15" s="1655"/>
      <c r="AK15" s="1656"/>
      <c r="AL15" s="1649"/>
      <c r="AM15" s="1655"/>
      <c r="AN15" s="1655"/>
      <c r="AO15" s="1656"/>
      <c r="AP15" s="1649"/>
      <c r="AQ15" s="1655"/>
      <c r="AR15" s="1655"/>
      <c r="AS15" s="1656"/>
      <c r="AT15" s="1649"/>
      <c r="AU15" s="1655"/>
      <c r="AV15" s="1655"/>
      <c r="AW15" s="1656"/>
      <c r="AX15" s="1649">
        <v>57824</v>
      </c>
      <c r="AY15" s="1655"/>
      <c r="AZ15" s="1655"/>
      <c r="BA15" s="1656"/>
    </row>
    <row r="16" spans="1:53" ht="21.75" customHeight="1">
      <c r="A16" s="1645" t="s">
        <v>448</v>
      </c>
      <c r="B16" s="1646"/>
      <c r="C16" s="1646"/>
      <c r="D16" s="1646"/>
      <c r="E16" s="1646"/>
      <c r="F16" s="1646"/>
      <c r="G16" s="1646"/>
      <c r="H16" s="1646"/>
      <c r="I16" s="1646"/>
      <c r="J16" s="1646"/>
      <c r="K16" s="1646"/>
      <c r="L16" s="1646"/>
      <c r="M16" s="1646"/>
      <c r="N16" s="1646"/>
      <c r="O16" s="1647"/>
      <c r="P16" s="1648" t="s">
        <v>652</v>
      </c>
      <c r="Q16" s="1649"/>
      <c r="R16" s="1650"/>
      <c r="S16" s="1650"/>
      <c r="T16" s="1651"/>
      <c r="U16" s="1652"/>
      <c r="V16" s="1653"/>
      <c r="W16" s="1653"/>
      <c r="X16" s="1653"/>
      <c r="Y16" s="1654"/>
      <c r="Z16" s="1649"/>
      <c r="AA16" s="1650"/>
      <c r="AB16" s="1650"/>
      <c r="AC16" s="1651"/>
      <c r="AD16" s="1649"/>
      <c r="AE16" s="1650"/>
      <c r="AF16" s="1650"/>
      <c r="AG16" s="1651"/>
      <c r="AH16" s="1649"/>
      <c r="AI16" s="1650"/>
      <c r="AJ16" s="1650"/>
      <c r="AK16" s="1651"/>
      <c r="AL16" s="1649"/>
      <c r="AM16" s="1650"/>
      <c r="AN16" s="1650"/>
      <c r="AO16" s="1651"/>
      <c r="AP16" s="1649"/>
      <c r="AQ16" s="1650"/>
      <c r="AR16" s="1650"/>
      <c r="AS16" s="1651"/>
      <c r="AT16" s="1649"/>
      <c r="AU16" s="1650"/>
      <c r="AV16" s="1650"/>
      <c r="AW16" s="1651"/>
      <c r="AX16" s="1649">
        <v>507322</v>
      </c>
      <c r="AY16" s="1650"/>
      <c r="AZ16" s="1650"/>
      <c r="BA16" s="1651"/>
    </row>
    <row r="17" spans="1:53" ht="21.75" customHeight="1">
      <c r="A17" s="1645" t="s">
        <v>449</v>
      </c>
      <c r="B17" s="1646"/>
      <c r="C17" s="1646"/>
      <c r="D17" s="1646"/>
      <c r="E17" s="1646"/>
      <c r="F17" s="1646"/>
      <c r="G17" s="1646"/>
      <c r="H17" s="1646"/>
      <c r="I17" s="1646"/>
      <c r="J17" s="1646"/>
      <c r="K17" s="1646"/>
      <c r="L17" s="1646"/>
      <c r="M17" s="1646"/>
      <c r="N17" s="1646"/>
      <c r="O17" s="1647"/>
      <c r="P17" s="1657" t="s">
        <v>654</v>
      </c>
      <c r="Q17" s="1649"/>
      <c r="R17" s="1650"/>
      <c r="S17" s="1650"/>
      <c r="T17" s="1651"/>
      <c r="U17" s="1652"/>
      <c r="V17" s="1653"/>
      <c r="W17" s="1653"/>
      <c r="X17" s="1653"/>
      <c r="Y17" s="1654"/>
      <c r="Z17" s="1649"/>
      <c r="AA17" s="1650"/>
      <c r="AB17" s="1650"/>
      <c r="AC17" s="1651"/>
      <c r="AD17" s="1649"/>
      <c r="AE17" s="1650"/>
      <c r="AF17" s="1650"/>
      <c r="AG17" s="1651"/>
      <c r="AH17" s="1649"/>
      <c r="AI17" s="1650"/>
      <c r="AJ17" s="1650"/>
      <c r="AK17" s="1651"/>
      <c r="AL17" s="1649"/>
      <c r="AM17" s="1650"/>
      <c r="AN17" s="1650"/>
      <c r="AO17" s="1651"/>
      <c r="AP17" s="1649"/>
      <c r="AQ17" s="1650"/>
      <c r="AR17" s="1650"/>
      <c r="AS17" s="1651"/>
      <c r="AT17" s="1649"/>
      <c r="AU17" s="1650"/>
      <c r="AV17" s="1650"/>
      <c r="AW17" s="1651"/>
      <c r="AX17" s="1649">
        <v>389083</v>
      </c>
      <c r="AY17" s="1650"/>
      <c r="AZ17" s="1650"/>
      <c r="BA17" s="1651"/>
    </row>
    <row r="18" spans="1:53" ht="21.75" customHeight="1">
      <c r="A18" s="1645" t="s">
        <v>450</v>
      </c>
      <c r="B18" s="1646"/>
      <c r="C18" s="1646"/>
      <c r="D18" s="1646"/>
      <c r="E18" s="1646"/>
      <c r="F18" s="1646"/>
      <c r="G18" s="1646"/>
      <c r="H18" s="1646"/>
      <c r="I18" s="1646"/>
      <c r="J18" s="1646"/>
      <c r="K18" s="1646"/>
      <c r="L18" s="1646"/>
      <c r="M18" s="1646"/>
      <c r="N18" s="1646"/>
      <c r="O18" s="1647"/>
      <c r="P18" s="1657" t="s">
        <v>656</v>
      </c>
      <c r="Q18" s="1649"/>
      <c r="R18" s="1650"/>
      <c r="S18" s="1650"/>
      <c r="T18" s="1651"/>
      <c r="U18" s="1652"/>
      <c r="V18" s="1653"/>
      <c r="W18" s="1653"/>
      <c r="X18" s="1653"/>
      <c r="Y18" s="1654"/>
      <c r="Z18" s="1649"/>
      <c r="AA18" s="1650"/>
      <c r="AB18" s="1650"/>
      <c r="AC18" s="1651"/>
      <c r="AD18" s="1649"/>
      <c r="AE18" s="1650"/>
      <c r="AF18" s="1650"/>
      <c r="AG18" s="1651"/>
      <c r="AH18" s="1649"/>
      <c r="AI18" s="1650"/>
      <c r="AJ18" s="1650"/>
      <c r="AK18" s="1651"/>
      <c r="AL18" s="1649"/>
      <c r="AM18" s="1650"/>
      <c r="AN18" s="1650"/>
      <c r="AO18" s="1651"/>
      <c r="AP18" s="1649"/>
      <c r="AQ18" s="1650"/>
      <c r="AR18" s="1650"/>
      <c r="AS18" s="1651"/>
      <c r="AT18" s="1649"/>
      <c r="AU18" s="1650"/>
      <c r="AV18" s="1650"/>
      <c r="AW18" s="1651"/>
      <c r="AX18" s="1649">
        <v>61137</v>
      </c>
      <c r="AY18" s="1650"/>
      <c r="AZ18" s="1650"/>
      <c r="BA18" s="1651"/>
    </row>
    <row r="19" spans="1:53" ht="27" customHeight="1">
      <c r="A19" s="1658" t="s">
        <v>1102</v>
      </c>
      <c r="B19" s="1659"/>
      <c r="C19" s="1659"/>
      <c r="D19" s="1659"/>
      <c r="E19" s="1659"/>
      <c r="F19" s="1659"/>
      <c r="G19" s="1659"/>
      <c r="H19" s="1659"/>
      <c r="I19" s="1659"/>
      <c r="J19" s="1659"/>
      <c r="K19" s="1659"/>
      <c r="L19" s="1659"/>
      <c r="M19" s="1659"/>
      <c r="N19" s="1659"/>
      <c r="O19" s="1660"/>
      <c r="P19" s="1657" t="s">
        <v>658</v>
      </c>
      <c r="Q19" s="1649"/>
      <c r="R19" s="1650"/>
      <c r="S19" s="1650"/>
      <c r="T19" s="1651"/>
      <c r="U19" s="1652"/>
      <c r="V19" s="1653"/>
      <c r="W19" s="1653"/>
      <c r="X19" s="1653"/>
      <c r="Y19" s="1654"/>
      <c r="Z19" s="1649"/>
      <c r="AA19" s="1650"/>
      <c r="AB19" s="1650"/>
      <c r="AC19" s="1651"/>
      <c r="AD19" s="1649"/>
      <c r="AE19" s="1650"/>
      <c r="AF19" s="1650"/>
      <c r="AG19" s="1651"/>
      <c r="AH19" s="1649"/>
      <c r="AI19" s="1650"/>
      <c r="AJ19" s="1650"/>
      <c r="AK19" s="1651"/>
      <c r="AL19" s="1649"/>
      <c r="AM19" s="1650"/>
      <c r="AN19" s="1650"/>
      <c r="AO19" s="1651"/>
      <c r="AP19" s="1649"/>
      <c r="AQ19" s="1650"/>
      <c r="AR19" s="1650"/>
      <c r="AS19" s="1651"/>
      <c r="AT19" s="1649"/>
      <c r="AU19" s="1650"/>
      <c r="AV19" s="1650"/>
      <c r="AW19" s="1651"/>
      <c r="AX19" s="1649">
        <f>666+11441</f>
        <v>12107</v>
      </c>
      <c r="AY19" s="1650"/>
      <c r="AZ19" s="1650"/>
      <c r="BA19" s="1651"/>
    </row>
    <row r="20" spans="1:53" ht="27" customHeight="1">
      <c r="A20" s="1658" t="s">
        <v>1103</v>
      </c>
      <c r="B20" s="1659"/>
      <c r="C20" s="1659"/>
      <c r="D20" s="1659"/>
      <c r="E20" s="1659"/>
      <c r="F20" s="1659"/>
      <c r="G20" s="1659"/>
      <c r="H20" s="1659"/>
      <c r="I20" s="1659"/>
      <c r="J20" s="1659"/>
      <c r="K20" s="1659"/>
      <c r="L20" s="1659"/>
      <c r="M20" s="1659"/>
      <c r="N20" s="1659"/>
      <c r="O20" s="1660"/>
      <c r="P20" s="1657" t="s">
        <v>660</v>
      </c>
      <c r="Q20" s="1649"/>
      <c r="R20" s="1650"/>
      <c r="S20" s="1650"/>
      <c r="T20" s="1651"/>
      <c r="U20" s="1652"/>
      <c r="V20" s="1653"/>
      <c r="W20" s="1653"/>
      <c r="X20" s="1653"/>
      <c r="Y20" s="1654"/>
      <c r="Z20" s="1649"/>
      <c r="AA20" s="1650"/>
      <c r="AB20" s="1650"/>
      <c r="AC20" s="1651"/>
      <c r="AD20" s="1649"/>
      <c r="AE20" s="1650"/>
      <c r="AF20" s="1650"/>
      <c r="AG20" s="1651"/>
      <c r="AH20" s="1649"/>
      <c r="AI20" s="1650"/>
      <c r="AJ20" s="1650"/>
      <c r="AK20" s="1651"/>
      <c r="AL20" s="1649"/>
      <c r="AM20" s="1650"/>
      <c r="AN20" s="1650"/>
      <c r="AO20" s="1651"/>
      <c r="AP20" s="1649"/>
      <c r="AQ20" s="1650"/>
      <c r="AR20" s="1650"/>
      <c r="AS20" s="1651"/>
      <c r="AT20" s="1649"/>
      <c r="AU20" s="1650"/>
      <c r="AV20" s="1650"/>
      <c r="AW20" s="1651"/>
      <c r="AX20" s="1649"/>
      <c r="AY20" s="1650"/>
      <c r="AZ20" s="1650"/>
      <c r="BA20" s="1651"/>
    </row>
    <row r="21" spans="1:53" ht="27" customHeight="1">
      <c r="A21" s="1658" t="s">
        <v>1104</v>
      </c>
      <c r="B21" s="1659"/>
      <c r="C21" s="1659"/>
      <c r="D21" s="1659"/>
      <c r="E21" s="1659"/>
      <c r="F21" s="1659"/>
      <c r="G21" s="1659"/>
      <c r="H21" s="1659"/>
      <c r="I21" s="1659"/>
      <c r="J21" s="1659"/>
      <c r="K21" s="1659"/>
      <c r="L21" s="1659"/>
      <c r="M21" s="1659"/>
      <c r="N21" s="1659"/>
      <c r="O21" s="1660"/>
      <c r="P21" s="1657" t="s">
        <v>662</v>
      </c>
      <c r="Q21" s="1649"/>
      <c r="R21" s="1650"/>
      <c r="S21" s="1650"/>
      <c r="T21" s="1651"/>
      <c r="U21" s="1652"/>
      <c r="V21" s="1653"/>
      <c r="W21" s="1653"/>
      <c r="X21" s="1653"/>
      <c r="Y21" s="1654"/>
      <c r="Z21" s="1649"/>
      <c r="AA21" s="1650"/>
      <c r="AB21" s="1650"/>
      <c r="AC21" s="1651"/>
      <c r="AD21" s="1649"/>
      <c r="AE21" s="1650"/>
      <c r="AF21" s="1650"/>
      <c r="AG21" s="1651"/>
      <c r="AH21" s="1649"/>
      <c r="AI21" s="1650"/>
      <c r="AJ21" s="1650"/>
      <c r="AK21" s="1651"/>
      <c r="AL21" s="1649"/>
      <c r="AM21" s="1650"/>
      <c r="AN21" s="1650"/>
      <c r="AO21" s="1651"/>
      <c r="AP21" s="1649"/>
      <c r="AQ21" s="1650"/>
      <c r="AR21" s="1650"/>
      <c r="AS21" s="1651"/>
      <c r="AT21" s="1649"/>
      <c r="AU21" s="1650"/>
      <c r="AV21" s="1650"/>
      <c r="AW21" s="1651"/>
      <c r="AX21" s="1649"/>
      <c r="AY21" s="1650"/>
      <c r="AZ21" s="1650"/>
      <c r="BA21" s="1651"/>
    </row>
    <row r="22" spans="1:53" ht="27" customHeight="1">
      <c r="A22" s="1658" t="s">
        <v>1105</v>
      </c>
      <c r="B22" s="1659"/>
      <c r="C22" s="1659"/>
      <c r="D22" s="1659"/>
      <c r="E22" s="1659"/>
      <c r="F22" s="1659"/>
      <c r="G22" s="1659"/>
      <c r="H22" s="1659"/>
      <c r="I22" s="1659"/>
      <c r="J22" s="1659"/>
      <c r="K22" s="1659"/>
      <c r="L22" s="1659"/>
      <c r="M22" s="1659"/>
      <c r="N22" s="1659"/>
      <c r="O22" s="1660"/>
      <c r="P22" s="1657" t="s">
        <v>665</v>
      </c>
      <c r="Q22" s="1649"/>
      <c r="R22" s="1650"/>
      <c r="S22" s="1650"/>
      <c r="T22" s="1651"/>
      <c r="U22" s="1652"/>
      <c r="V22" s="1653"/>
      <c r="W22" s="1653"/>
      <c r="X22" s="1653"/>
      <c r="Y22" s="1654"/>
      <c r="Z22" s="1649"/>
      <c r="AA22" s="1650"/>
      <c r="AB22" s="1650"/>
      <c r="AC22" s="1651"/>
      <c r="AD22" s="1649"/>
      <c r="AE22" s="1650"/>
      <c r="AF22" s="1650"/>
      <c r="AG22" s="1651"/>
      <c r="AH22" s="1649"/>
      <c r="AI22" s="1650"/>
      <c r="AJ22" s="1650"/>
      <c r="AK22" s="1651"/>
      <c r="AL22" s="1649"/>
      <c r="AM22" s="1650"/>
      <c r="AN22" s="1650"/>
      <c r="AO22" s="1651"/>
      <c r="AP22" s="1649"/>
      <c r="AQ22" s="1650"/>
      <c r="AR22" s="1650"/>
      <c r="AS22" s="1651"/>
      <c r="AT22" s="1649"/>
      <c r="AU22" s="1650"/>
      <c r="AV22" s="1650"/>
      <c r="AW22" s="1651"/>
      <c r="AX22" s="1649"/>
      <c r="AY22" s="1650"/>
      <c r="AZ22" s="1650"/>
      <c r="BA22" s="1651"/>
    </row>
    <row r="23" spans="1:53" ht="27" customHeight="1">
      <c r="A23" s="1658" t="s">
        <v>1106</v>
      </c>
      <c r="B23" s="1659"/>
      <c r="C23" s="1659"/>
      <c r="D23" s="1659"/>
      <c r="E23" s="1659"/>
      <c r="F23" s="1659"/>
      <c r="G23" s="1659"/>
      <c r="H23" s="1659"/>
      <c r="I23" s="1659"/>
      <c r="J23" s="1659"/>
      <c r="K23" s="1659"/>
      <c r="L23" s="1659"/>
      <c r="M23" s="1659"/>
      <c r="N23" s="1659"/>
      <c r="O23" s="1660"/>
      <c r="P23" s="1657" t="s">
        <v>668</v>
      </c>
      <c r="Q23" s="1649"/>
      <c r="R23" s="1650"/>
      <c r="S23" s="1650"/>
      <c r="T23" s="1651"/>
      <c r="U23" s="1652"/>
      <c r="V23" s="1653"/>
      <c r="W23" s="1653"/>
      <c r="X23" s="1653"/>
      <c r="Y23" s="1654"/>
      <c r="Z23" s="1649"/>
      <c r="AA23" s="1650"/>
      <c r="AB23" s="1650"/>
      <c r="AC23" s="1651"/>
      <c r="AD23" s="1649"/>
      <c r="AE23" s="1650"/>
      <c r="AF23" s="1650"/>
      <c r="AG23" s="1651"/>
      <c r="AH23" s="1649"/>
      <c r="AI23" s="1650"/>
      <c r="AJ23" s="1650"/>
      <c r="AK23" s="1651"/>
      <c r="AL23" s="1649"/>
      <c r="AM23" s="1650"/>
      <c r="AN23" s="1650"/>
      <c r="AO23" s="1651"/>
      <c r="AP23" s="1649"/>
      <c r="AQ23" s="1650"/>
      <c r="AR23" s="1650"/>
      <c r="AS23" s="1651"/>
      <c r="AT23" s="1649"/>
      <c r="AU23" s="1650"/>
      <c r="AV23" s="1650"/>
      <c r="AW23" s="1651"/>
      <c r="AX23" s="1649">
        <v>67889</v>
      </c>
      <c r="AY23" s="1650"/>
      <c r="AZ23" s="1650"/>
      <c r="BA23" s="1651"/>
    </row>
    <row r="24" spans="1:53" ht="27" customHeight="1">
      <c r="A24" s="1658" t="s">
        <v>1107</v>
      </c>
      <c r="B24" s="1659"/>
      <c r="C24" s="1659"/>
      <c r="D24" s="1659"/>
      <c r="E24" s="1659"/>
      <c r="F24" s="1659"/>
      <c r="G24" s="1659"/>
      <c r="H24" s="1659"/>
      <c r="I24" s="1659"/>
      <c r="J24" s="1659"/>
      <c r="K24" s="1659"/>
      <c r="L24" s="1659"/>
      <c r="M24" s="1659"/>
      <c r="N24" s="1659"/>
      <c r="O24" s="1660"/>
      <c r="P24" s="1657" t="s">
        <v>670</v>
      </c>
      <c r="Q24" s="1649"/>
      <c r="R24" s="1650"/>
      <c r="S24" s="1650"/>
      <c r="T24" s="1651"/>
      <c r="U24" s="1652"/>
      <c r="V24" s="1653"/>
      <c r="W24" s="1653"/>
      <c r="X24" s="1653"/>
      <c r="Y24" s="1654"/>
      <c r="Z24" s="1649"/>
      <c r="AA24" s="1650"/>
      <c r="AB24" s="1650"/>
      <c r="AC24" s="1651"/>
      <c r="AD24" s="1649"/>
      <c r="AE24" s="1650"/>
      <c r="AF24" s="1650"/>
      <c r="AG24" s="1651"/>
      <c r="AH24" s="1649"/>
      <c r="AI24" s="1650"/>
      <c r="AJ24" s="1650"/>
      <c r="AK24" s="1651"/>
      <c r="AL24" s="1649"/>
      <c r="AM24" s="1650"/>
      <c r="AN24" s="1650"/>
      <c r="AO24" s="1651"/>
      <c r="AP24" s="1649"/>
      <c r="AQ24" s="1650"/>
      <c r="AR24" s="1650"/>
      <c r="AS24" s="1651"/>
      <c r="AT24" s="1649"/>
      <c r="AU24" s="1650"/>
      <c r="AV24" s="1650"/>
      <c r="AW24" s="1651"/>
      <c r="AX24" s="1649"/>
      <c r="AY24" s="1650"/>
      <c r="AZ24" s="1650"/>
      <c r="BA24" s="1651"/>
    </row>
    <row r="25" spans="1:53" ht="27" customHeight="1">
      <c r="A25" s="1661" t="s">
        <v>415</v>
      </c>
      <c r="B25" s="1662"/>
      <c r="C25" s="1662"/>
      <c r="D25" s="1662"/>
      <c r="E25" s="1662"/>
      <c r="F25" s="1662"/>
      <c r="G25" s="1662"/>
      <c r="H25" s="1662"/>
      <c r="I25" s="1662"/>
      <c r="J25" s="1662"/>
      <c r="K25" s="1662"/>
      <c r="L25" s="1662"/>
      <c r="M25" s="1662"/>
      <c r="N25" s="1662"/>
      <c r="O25" s="1663"/>
      <c r="P25" s="1657" t="s">
        <v>672</v>
      </c>
      <c r="Q25" s="1649"/>
      <c r="R25" s="1650"/>
      <c r="S25" s="1650"/>
      <c r="T25" s="1651"/>
      <c r="U25" s="1652"/>
      <c r="V25" s="1653"/>
      <c r="W25" s="1653"/>
      <c r="X25" s="1653"/>
      <c r="Y25" s="1654"/>
      <c r="Z25" s="1649"/>
      <c r="AA25" s="1650"/>
      <c r="AB25" s="1650"/>
      <c r="AC25" s="1651"/>
      <c r="AD25" s="1649"/>
      <c r="AE25" s="1650"/>
      <c r="AF25" s="1650"/>
      <c r="AG25" s="1651"/>
      <c r="AH25" s="1649"/>
      <c r="AI25" s="1650"/>
      <c r="AJ25" s="1650"/>
      <c r="AK25" s="1651"/>
      <c r="AL25" s="1649"/>
      <c r="AM25" s="1650"/>
      <c r="AN25" s="1650"/>
      <c r="AO25" s="1651"/>
      <c r="AP25" s="1649"/>
      <c r="AQ25" s="1650"/>
      <c r="AR25" s="1650"/>
      <c r="AS25" s="1651"/>
      <c r="AT25" s="1649"/>
      <c r="AU25" s="1650"/>
      <c r="AV25" s="1650"/>
      <c r="AW25" s="1651"/>
      <c r="AX25" s="1649">
        <f>666+79330</f>
        <v>79996</v>
      </c>
      <c r="AY25" s="1650"/>
      <c r="AZ25" s="1650"/>
      <c r="BA25" s="1651"/>
    </row>
    <row r="26" spans="1:53" ht="29.25" customHeight="1">
      <c r="A26" s="1661" t="s">
        <v>416</v>
      </c>
      <c r="B26" s="1664"/>
      <c r="C26" s="1664"/>
      <c r="D26" s="1664"/>
      <c r="E26" s="1664"/>
      <c r="F26" s="1664"/>
      <c r="G26" s="1664"/>
      <c r="H26" s="1664"/>
      <c r="I26" s="1664"/>
      <c r="J26" s="1664"/>
      <c r="K26" s="1664"/>
      <c r="L26" s="1664"/>
      <c r="M26" s="1664"/>
      <c r="N26" s="1664"/>
      <c r="O26" s="1665"/>
      <c r="P26" s="1657" t="s">
        <v>674</v>
      </c>
      <c r="Q26" s="1649"/>
      <c r="R26" s="1650"/>
      <c r="S26" s="1650"/>
      <c r="T26" s="1651"/>
      <c r="U26" s="1652"/>
      <c r="V26" s="1653"/>
      <c r="W26" s="1653"/>
      <c r="X26" s="1653"/>
      <c r="Y26" s="1654"/>
      <c r="Z26" s="1649"/>
      <c r="AA26" s="1650"/>
      <c r="AB26" s="1650"/>
      <c r="AC26" s="1651"/>
      <c r="AD26" s="1649"/>
      <c r="AE26" s="1650"/>
      <c r="AF26" s="1650"/>
      <c r="AG26" s="1651"/>
      <c r="AH26" s="1649"/>
      <c r="AI26" s="1650"/>
      <c r="AJ26" s="1650"/>
      <c r="AK26" s="1651"/>
      <c r="AL26" s="1649"/>
      <c r="AM26" s="1650"/>
      <c r="AN26" s="1650"/>
      <c r="AO26" s="1651"/>
      <c r="AP26" s="1649"/>
      <c r="AQ26" s="1650"/>
      <c r="AR26" s="1650"/>
      <c r="AS26" s="1651"/>
      <c r="AT26" s="1649"/>
      <c r="AU26" s="1650"/>
      <c r="AV26" s="1650"/>
      <c r="AW26" s="1651"/>
      <c r="AX26" s="1649"/>
      <c r="AY26" s="1650"/>
      <c r="AZ26" s="1650"/>
      <c r="BA26" s="1651"/>
    </row>
    <row r="27" spans="1:53" ht="21.75" customHeight="1">
      <c r="A27" s="1658" t="s">
        <v>417</v>
      </c>
      <c r="B27" s="1659"/>
      <c r="C27" s="1659"/>
      <c r="D27" s="1659"/>
      <c r="E27" s="1659"/>
      <c r="F27" s="1659"/>
      <c r="G27" s="1659"/>
      <c r="H27" s="1659"/>
      <c r="I27" s="1659"/>
      <c r="J27" s="1659"/>
      <c r="K27" s="1659"/>
      <c r="L27" s="1659"/>
      <c r="M27" s="1659"/>
      <c r="N27" s="1659"/>
      <c r="O27" s="1660"/>
      <c r="P27" s="1657" t="s">
        <v>676</v>
      </c>
      <c r="Q27" s="1649"/>
      <c r="R27" s="1650"/>
      <c r="S27" s="1650"/>
      <c r="T27" s="1651"/>
      <c r="U27" s="1652"/>
      <c r="V27" s="1653"/>
      <c r="W27" s="1653"/>
      <c r="X27" s="1653"/>
      <c r="Y27" s="1654"/>
      <c r="Z27" s="1649"/>
      <c r="AA27" s="1650"/>
      <c r="AB27" s="1650"/>
      <c r="AC27" s="1651"/>
      <c r="AD27" s="1649"/>
      <c r="AE27" s="1650"/>
      <c r="AF27" s="1650"/>
      <c r="AG27" s="1651"/>
      <c r="AH27" s="1649"/>
      <c r="AI27" s="1650"/>
      <c r="AJ27" s="1650"/>
      <c r="AK27" s="1651"/>
      <c r="AL27" s="1649"/>
      <c r="AM27" s="1650"/>
      <c r="AN27" s="1650"/>
      <c r="AO27" s="1651"/>
      <c r="AP27" s="1649"/>
      <c r="AQ27" s="1650"/>
      <c r="AR27" s="1650"/>
      <c r="AS27" s="1651"/>
      <c r="AT27" s="1649"/>
      <c r="AU27" s="1650"/>
      <c r="AV27" s="1650"/>
      <c r="AW27" s="1651"/>
      <c r="AX27" s="1649"/>
      <c r="AY27" s="1650"/>
      <c r="AZ27" s="1650"/>
      <c r="BA27" s="1651"/>
    </row>
    <row r="28" spans="1:53" ht="21.75" customHeight="1">
      <c r="A28" s="1658" t="s">
        <v>418</v>
      </c>
      <c r="B28" s="1659"/>
      <c r="C28" s="1659"/>
      <c r="D28" s="1659"/>
      <c r="E28" s="1659"/>
      <c r="F28" s="1659"/>
      <c r="G28" s="1659"/>
      <c r="H28" s="1659"/>
      <c r="I28" s="1659"/>
      <c r="J28" s="1659"/>
      <c r="K28" s="1659"/>
      <c r="L28" s="1659"/>
      <c r="M28" s="1659"/>
      <c r="N28" s="1659"/>
      <c r="O28" s="1660"/>
      <c r="P28" s="1657" t="s">
        <v>678</v>
      </c>
      <c r="Q28" s="1649"/>
      <c r="R28" s="1650"/>
      <c r="S28" s="1650"/>
      <c r="T28" s="1651"/>
      <c r="U28" s="1652"/>
      <c r="V28" s="1653"/>
      <c r="W28" s="1653"/>
      <c r="X28" s="1653"/>
      <c r="Y28" s="1654"/>
      <c r="Z28" s="1649"/>
      <c r="AA28" s="1650"/>
      <c r="AB28" s="1650"/>
      <c r="AC28" s="1651"/>
      <c r="AD28" s="1649"/>
      <c r="AE28" s="1650"/>
      <c r="AF28" s="1650"/>
      <c r="AG28" s="1651"/>
      <c r="AH28" s="1649"/>
      <c r="AI28" s="1650"/>
      <c r="AJ28" s="1650"/>
      <c r="AK28" s="1651"/>
      <c r="AL28" s="1649"/>
      <c r="AM28" s="1650"/>
      <c r="AN28" s="1650"/>
      <c r="AO28" s="1651"/>
      <c r="AP28" s="1649"/>
      <c r="AQ28" s="1650"/>
      <c r="AR28" s="1650"/>
      <c r="AS28" s="1651"/>
      <c r="AT28" s="1649"/>
      <c r="AU28" s="1650"/>
      <c r="AV28" s="1650"/>
      <c r="AW28" s="1651"/>
      <c r="AX28" s="1649"/>
      <c r="AY28" s="1650"/>
      <c r="AZ28" s="1650"/>
      <c r="BA28" s="1651"/>
    </row>
    <row r="29" spans="1:53" ht="21.75" customHeight="1">
      <c r="A29" s="1658" t="s">
        <v>419</v>
      </c>
      <c r="B29" s="1659"/>
      <c r="C29" s="1659"/>
      <c r="D29" s="1659"/>
      <c r="E29" s="1659"/>
      <c r="F29" s="1659"/>
      <c r="G29" s="1659"/>
      <c r="H29" s="1659"/>
      <c r="I29" s="1659"/>
      <c r="J29" s="1659"/>
      <c r="K29" s="1659"/>
      <c r="L29" s="1659"/>
      <c r="M29" s="1659"/>
      <c r="N29" s="1659"/>
      <c r="O29" s="1660"/>
      <c r="P29" s="1657" t="s">
        <v>681</v>
      </c>
      <c r="Q29" s="1649">
        <v>18</v>
      </c>
      <c r="R29" s="1650"/>
      <c r="S29" s="1650"/>
      <c r="T29" s="1651"/>
      <c r="U29" s="1652"/>
      <c r="V29" s="1653"/>
      <c r="W29" s="1653"/>
      <c r="X29" s="1653"/>
      <c r="Y29" s="1654"/>
      <c r="Z29" s="1649"/>
      <c r="AA29" s="1650"/>
      <c r="AB29" s="1650"/>
      <c r="AC29" s="1651"/>
      <c r="AD29" s="1649"/>
      <c r="AE29" s="1650"/>
      <c r="AF29" s="1650"/>
      <c r="AG29" s="1651"/>
      <c r="AH29" s="1649"/>
      <c r="AI29" s="1650"/>
      <c r="AJ29" s="1650"/>
      <c r="AK29" s="1651"/>
      <c r="AL29" s="1649"/>
      <c r="AM29" s="1650"/>
      <c r="AN29" s="1650"/>
      <c r="AO29" s="1651"/>
      <c r="AP29" s="1649"/>
      <c r="AQ29" s="1650"/>
      <c r="AR29" s="1650"/>
      <c r="AS29" s="1651"/>
      <c r="AT29" s="1649"/>
      <c r="AU29" s="1650"/>
      <c r="AV29" s="1650"/>
      <c r="AW29" s="1651"/>
      <c r="AX29" s="1649">
        <v>1033</v>
      </c>
      <c r="AY29" s="1650"/>
      <c r="AZ29" s="1650"/>
      <c r="BA29" s="1651"/>
    </row>
    <row r="30" spans="1:53" ht="21.75" customHeight="1">
      <c r="A30" s="1658" t="s">
        <v>420</v>
      </c>
      <c r="B30" s="1659"/>
      <c r="C30" s="1659"/>
      <c r="D30" s="1659"/>
      <c r="E30" s="1659"/>
      <c r="F30" s="1659"/>
      <c r="G30" s="1659"/>
      <c r="H30" s="1659"/>
      <c r="I30" s="1659"/>
      <c r="J30" s="1659"/>
      <c r="K30" s="1659"/>
      <c r="L30" s="1659"/>
      <c r="M30" s="1659"/>
      <c r="N30" s="1659"/>
      <c r="O30" s="1660"/>
      <c r="P30" s="1657" t="s">
        <v>684</v>
      </c>
      <c r="Q30" s="1666" t="s">
        <v>421</v>
      </c>
      <c r="R30" s="1643"/>
      <c r="S30" s="1643"/>
      <c r="T30" s="1667"/>
      <c r="U30" s="1666" t="s">
        <v>421</v>
      </c>
      <c r="V30" s="1643"/>
      <c r="W30" s="1643"/>
      <c r="X30" s="1643"/>
      <c r="Y30" s="1667"/>
      <c r="Z30" s="1666" t="s">
        <v>421</v>
      </c>
      <c r="AA30" s="1643"/>
      <c r="AB30" s="1643"/>
      <c r="AC30" s="1643"/>
      <c r="AD30" s="1668" t="s">
        <v>421</v>
      </c>
      <c r="AE30" s="1643"/>
      <c r="AF30" s="1643"/>
      <c r="AG30" s="1643"/>
      <c r="AH30" s="1668" t="s">
        <v>421</v>
      </c>
      <c r="AI30" s="1643"/>
      <c r="AJ30" s="1643"/>
      <c r="AK30" s="1643"/>
      <c r="AL30" s="1668" t="s">
        <v>421</v>
      </c>
      <c r="AM30" s="1642"/>
      <c r="AN30" s="1642"/>
      <c r="AO30" s="1644"/>
      <c r="AP30" s="1666" t="s">
        <v>421</v>
      </c>
      <c r="AQ30" s="1643"/>
      <c r="AR30" s="1643"/>
      <c r="AS30" s="1643"/>
      <c r="AT30" s="1668" t="s">
        <v>421</v>
      </c>
      <c r="AU30" s="1642"/>
      <c r="AV30" s="1642"/>
      <c r="AW30" s="1644"/>
      <c r="AX30" s="1666" t="s">
        <v>421</v>
      </c>
      <c r="AY30" s="1643"/>
      <c r="AZ30" s="1643"/>
      <c r="BA30" s="1644"/>
    </row>
    <row r="31" spans="1:53" ht="27" customHeight="1">
      <c r="A31" s="1658" t="s">
        <v>422</v>
      </c>
      <c r="B31" s="1659"/>
      <c r="C31" s="1659"/>
      <c r="D31" s="1659"/>
      <c r="E31" s="1659"/>
      <c r="F31" s="1659"/>
      <c r="G31" s="1659"/>
      <c r="H31" s="1659"/>
      <c r="I31" s="1659"/>
      <c r="J31" s="1659"/>
      <c r="K31" s="1659"/>
      <c r="L31" s="1659"/>
      <c r="M31" s="1659"/>
      <c r="N31" s="1659"/>
      <c r="O31" s="1660"/>
      <c r="P31" s="1657" t="s">
        <v>754</v>
      </c>
      <c r="Q31" s="1649">
        <v>18</v>
      </c>
      <c r="R31" s="1650"/>
      <c r="S31" s="1650"/>
      <c r="T31" s="1651"/>
      <c r="U31" s="1652"/>
      <c r="V31" s="1653"/>
      <c r="W31" s="1653"/>
      <c r="X31" s="1653"/>
      <c r="Y31" s="1654"/>
      <c r="Z31" s="1649"/>
      <c r="AA31" s="1650"/>
      <c r="AB31" s="1650"/>
      <c r="AC31" s="1651"/>
      <c r="AD31" s="1649"/>
      <c r="AE31" s="1650"/>
      <c r="AF31" s="1650"/>
      <c r="AG31" s="1651"/>
      <c r="AH31" s="1649"/>
      <c r="AI31" s="1650"/>
      <c r="AJ31" s="1650"/>
      <c r="AK31" s="1651"/>
      <c r="AL31" s="1649"/>
      <c r="AM31" s="1650"/>
      <c r="AN31" s="1650"/>
      <c r="AO31" s="1651"/>
      <c r="AP31" s="1649"/>
      <c r="AQ31" s="1650"/>
      <c r="AR31" s="1650"/>
      <c r="AS31" s="1651"/>
      <c r="AT31" s="1649"/>
      <c r="AU31" s="1650"/>
      <c r="AV31" s="1650"/>
      <c r="AW31" s="1651"/>
      <c r="AX31" s="1649">
        <v>1033</v>
      </c>
      <c r="AY31" s="1650"/>
      <c r="AZ31" s="1650"/>
      <c r="BA31" s="1651"/>
    </row>
    <row r="32" spans="1:53" ht="27" customHeight="1">
      <c r="A32" s="1658"/>
      <c r="B32" s="1659"/>
      <c r="C32" s="1659"/>
      <c r="D32" s="1659"/>
      <c r="E32" s="1659"/>
      <c r="F32" s="1659"/>
      <c r="G32" s="1659"/>
      <c r="H32" s="1659"/>
      <c r="I32" s="1659"/>
      <c r="J32" s="1659"/>
      <c r="K32" s="1659"/>
      <c r="L32" s="1659"/>
      <c r="M32" s="1659"/>
      <c r="N32" s="1659"/>
      <c r="O32" s="1660"/>
      <c r="P32" s="1657" t="s">
        <v>756</v>
      </c>
      <c r="Q32" s="1649"/>
      <c r="R32" s="1650"/>
      <c r="S32" s="1650"/>
      <c r="T32" s="1651"/>
      <c r="U32" s="1652"/>
      <c r="V32" s="1653"/>
      <c r="W32" s="1653"/>
      <c r="X32" s="1653"/>
      <c r="Y32" s="1654"/>
      <c r="Z32" s="1649"/>
      <c r="AA32" s="1650"/>
      <c r="AB32" s="1650"/>
      <c r="AC32" s="1651"/>
      <c r="AD32" s="1649"/>
      <c r="AE32" s="1650"/>
      <c r="AF32" s="1650"/>
      <c r="AG32" s="1651"/>
      <c r="AH32" s="1649"/>
      <c r="AI32" s="1650"/>
      <c r="AJ32" s="1650"/>
      <c r="AK32" s="1651"/>
      <c r="AL32" s="1649"/>
      <c r="AM32" s="1650"/>
      <c r="AN32" s="1650"/>
      <c r="AO32" s="1651"/>
      <c r="AP32" s="1649"/>
      <c r="AQ32" s="1650"/>
      <c r="AR32" s="1650"/>
      <c r="AS32" s="1651"/>
      <c r="AT32" s="1649"/>
      <c r="AU32" s="1650"/>
      <c r="AV32" s="1650"/>
      <c r="AW32" s="1651"/>
      <c r="AX32" s="1649"/>
      <c r="AY32" s="1650"/>
      <c r="AZ32" s="1650"/>
      <c r="BA32" s="1651"/>
    </row>
    <row r="33" spans="1:53" ht="21.75" customHeight="1">
      <c r="A33" s="1658" t="s">
        <v>423</v>
      </c>
      <c r="B33" s="1659"/>
      <c r="C33" s="1659"/>
      <c r="D33" s="1659"/>
      <c r="E33" s="1659"/>
      <c r="F33" s="1659"/>
      <c r="G33" s="1659"/>
      <c r="H33" s="1659"/>
      <c r="I33" s="1659"/>
      <c r="J33" s="1659"/>
      <c r="K33" s="1659"/>
      <c r="L33" s="1659"/>
      <c r="M33" s="1659"/>
      <c r="N33" s="1659"/>
      <c r="O33" s="1660"/>
      <c r="P33" s="1657" t="s">
        <v>758</v>
      </c>
      <c r="Q33" s="1649"/>
      <c r="R33" s="1650"/>
      <c r="S33" s="1650"/>
      <c r="T33" s="1651"/>
      <c r="U33" s="1652"/>
      <c r="V33" s="1653"/>
      <c r="W33" s="1653"/>
      <c r="X33" s="1653"/>
      <c r="Y33" s="1654"/>
      <c r="Z33" s="1649"/>
      <c r="AA33" s="1650"/>
      <c r="AB33" s="1650"/>
      <c r="AC33" s="1651"/>
      <c r="AD33" s="1649"/>
      <c r="AE33" s="1650"/>
      <c r="AF33" s="1650"/>
      <c r="AG33" s="1651"/>
      <c r="AH33" s="1649"/>
      <c r="AI33" s="1650"/>
      <c r="AJ33" s="1650"/>
      <c r="AK33" s="1651"/>
      <c r="AL33" s="1649"/>
      <c r="AM33" s="1650"/>
      <c r="AN33" s="1650"/>
      <c r="AO33" s="1651"/>
      <c r="AP33" s="1649"/>
      <c r="AQ33" s="1650"/>
      <c r="AR33" s="1650"/>
      <c r="AS33" s="1651"/>
      <c r="AT33" s="1649"/>
      <c r="AU33" s="1650"/>
      <c r="AV33" s="1650"/>
      <c r="AW33" s="1651"/>
      <c r="AX33" s="1649"/>
      <c r="AY33" s="1650"/>
      <c r="AZ33" s="1650"/>
      <c r="BA33" s="1651"/>
    </row>
    <row r="34" spans="1:53" ht="21.75" customHeight="1">
      <c r="A34" s="1658" t="s">
        <v>424</v>
      </c>
      <c r="B34" s="1659"/>
      <c r="C34" s="1659"/>
      <c r="D34" s="1659"/>
      <c r="E34" s="1659"/>
      <c r="F34" s="1659"/>
      <c r="G34" s="1659"/>
      <c r="H34" s="1659"/>
      <c r="I34" s="1659"/>
      <c r="J34" s="1659"/>
      <c r="K34" s="1659"/>
      <c r="L34" s="1659"/>
      <c r="M34" s="1659"/>
      <c r="N34" s="1659"/>
      <c r="O34" s="1660"/>
      <c r="P34" s="1657" t="s">
        <v>760</v>
      </c>
      <c r="Q34" s="1649"/>
      <c r="R34" s="1650"/>
      <c r="S34" s="1650"/>
      <c r="T34" s="1651"/>
      <c r="U34" s="1652"/>
      <c r="V34" s="1653"/>
      <c r="W34" s="1653"/>
      <c r="X34" s="1653"/>
      <c r="Y34" s="1654"/>
      <c r="Z34" s="1649"/>
      <c r="AA34" s="1650"/>
      <c r="AB34" s="1650"/>
      <c r="AC34" s="1651"/>
      <c r="AD34" s="1649"/>
      <c r="AE34" s="1650"/>
      <c r="AF34" s="1650"/>
      <c r="AG34" s="1651"/>
      <c r="AH34" s="1649"/>
      <c r="AI34" s="1650"/>
      <c r="AJ34" s="1650"/>
      <c r="AK34" s="1651"/>
      <c r="AL34" s="1649"/>
      <c r="AM34" s="1650"/>
      <c r="AN34" s="1650"/>
      <c r="AO34" s="1651"/>
      <c r="AP34" s="1649"/>
      <c r="AQ34" s="1650"/>
      <c r="AR34" s="1650"/>
      <c r="AS34" s="1651"/>
      <c r="AT34" s="1649"/>
      <c r="AU34" s="1650"/>
      <c r="AV34" s="1650"/>
      <c r="AW34" s="1651"/>
      <c r="AX34" s="1649"/>
      <c r="AY34" s="1650"/>
      <c r="AZ34" s="1650"/>
      <c r="BA34" s="1651"/>
    </row>
    <row r="35" spans="1:53" ht="21.75" customHeight="1">
      <c r="A35" s="1658" t="s">
        <v>425</v>
      </c>
      <c r="B35" s="1659"/>
      <c r="C35" s="1659"/>
      <c r="D35" s="1659"/>
      <c r="E35" s="1659"/>
      <c r="F35" s="1659"/>
      <c r="G35" s="1659"/>
      <c r="H35" s="1659"/>
      <c r="I35" s="1659"/>
      <c r="J35" s="1659"/>
      <c r="K35" s="1659"/>
      <c r="L35" s="1659"/>
      <c r="M35" s="1659"/>
      <c r="N35" s="1659"/>
      <c r="O35" s="1660"/>
      <c r="P35" s="1657" t="s">
        <v>762</v>
      </c>
      <c r="Q35" s="1649"/>
      <c r="R35" s="1650"/>
      <c r="S35" s="1650"/>
      <c r="T35" s="1651"/>
      <c r="U35" s="1652"/>
      <c r="V35" s="1653"/>
      <c r="W35" s="1653"/>
      <c r="X35" s="1653"/>
      <c r="Y35" s="1654"/>
      <c r="Z35" s="1649"/>
      <c r="AA35" s="1650"/>
      <c r="AB35" s="1650"/>
      <c r="AC35" s="1651"/>
      <c r="AD35" s="1649"/>
      <c r="AE35" s="1650"/>
      <c r="AF35" s="1650"/>
      <c r="AG35" s="1651"/>
      <c r="AH35" s="1649"/>
      <c r="AI35" s="1650"/>
      <c r="AJ35" s="1650"/>
      <c r="AK35" s="1651"/>
      <c r="AL35" s="1649"/>
      <c r="AM35" s="1650"/>
      <c r="AN35" s="1650"/>
      <c r="AO35" s="1651"/>
      <c r="AP35" s="1649"/>
      <c r="AQ35" s="1650"/>
      <c r="AR35" s="1650"/>
      <c r="AS35" s="1651"/>
      <c r="AT35" s="1649"/>
      <c r="AU35" s="1650"/>
      <c r="AV35" s="1650"/>
      <c r="AW35" s="1651"/>
      <c r="AX35" s="1649"/>
      <c r="AY35" s="1650"/>
      <c r="AZ35" s="1650"/>
      <c r="BA35" s="1651"/>
    </row>
    <row r="36" spans="1:53" ht="27" customHeight="1">
      <c r="A36" s="1658" t="s">
        <v>426</v>
      </c>
      <c r="B36" s="1659"/>
      <c r="C36" s="1659"/>
      <c r="D36" s="1659"/>
      <c r="E36" s="1659"/>
      <c r="F36" s="1659"/>
      <c r="G36" s="1659"/>
      <c r="H36" s="1659"/>
      <c r="I36" s="1659"/>
      <c r="J36" s="1659"/>
      <c r="K36" s="1659"/>
      <c r="L36" s="1659"/>
      <c r="M36" s="1659"/>
      <c r="N36" s="1659"/>
      <c r="O36" s="1660"/>
      <c r="P36" s="1657" t="s">
        <v>764</v>
      </c>
      <c r="Q36" s="1649"/>
      <c r="R36" s="1650"/>
      <c r="S36" s="1650"/>
      <c r="T36" s="1651"/>
      <c r="U36" s="1652"/>
      <c r="V36" s="1653"/>
      <c r="W36" s="1653"/>
      <c r="X36" s="1653"/>
      <c r="Y36" s="1654"/>
      <c r="Z36" s="1649"/>
      <c r="AA36" s="1650"/>
      <c r="AB36" s="1650"/>
      <c r="AC36" s="1651"/>
      <c r="AD36" s="1649"/>
      <c r="AE36" s="1650"/>
      <c r="AF36" s="1650"/>
      <c r="AG36" s="1651"/>
      <c r="AH36" s="1649"/>
      <c r="AI36" s="1650"/>
      <c r="AJ36" s="1650"/>
      <c r="AK36" s="1651"/>
      <c r="AL36" s="1649"/>
      <c r="AM36" s="1650"/>
      <c r="AN36" s="1650"/>
      <c r="AO36" s="1651"/>
      <c r="AP36" s="1649"/>
      <c r="AQ36" s="1650"/>
      <c r="AR36" s="1650"/>
      <c r="AS36" s="1651"/>
      <c r="AT36" s="1649"/>
      <c r="AU36" s="1650"/>
      <c r="AV36" s="1650"/>
      <c r="AW36" s="1651"/>
      <c r="AX36" s="1649"/>
      <c r="AY36" s="1650"/>
      <c r="AZ36" s="1650"/>
      <c r="BA36" s="1651"/>
    </row>
    <row r="37" spans="1:53" s="1669" customFormat="1" ht="27" customHeight="1">
      <c r="A37" s="1661" t="s">
        <v>427</v>
      </c>
      <c r="B37" s="1664"/>
      <c r="C37" s="1664"/>
      <c r="D37" s="1664"/>
      <c r="E37" s="1664"/>
      <c r="F37" s="1664"/>
      <c r="G37" s="1664"/>
      <c r="H37" s="1664"/>
      <c r="I37" s="1664"/>
      <c r="J37" s="1664"/>
      <c r="K37" s="1664"/>
      <c r="L37" s="1664"/>
      <c r="M37" s="1664"/>
      <c r="N37" s="1664"/>
      <c r="O37" s="1665"/>
      <c r="P37" s="1657" t="s">
        <v>766</v>
      </c>
      <c r="Q37" s="1649">
        <v>18</v>
      </c>
      <c r="R37" s="1650"/>
      <c r="S37" s="1650"/>
      <c r="T37" s="1651"/>
      <c r="U37" s="1652"/>
      <c r="V37" s="1653"/>
      <c r="W37" s="1653"/>
      <c r="X37" s="1653"/>
      <c r="Y37" s="1654"/>
      <c r="Z37" s="1649"/>
      <c r="AA37" s="1650"/>
      <c r="AB37" s="1650"/>
      <c r="AC37" s="1651"/>
      <c r="AD37" s="1649"/>
      <c r="AE37" s="1650"/>
      <c r="AF37" s="1650"/>
      <c r="AG37" s="1651"/>
      <c r="AH37" s="1649"/>
      <c r="AI37" s="1650"/>
      <c r="AJ37" s="1650"/>
      <c r="AK37" s="1651"/>
      <c r="AL37" s="1649"/>
      <c r="AM37" s="1650"/>
      <c r="AN37" s="1650"/>
      <c r="AO37" s="1651"/>
      <c r="AP37" s="1649"/>
      <c r="AQ37" s="1650"/>
      <c r="AR37" s="1650"/>
      <c r="AS37" s="1651"/>
      <c r="AT37" s="1649"/>
      <c r="AU37" s="1650"/>
      <c r="AV37" s="1650"/>
      <c r="AW37" s="1651"/>
      <c r="AX37" s="1649">
        <v>1033</v>
      </c>
      <c r="AY37" s="1650"/>
      <c r="AZ37" s="1650"/>
      <c r="BA37" s="1651"/>
    </row>
    <row r="38" spans="1:53" s="1669" customFormat="1" ht="27" customHeight="1">
      <c r="A38" s="1658" t="s">
        <v>451</v>
      </c>
      <c r="B38" s="1670"/>
      <c r="C38" s="1670"/>
      <c r="D38" s="1670"/>
      <c r="E38" s="1670"/>
      <c r="F38" s="1670"/>
      <c r="G38" s="1670"/>
      <c r="H38" s="1670"/>
      <c r="I38" s="1670"/>
      <c r="J38" s="1670"/>
      <c r="K38" s="1670"/>
      <c r="L38" s="1670"/>
      <c r="M38" s="1670"/>
      <c r="N38" s="1670"/>
      <c r="O38" s="1671"/>
      <c r="P38" s="1657" t="s">
        <v>768</v>
      </c>
      <c r="Q38" s="1649"/>
      <c r="R38" s="1650"/>
      <c r="S38" s="1650"/>
      <c r="T38" s="1651"/>
      <c r="U38" s="1652"/>
      <c r="V38" s="1653"/>
      <c r="W38" s="1653"/>
      <c r="X38" s="1653"/>
      <c r="Y38" s="1654"/>
      <c r="Z38" s="1649"/>
      <c r="AA38" s="1650"/>
      <c r="AB38" s="1650"/>
      <c r="AC38" s="1651"/>
      <c r="AD38" s="1649"/>
      <c r="AE38" s="1650"/>
      <c r="AF38" s="1650"/>
      <c r="AG38" s="1651"/>
      <c r="AH38" s="1649"/>
      <c r="AI38" s="1650"/>
      <c r="AJ38" s="1650"/>
      <c r="AK38" s="1651"/>
      <c r="AL38" s="1649"/>
      <c r="AM38" s="1650"/>
      <c r="AN38" s="1650"/>
      <c r="AO38" s="1651"/>
      <c r="AP38" s="1649"/>
      <c r="AQ38" s="1650"/>
      <c r="AR38" s="1650"/>
      <c r="AS38" s="1651"/>
      <c r="AT38" s="1649"/>
      <c r="AU38" s="1650"/>
      <c r="AV38" s="1650"/>
      <c r="AW38" s="1651"/>
      <c r="AX38" s="1649"/>
      <c r="AY38" s="1650"/>
      <c r="AZ38" s="1650"/>
      <c r="BA38" s="1651"/>
    </row>
    <row r="39" spans="1:53" ht="21.75" customHeight="1">
      <c r="A39" s="1645" t="s">
        <v>452</v>
      </c>
      <c r="B39" s="1646"/>
      <c r="C39" s="1646"/>
      <c r="D39" s="1646"/>
      <c r="E39" s="1646"/>
      <c r="F39" s="1646"/>
      <c r="G39" s="1646"/>
      <c r="H39" s="1646"/>
      <c r="I39" s="1646"/>
      <c r="J39" s="1646"/>
      <c r="K39" s="1646"/>
      <c r="L39" s="1646"/>
      <c r="M39" s="1646"/>
      <c r="N39" s="1646"/>
      <c r="O39" s="1647"/>
      <c r="P39" s="1657" t="s">
        <v>770</v>
      </c>
      <c r="Q39" s="1649"/>
      <c r="R39" s="1650"/>
      <c r="S39" s="1650"/>
      <c r="T39" s="1651"/>
      <c r="U39" s="1652"/>
      <c r="V39" s="1653"/>
      <c r="W39" s="1653"/>
      <c r="X39" s="1653"/>
      <c r="Y39" s="1654"/>
      <c r="Z39" s="1649"/>
      <c r="AA39" s="1650"/>
      <c r="AB39" s="1650"/>
      <c r="AC39" s="1651"/>
      <c r="AD39" s="1649"/>
      <c r="AE39" s="1650"/>
      <c r="AF39" s="1650"/>
      <c r="AG39" s="1651"/>
      <c r="AH39" s="1649"/>
      <c r="AI39" s="1650"/>
      <c r="AJ39" s="1650"/>
      <c r="AK39" s="1651"/>
      <c r="AL39" s="1649"/>
      <c r="AM39" s="1650"/>
      <c r="AN39" s="1650"/>
      <c r="AO39" s="1651"/>
      <c r="AP39" s="1649"/>
      <c r="AQ39" s="1650"/>
      <c r="AR39" s="1650"/>
      <c r="AS39" s="1651"/>
      <c r="AT39" s="1649"/>
      <c r="AU39" s="1650"/>
      <c r="AV39" s="1650"/>
      <c r="AW39" s="1651"/>
      <c r="AX39" s="1649">
        <v>5619924</v>
      </c>
      <c r="AY39" s="1650"/>
      <c r="AZ39" s="1650"/>
      <c r="BA39" s="1651"/>
    </row>
    <row r="40" spans="1:53" ht="27" customHeight="1">
      <c r="A40" s="1661" t="s">
        <v>428</v>
      </c>
      <c r="B40" s="1662"/>
      <c r="C40" s="1662"/>
      <c r="D40" s="1662"/>
      <c r="E40" s="1662"/>
      <c r="F40" s="1662"/>
      <c r="G40" s="1662"/>
      <c r="H40" s="1662"/>
      <c r="I40" s="1662"/>
      <c r="J40" s="1662"/>
      <c r="K40" s="1662"/>
      <c r="L40" s="1662"/>
      <c r="M40" s="1662"/>
      <c r="N40" s="1662"/>
      <c r="O40" s="1663"/>
      <c r="P40" s="1657" t="s">
        <v>772</v>
      </c>
      <c r="Q40" s="1672">
        <v>18</v>
      </c>
      <c r="R40" s="1673"/>
      <c r="S40" s="1673"/>
      <c r="T40" s="1674"/>
      <c r="U40" s="1675"/>
      <c r="V40" s="1676"/>
      <c r="W40" s="1676"/>
      <c r="X40" s="1676"/>
      <c r="Y40" s="1677"/>
      <c r="Z40" s="1672"/>
      <c r="AA40" s="1673"/>
      <c r="AB40" s="1673"/>
      <c r="AC40" s="1674"/>
      <c r="AD40" s="1672"/>
      <c r="AE40" s="1673"/>
      <c r="AF40" s="1673"/>
      <c r="AG40" s="1674"/>
      <c r="AH40" s="1672"/>
      <c r="AI40" s="1673"/>
      <c r="AJ40" s="1673"/>
      <c r="AK40" s="1674"/>
      <c r="AL40" s="1672"/>
      <c r="AM40" s="1673"/>
      <c r="AN40" s="1673"/>
      <c r="AO40" s="1674"/>
      <c r="AP40" s="1672"/>
      <c r="AQ40" s="1673"/>
      <c r="AR40" s="1673"/>
      <c r="AS40" s="1674"/>
      <c r="AT40" s="1672"/>
      <c r="AU40" s="1673"/>
      <c r="AV40" s="1673"/>
      <c r="AW40" s="1674"/>
      <c r="AX40" s="1672">
        <f>666+6715653</f>
        <v>6716319</v>
      </c>
      <c r="AY40" s="1673"/>
      <c r="AZ40" s="1673"/>
      <c r="BA40" s="1674"/>
    </row>
    <row r="41" spans="1:53" s="1669" customFormat="1" ht="21.75" customHeight="1">
      <c r="A41" s="1645" t="s">
        <v>453</v>
      </c>
      <c r="B41" s="1646"/>
      <c r="C41" s="1646"/>
      <c r="D41" s="1646"/>
      <c r="E41" s="1646"/>
      <c r="F41" s="1646"/>
      <c r="G41" s="1646"/>
      <c r="H41" s="1646"/>
      <c r="I41" s="1646"/>
      <c r="J41" s="1646"/>
      <c r="K41" s="1646"/>
      <c r="L41" s="1646"/>
      <c r="M41" s="1646"/>
      <c r="N41" s="1646"/>
      <c r="O41" s="1647"/>
      <c r="P41" s="1657" t="s">
        <v>774</v>
      </c>
      <c r="Q41" s="1649"/>
      <c r="R41" s="1650"/>
      <c r="S41" s="1650"/>
      <c r="T41" s="1651"/>
      <c r="U41" s="1652"/>
      <c r="V41" s="1653"/>
      <c r="W41" s="1653"/>
      <c r="X41" s="1653"/>
      <c r="Y41" s="1654"/>
      <c r="Z41" s="1649"/>
      <c r="AA41" s="1650"/>
      <c r="AB41" s="1650"/>
      <c r="AC41" s="1651"/>
      <c r="AD41" s="1649"/>
      <c r="AE41" s="1650"/>
      <c r="AF41" s="1650"/>
      <c r="AG41" s="1651"/>
      <c r="AH41" s="1649"/>
      <c r="AI41" s="1650"/>
      <c r="AJ41" s="1650"/>
      <c r="AK41" s="1651"/>
      <c r="AL41" s="1649"/>
      <c r="AM41" s="1650"/>
      <c r="AN41" s="1650"/>
      <c r="AO41" s="1651"/>
      <c r="AP41" s="1649"/>
      <c r="AQ41" s="1650"/>
      <c r="AR41" s="1650"/>
      <c r="AS41" s="1651"/>
      <c r="AT41" s="1649"/>
      <c r="AU41" s="1650"/>
      <c r="AV41" s="1650"/>
      <c r="AW41" s="1651"/>
      <c r="AX41" s="1649">
        <v>514680</v>
      </c>
      <c r="AY41" s="1650"/>
      <c r="AZ41" s="1650"/>
      <c r="BA41" s="1651"/>
    </row>
    <row r="42" spans="1:53" ht="21.75" customHeight="1">
      <c r="A42" s="1645" t="s">
        <v>454</v>
      </c>
      <c r="B42" s="1646"/>
      <c r="C42" s="1646"/>
      <c r="D42" s="1646"/>
      <c r="E42" s="1646"/>
      <c r="F42" s="1646"/>
      <c r="G42" s="1646"/>
      <c r="H42" s="1646"/>
      <c r="I42" s="1646"/>
      <c r="J42" s="1646"/>
      <c r="K42" s="1646"/>
      <c r="L42" s="1646"/>
      <c r="M42" s="1646"/>
      <c r="N42" s="1646"/>
      <c r="O42" s="1647"/>
      <c r="P42" s="1657" t="s">
        <v>776</v>
      </c>
      <c r="Q42" s="1649"/>
      <c r="R42" s="1650"/>
      <c r="S42" s="1650"/>
      <c r="T42" s="1651"/>
      <c r="U42" s="1652"/>
      <c r="V42" s="1653"/>
      <c r="W42" s="1653"/>
      <c r="X42" s="1653"/>
      <c r="Y42" s="1654"/>
      <c r="Z42" s="1649"/>
      <c r="AA42" s="1650"/>
      <c r="AB42" s="1650"/>
      <c r="AC42" s="1651"/>
      <c r="AD42" s="1649"/>
      <c r="AE42" s="1650"/>
      <c r="AF42" s="1650"/>
      <c r="AG42" s="1651"/>
      <c r="AH42" s="1649"/>
      <c r="AI42" s="1650"/>
      <c r="AJ42" s="1650"/>
      <c r="AK42" s="1651"/>
      <c r="AL42" s="1649"/>
      <c r="AM42" s="1650"/>
      <c r="AN42" s="1650"/>
      <c r="AO42" s="1651"/>
      <c r="AP42" s="1649"/>
      <c r="AQ42" s="1650"/>
      <c r="AR42" s="1650"/>
      <c r="AS42" s="1651"/>
      <c r="AT42" s="1649"/>
      <c r="AU42" s="1650"/>
      <c r="AV42" s="1650"/>
      <c r="AW42" s="1651"/>
      <c r="AX42" s="1649"/>
      <c r="AY42" s="1650"/>
      <c r="AZ42" s="1650"/>
      <c r="BA42" s="1651"/>
    </row>
    <row r="43" spans="1:53" ht="27" customHeight="1">
      <c r="A43" s="1658" t="s">
        <v>1110</v>
      </c>
      <c r="B43" s="1659"/>
      <c r="C43" s="1659"/>
      <c r="D43" s="1659"/>
      <c r="E43" s="1659"/>
      <c r="F43" s="1659"/>
      <c r="G43" s="1659"/>
      <c r="H43" s="1659"/>
      <c r="I43" s="1659"/>
      <c r="J43" s="1659"/>
      <c r="K43" s="1659"/>
      <c r="L43" s="1659"/>
      <c r="M43" s="1659"/>
      <c r="N43" s="1659"/>
      <c r="O43" s="1660"/>
      <c r="P43" s="1657" t="s">
        <v>778</v>
      </c>
      <c r="Q43" s="1649"/>
      <c r="R43" s="1650"/>
      <c r="S43" s="1650"/>
      <c r="T43" s="1651"/>
      <c r="U43" s="1652"/>
      <c r="V43" s="1653"/>
      <c r="W43" s="1653"/>
      <c r="X43" s="1653"/>
      <c r="Y43" s="1654"/>
      <c r="Z43" s="1649"/>
      <c r="AA43" s="1650"/>
      <c r="AB43" s="1650"/>
      <c r="AC43" s="1651"/>
      <c r="AD43" s="1649"/>
      <c r="AE43" s="1650"/>
      <c r="AF43" s="1650"/>
      <c r="AG43" s="1651"/>
      <c r="AH43" s="1649"/>
      <c r="AI43" s="1650"/>
      <c r="AJ43" s="1650"/>
      <c r="AK43" s="1651"/>
      <c r="AL43" s="1649"/>
      <c r="AM43" s="1650"/>
      <c r="AN43" s="1650"/>
      <c r="AO43" s="1651"/>
      <c r="AP43" s="1649"/>
      <c r="AQ43" s="1650"/>
      <c r="AR43" s="1650"/>
      <c r="AS43" s="1651"/>
      <c r="AT43" s="1649"/>
      <c r="AU43" s="1650"/>
      <c r="AV43" s="1650"/>
      <c r="AW43" s="1651"/>
      <c r="AX43" s="1649">
        <v>175</v>
      </c>
      <c r="AY43" s="1650"/>
      <c r="AZ43" s="1650"/>
      <c r="BA43" s="1651"/>
    </row>
    <row r="44" spans="1:53" ht="27" customHeight="1">
      <c r="A44" s="1658" t="s">
        <v>1111</v>
      </c>
      <c r="B44" s="1659"/>
      <c r="C44" s="1659"/>
      <c r="D44" s="1659"/>
      <c r="E44" s="1659"/>
      <c r="F44" s="1659"/>
      <c r="G44" s="1659"/>
      <c r="H44" s="1659"/>
      <c r="I44" s="1659"/>
      <c r="J44" s="1659"/>
      <c r="K44" s="1659"/>
      <c r="L44" s="1659"/>
      <c r="M44" s="1659"/>
      <c r="N44" s="1659"/>
      <c r="O44" s="1660"/>
      <c r="P44" s="1657" t="s">
        <v>780</v>
      </c>
      <c r="Q44" s="1649"/>
      <c r="R44" s="1650"/>
      <c r="S44" s="1650"/>
      <c r="T44" s="1651"/>
      <c r="U44" s="1652"/>
      <c r="V44" s="1653"/>
      <c r="W44" s="1653"/>
      <c r="X44" s="1653"/>
      <c r="Y44" s="1654"/>
      <c r="Z44" s="1649"/>
      <c r="AA44" s="1650"/>
      <c r="AB44" s="1650"/>
      <c r="AC44" s="1651"/>
      <c r="AD44" s="1649"/>
      <c r="AE44" s="1650"/>
      <c r="AF44" s="1650"/>
      <c r="AG44" s="1651"/>
      <c r="AH44" s="1649"/>
      <c r="AI44" s="1650"/>
      <c r="AJ44" s="1650"/>
      <c r="AK44" s="1651"/>
      <c r="AL44" s="1649"/>
      <c r="AM44" s="1650"/>
      <c r="AN44" s="1650"/>
      <c r="AO44" s="1651"/>
      <c r="AP44" s="1649"/>
      <c r="AQ44" s="1650"/>
      <c r="AR44" s="1650"/>
      <c r="AS44" s="1651"/>
      <c r="AT44" s="1649"/>
      <c r="AU44" s="1650"/>
      <c r="AV44" s="1650"/>
      <c r="AW44" s="1651"/>
      <c r="AX44" s="1649"/>
      <c r="AY44" s="1650"/>
      <c r="AZ44" s="1650"/>
      <c r="BA44" s="1651"/>
    </row>
    <row r="45" spans="1:53" ht="27" customHeight="1">
      <c r="A45" s="1658" t="s">
        <v>1112</v>
      </c>
      <c r="B45" s="1659"/>
      <c r="C45" s="1659"/>
      <c r="D45" s="1659"/>
      <c r="E45" s="1659"/>
      <c r="F45" s="1659"/>
      <c r="G45" s="1659"/>
      <c r="H45" s="1659"/>
      <c r="I45" s="1659"/>
      <c r="J45" s="1659"/>
      <c r="K45" s="1659"/>
      <c r="L45" s="1659"/>
      <c r="M45" s="1659"/>
      <c r="N45" s="1659"/>
      <c r="O45" s="1660"/>
      <c r="P45" s="1657" t="s">
        <v>782</v>
      </c>
      <c r="Q45" s="1649"/>
      <c r="R45" s="1650"/>
      <c r="S45" s="1650"/>
      <c r="T45" s="1651"/>
      <c r="U45" s="1652"/>
      <c r="V45" s="1653"/>
      <c r="W45" s="1653"/>
      <c r="X45" s="1653"/>
      <c r="Y45" s="1654"/>
      <c r="Z45" s="1649"/>
      <c r="AA45" s="1650"/>
      <c r="AB45" s="1650"/>
      <c r="AC45" s="1651"/>
      <c r="AD45" s="1649"/>
      <c r="AE45" s="1650"/>
      <c r="AF45" s="1650"/>
      <c r="AG45" s="1651"/>
      <c r="AH45" s="1649"/>
      <c r="AI45" s="1650"/>
      <c r="AJ45" s="1650"/>
      <c r="AK45" s="1651"/>
      <c r="AL45" s="1649"/>
      <c r="AM45" s="1650"/>
      <c r="AN45" s="1650"/>
      <c r="AO45" s="1651"/>
      <c r="AP45" s="1649"/>
      <c r="AQ45" s="1650"/>
      <c r="AR45" s="1650"/>
      <c r="AS45" s="1651"/>
      <c r="AT45" s="1649"/>
      <c r="AU45" s="1650"/>
      <c r="AV45" s="1650"/>
      <c r="AW45" s="1651"/>
      <c r="AX45" s="1649"/>
      <c r="AY45" s="1650"/>
      <c r="AZ45" s="1650"/>
      <c r="BA45" s="1651"/>
    </row>
    <row r="46" spans="1:53" ht="27" customHeight="1">
      <c r="A46" s="1658" t="s">
        <v>1113</v>
      </c>
      <c r="B46" s="1659"/>
      <c r="C46" s="1659"/>
      <c r="D46" s="1659"/>
      <c r="E46" s="1659"/>
      <c r="F46" s="1659"/>
      <c r="G46" s="1659"/>
      <c r="H46" s="1659"/>
      <c r="I46" s="1659"/>
      <c r="J46" s="1659"/>
      <c r="K46" s="1659"/>
      <c r="L46" s="1659"/>
      <c r="M46" s="1659"/>
      <c r="N46" s="1659"/>
      <c r="O46" s="1660"/>
      <c r="P46" s="1657" t="s">
        <v>784</v>
      </c>
      <c r="Q46" s="1649"/>
      <c r="R46" s="1650"/>
      <c r="S46" s="1650"/>
      <c r="T46" s="1651"/>
      <c r="U46" s="1652"/>
      <c r="V46" s="1653"/>
      <c r="W46" s="1653"/>
      <c r="X46" s="1653"/>
      <c r="Y46" s="1654"/>
      <c r="Z46" s="1649"/>
      <c r="AA46" s="1650"/>
      <c r="AB46" s="1650"/>
      <c r="AC46" s="1651"/>
      <c r="AD46" s="1649"/>
      <c r="AE46" s="1650"/>
      <c r="AF46" s="1650"/>
      <c r="AG46" s="1651"/>
      <c r="AH46" s="1649"/>
      <c r="AI46" s="1650"/>
      <c r="AJ46" s="1650"/>
      <c r="AK46" s="1651"/>
      <c r="AL46" s="1649"/>
      <c r="AM46" s="1650"/>
      <c r="AN46" s="1650"/>
      <c r="AO46" s="1651"/>
      <c r="AP46" s="1649"/>
      <c r="AQ46" s="1650"/>
      <c r="AR46" s="1650"/>
      <c r="AS46" s="1651"/>
      <c r="AT46" s="1649"/>
      <c r="AU46" s="1650"/>
      <c r="AV46" s="1650"/>
      <c r="AW46" s="1651"/>
      <c r="AX46" s="1649"/>
      <c r="AY46" s="1650"/>
      <c r="AZ46" s="1650"/>
      <c r="BA46" s="1651"/>
    </row>
    <row r="47" spans="1:53" ht="27" customHeight="1">
      <c r="A47" s="1658" t="s">
        <v>1114</v>
      </c>
      <c r="B47" s="1659"/>
      <c r="C47" s="1659"/>
      <c r="D47" s="1659"/>
      <c r="E47" s="1659"/>
      <c r="F47" s="1659"/>
      <c r="G47" s="1659"/>
      <c r="H47" s="1659"/>
      <c r="I47" s="1659"/>
      <c r="J47" s="1659"/>
      <c r="K47" s="1659"/>
      <c r="L47" s="1659"/>
      <c r="M47" s="1659"/>
      <c r="N47" s="1659"/>
      <c r="O47" s="1660"/>
      <c r="P47" s="1657" t="s">
        <v>786</v>
      </c>
      <c r="Q47" s="1649"/>
      <c r="R47" s="1650"/>
      <c r="S47" s="1650"/>
      <c r="T47" s="1651"/>
      <c r="U47" s="1652"/>
      <c r="V47" s="1653"/>
      <c r="W47" s="1653"/>
      <c r="X47" s="1653"/>
      <c r="Y47" s="1654"/>
      <c r="Z47" s="1649"/>
      <c r="AA47" s="1650"/>
      <c r="AB47" s="1650"/>
      <c r="AC47" s="1651"/>
      <c r="AD47" s="1649"/>
      <c r="AE47" s="1650"/>
      <c r="AF47" s="1650"/>
      <c r="AG47" s="1651"/>
      <c r="AH47" s="1649"/>
      <c r="AI47" s="1650"/>
      <c r="AJ47" s="1650"/>
      <c r="AK47" s="1651"/>
      <c r="AL47" s="1649"/>
      <c r="AM47" s="1650"/>
      <c r="AN47" s="1650"/>
      <c r="AO47" s="1651"/>
      <c r="AP47" s="1649"/>
      <c r="AQ47" s="1650"/>
      <c r="AR47" s="1650"/>
      <c r="AS47" s="1651"/>
      <c r="AT47" s="1649"/>
      <c r="AU47" s="1650"/>
      <c r="AV47" s="1650"/>
      <c r="AW47" s="1651"/>
      <c r="AX47" s="1649">
        <v>3659</v>
      </c>
      <c r="AY47" s="1650"/>
      <c r="AZ47" s="1650"/>
      <c r="BA47" s="1651"/>
    </row>
    <row r="48" spans="1:53" ht="27" customHeight="1">
      <c r="A48" s="1658" t="s">
        <v>1115</v>
      </c>
      <c r="B48" s="1659"/>
      <c r="C48" s="1659"/>
      <c r="D48" s="1659"/>
      <c r="E48" s="1659"/>
      <c r="F48" s="1659"/>
      <c r="G48" s="1659"/>
      <c r="H48" s="1659"/>
      <c r="I48" s="1659"/>
      <c r="J48" s="1659"/>
      <c r="K48" s="1659"/>
      <c r="L48" s="1659"/>
      <c r="M48" s="1659"/>
      <c r="N48" s="1659"/>
      <c r="O48" s="1660"/>
      <c r="P48" s="1657" t="s">
        <v>788</v>
      </c>
      <c r="Q48" s="1649"/>
      <c r="R48" s="1650"/>
      <c r="S48" s="1650"/>
      <c r="T48" s="1651"/>
      <c r="U48" s="1652"/>
      <c r="V48" s="1653"/>
      <c r="W48" s="1653"/>
      <c r="X48" s="1653"/>
      <c r="Y48" s="1654"/>
      <c r="Z48" s="1649"/>
      <c r="AA48" s="1650"/>
      <c r="AB48" s="1650"/>
      <c r="AC48" s="1651"/>
      <c r="AD48" s="1649"/>
      <c r="AE48" s="1650"/>
      <c r="AF48" s="1650"/>
      <c r="AG48" s="1651"/>
      <c r="AH48" s="1649"/>
      <c r="AI48" s="1650"/>
      <c r="AJ48" s="1650"/>
      <c r="AK48" s="1651"/>
      <c r="AL48" s="1649"/>
      <c r="AM48" s="1650"/>
      <c r="AN48" s="1650"/>
      <c r="AO48" s="1651"/>
      <c r="AP48" s="1649"/>
      <c r="AQ48" s="1650"/>
      <c r="AR48" s="1650"/>
      <c r="AS48" s="1651"/>
      <c r="AT48" s="1649"/>
      <c r="AU48" s="1650"/>
      <c r="AV48" s="1650"/>
      <c r="AW48" s="1651"/>
      <c r="AX48" s="1649"/>
      <c r="AY48" s="1650"/>
      <c r="AZ48" s="1650"/>
      <c r="BA48" s="1651"/>
    </row>
    <row r="49" spans="1:53" ht="21.75" customHeight="1">
      <c r="A49" s="1678" t="s">
        <v>429</v>
      </c>
      <c r="B49" s="1679"/>
      <c r="C49" s="1679"/>
      <c r="D49" s="1679"/>
      <c r="E49" s="1679"/>
      <c r="F49" s="1679"/>
      <c r="G49" s="1679"/>
      <c r="H49" s="1679"/>
      <c r="I49" s="1679"/>
      <c r="J49" s="1679"/>
      <c r="K49" s="1679"/>
      <c r="L49" s="1679"/>
      <c r="M49" s="1679"/>
      <c r="N49" s="1679"/>
      <c r="O49" s="1680"/>
      <c r="P49" s="1657" t="s">
        <v>919</v>
      </c>
      <c r="Q49" s="1649"/>
      <c r="R49" s="1650"/>
      <c r="S49" s="1650"/>
      <c r="T49" s="1651"/>
      <c r="U49" s="1652"/>
      <c r="V49" s="1653"/>
      <c r="W49" s="1653"/>
      <c r="X49" s="1653"/>
      <c r="Y49" s="1654"/>
      <c r="Z49" s="1649"/>
      <c r="AA49" s="1650"/>
      <c r="AB49" s="1650"/>
      <c r="AC49" s="1651"/>
      <c r="AD49" s="1649"/>
      <c r="AE49" s="1650"/>
      <c r="AF49" s="1650"/>
      <c r="AG49" s="1651"/>
      <c r="AH49" s="1649"/>
      <c r="AI49" s="1650"/>
      <c r="AJ49" s="1650"/>
      <c r="AK49" s="1651"/>
      <c r="AL49" s="1649"/>
      <c r="AM49" s="1650"/>
      <c r="AN49" s="1650"/>
      <c r="AO49" s="1651"/>
      <c r="AP49" s="1649"/>
      <c r="AQ49" s="1650"/>
      <c r="AR49" s="1650"/>
      <c r="AS49" s="1651"/>
      <c r="AT49" s="1649"/>
      <c r="AU49" s="1650"/>
      <c r="AV49" s="1650"/>
      <c r="AW49" s="1651"/>
      <c r="AX49" s="1649">
        <v>3834</v>
      </c>
      <c r="AY49" s="1650"/>
      <c r="AZ49" s="1650"/>
      <c r="BA49" s="1651"/>
    </row>
    <row r="50" spans="1:53" ht="21.75" customHeight="1">
      <c r="A50" s="1658" t="s">
        <v>430</v>
      </c>
      <c r="B50" s="1659"/>
      <c r="C50" s="1659"/>
      <c r="D50" s="1659"/>
      <c r="E50" s="1659"/>
      <c r="F50" s="1659"/>
      <c r="G50" s="1659"/>
      <c r="H50" s="1659"/>
      <c r="I50" s="1659"/>
      <c r="J50" s="1659"/>
      <c r="K50" s="1659"/>
      <c r="L50" s="1659"/>
      <c r="M50" s="1659"/>
      <c r="N50" s="1659"/>
      <c r="O50" s="1660"/>
      <c r="P50" s="1657" t="s">
        <v>792</v>
      </c>
      <c r="Q50" s="1649"/>
      <c r="R50" s="1650"/>
      <c r="S50" s="1650"/>
      <c r="T50" s="1651"/>
      <c r="U50" s="1652"/>
      <c r="V50" s="1653"/>
      <c r="W50" s="1653"/>
      <c r="X50" s="1653"/>
      <c r="Y50" s="1654"/>
      <c r="Z50" s="1649"/>
      <c r="AA50" s="1650"/>
      <c r="AB50" s="1650"/>
      <c r="AC50" s="1651"/>
      <c r="AD50" s="1649"/>
      <c r="AE50" s="1650"/>
      <c r="AF50" s="1650"/>
      <c r="AG50" s="1651"/>
      <c r="AH50" s="1649"/>
      <c r="AI50" s="1650"/>
      <c r="AJ50" s="1650"/>
      <c r="AK50" s="1651"/>
      <c r="AL50" s="1649"/>
      <c r="AM50" s="1650"/>
      <c r="AN50" s="1650"/>
      <c r="AO50" s="1651"/>
      <c r="AP50" s="1649"/>
      <c r="AQ50" s="1650"/>
      <c r="AR50" s="1650"/>
      <c r="AS50" s="1651"/>
      <c r="AT50" s="1649"/>
      <c r="AU50" s="1650"/>
      <c r="AV50" s="1650"/>
      <c r="AW50" s="1651"/>
      <c r="AX50" s="1649"/>
      <c r="AY50" s="1650"/>
      <c r="AZ50" s="1650"/>
      <c r="BA50" s="1651"/>
    </row>
    <row r="51" spans="1:53" ht="27" customHeight="1">
      <c r="A51" s="1658" t="s">
        <v>431</v>
      </c>
      <c r="B51" s="1659"/>
      <c r="C51" s="1659"/>
      <c r="D51" s="1659"/>
      <c r="E51" s="1659"/>
      <c r="F51" s="1659"/>
      <c r="G51" s="1659"/>
      <c r="H51" s="1659"/>
      <c r="I51" s="1659"/>
      <c r="J51" s="1659"/>
      <c r="K51" s="1659"/>
      <c r="L51" s="1659"/>
      <c r="M51" s="1659"/>
      <c r="N51" s="1659"/>
      <c r="O51" s="1660"/>
      <c r="P51" s="1657" t="s">
        <v>794</v>
      </c>
      <c r="Q51" s="1649"/>
      <c r="R51" s="1650"/>
      <c r="S51" s="1650"/>
      <c r="T51" s="1651"/>
      <c r="U51" s="1652"/>
      <c r="V51" s="1653"/>
      <c r="W51" s="1653"/>
      <c r="X51" s="1653"/>
      <c r="Y51" s="1654"/>
      <c r="Z51" s="1649"/>
      <c r="AA51" s="1650"/>
      <c r="AB51" s="1650"/>
      <c r="AC51" s="1651"/>
      <c r="AD51" s="1649"/>
      <c r="AE51" s="1650"/>
      <c r="AF51" s="1650"/>
      <c r="AG51" s="1651"/>
      <c r="AH51" s="1649"/>
      <c r="AI51" s="1650"/>
      <c r="AJ51" s="1650"/>
      <c r="AK51" s="1651"/>
      <c r="AL51" s="1649"/>
      <c r="AM51" s="1650"/>
      <c r="AN51" s="1650"/>
      <c r="AO51" s="1651"/>
      <c r="AP51" s="1649"/>
      <c r="AQ51" s="1650"/>
      <c r="AR51" s="1650"/>
      <c r="AS51" s="1651"/>
      <c r="AT51" s="1649"/>
      <c r="AU51" s="1650"/>
      <c r="AV51" s="1650"/>
      <c r="AW51" s="1651"/>
      <c r="AX51" s="1649">
        <v>38500</v>
      </c>
      <c r="AY51" s="1650"/>
      <c r="AZ51" s="1650"/>
      <c r="BA51" s="1651"/>
    </row>
    <row r="52" spans="1:53" ht="21.75" customHeight="1">
      <c r="A52" s="1658" t="s">
        <v>432</v>
      </c>
      <c r="B52" s="1659"/>
      <c r="C52" s="1659"/>
      <c r="D52" s="1659"/>
      <c r="E52" s="1659"/>
      <c r="F52" s="1659"/>
      <c r="G52" s="1659"/>
      <c r="H52" s="1659"/>
      <c r="I52" s="1659"/>
      <c r="J52" s="1659"/>
      <c r="K52" s="1659"/>
      <c r="L52" s="1659"/>
      <c r="M52" s="1659"/>
      <c r="N52" s="1659"/>
      <c r="O52" s="1660"/>
      <c r="P52" s="1657" t="s">
        <v>796</v>
      </c>
      <c r="Q52" s="1649"/>
      <c r="R52" s="1650"/>
      <c r="S52" s="1650"/>
      <c r="T52" s="1651"/>
      <c r="U52" s="1652"/>
      <c r="V52" s="1653"/>
      <c r="W52" s="1653"/>
      <c r="X52" s="1653"/>
      <c r="Y52" s="1654"/>
      <c r="Z52" s="1649"/>
      <c r="AA52" s="1650"/>
      <c r="AB52" s="1650"/>
      <c r="AC52" s="1651"/>
      <c r="AD52" s="1649"/>
      <c r="AE52" s="1650"/>
      <c r="AF52" s="1650"/>
      <c r="AG52" s="1651"/>
      <c r="AH52" s="1649"/>
      <c r="AI52" s="1650"/>
      <c r="AJ52" s="1650"/>
      <c r="AK52" s="1651"/>
      <c r="AL52" s="1649"/>
      <c r="AM52" s="1650"/>
      <c r="AN52" s="1650"/>
      <c r="AO52" s="1651"/>
      <c r="AP52" s="1649"/>
      <c r="AQ52" s="1650"/>
      <c r="AR52" s="1650"/>
      <c r="AS52" s="1651"/>
      <c r="AT52" s="1649"/>
      <c r="AU52" s="1650"/>
      <c r="AV52" s="1650"/>
      <c r="AW52" s="1651"/>
      <c r="AX52" s="1649">
        <v>36088</v>
      </c>
      <c r="AY52" s="1650"/>
      <c r="AZ52" s="1650"/>
      <c r="BA52" s="1651"/>
    </row>
    <row r="53" spans="1:53" ht="27" customHeight="1">
      <c r="A53" s="1658" t="s">
        <v>433</v>
      </c>
      <c r="B53" s="1659"/>
      <c r="C53" s="1659"/>
      <c r="D53" s="1659"/>
      <c r="E53" s="1659"/>
      <c r="F53" s="1659"/>
      <c r="G53" s="1659"/>
      <c r="H53" s="1659"/>
      <c r="I53" s="1659"/>
      <c r="J53" s="1659"/>
      <c r="K53" s="1659"/>
      <c r="L53" s="1659"/>
      <c r="M53" s="1659"/>
      <c r="N53" s="1659"/>
      <c r="O53" s="1660"/>
      <c r="P53" s="1657" t="s">
        <v>798</v>
      </c>
      <c r="Q53" s="1649"/>
      <c r="R53" s="1650"/>
      <c r="S53" s="1650"/>
      <c r="T53" s="1651"/>
      <c r="U53" s="1652"/>
      <c r="V53" s="1653"/>
      <c r="W53" s="1653"/>
      <c r="X53" s="1653"/>
      <c r="Y53" s="1654"/>
      <c r="Z53" s="1649"/>
      <c r="AA53" s="1650"/>
      <c r="AB53" s="1650"/>
      <c r="AC53" s="1651"/>
      <c r="AD53" s="1649"/>
      <c r="AE53" s="1650"/>
      <c r="AF53" s="1650"/>
      <c r="AG53" s="1651"/>
      <c r="AH53" s="1649"/>
      <c r="AI53" s="1650"/>
      <c r="AJ53" s="1650"/>
      <c r="AK53" s="1651"/>
      <c r="AL53" s="1649"/>
      <c r="AM53" s="1650"/>
      <c r="AN53" s="1650"/>
      <c r="AO53" s="1651"/>
      <c r="AP53" s="1649"/>
      <c r="AQ53" s="1650"/>
      <c r="AR53" s="1650"/>
      <c r="AS53" s="1651"/>
      <c r="AT53" s="1649"/>
      <c r="AU53" s="1650"/>
      <c r="AV53" s="1650"/>
      <c r="AW53" s="1651"/>
      <c r="AX53" s="1649"/>
      <c r="AY53" s="1650"/>
      <c r="AZ53" s="1650"/>
      <c r="BA53" s="1651"/>
    </row>
    <row r="54" spans="1:53" ht="27" customHeight="1">
      <c r="A54" s="1661" t="s">
        <v>434</v>
      </c>
      <c r="B54" s="1662"/>
      <c r="C54" s="1662"/>
      <c r="D54" s="1662"/>
      <c r="E54" s="1662"/>
      <c r="F54" s="1662"/>
      <c r="G54" s="1662"/>
      <c r="H54" s="1662"/>
      <c r="I54" s="1662"/>
      <c r="J54" s="1662"/>
      <c r="K54" s="1662"/>
      <c r="L54" s="1662"/>
      <c r="M54" s="1662"/>
      <c r="N54" s="1662"/>
      <c r="O54" s="1663"/>
      <c r="P54" s="1657" t="s">
        <v>800</v>
      </c>
      <c r="Q54" s="1649"/>
      <c r="R54" s="1650"/>
      <c r="S54" s="1650"/>
      <c r="T54" s="1651"/>
      <c r="U54" s="1652"/>
      <c r="V54" s="1653"/>
      <c r="W54" s="1653"/>
      <c r="X54" s="1653"/>
      <c r="Y54" s="1654"/>
      <c r="Z54" s="1649"/>
      <c r="AA54" s="1650"/>
      <c r="AB54" s="1650"/>
      <c r="AC54" s="1651"/>
      <c r="AD54" s="1649"/>
      <c r="AE54" s="1650"/>
      <c r="AF54" s="1650"/>
      <c r="AG54" s="1651"/>
      <c r="AH54" s="1649"/>
      <c r="AI54" s="1650"/>
      <c r="AJ54" s="1650"/>
      <c r="AK54" s="1651"/>
      <c r="AL54" s="1649"/>
      <c r="AM54" s="1650"/>
      <c r="AN54" s="1650"/>
      <c r="AO54" s="1651"/>
      <c r="AP54" s="1649"/>
      <c r="AQ54" s="1650"/>
      <c r="AR54" s="1650"/>
      <c r="AS54" s="1651"/>
      <c r="AT54" s="1649"/>
      <c r="AU54" s="1650"/>
      <c r="AV54" s="1650"/>
      <c r="AW54" s="1651"/>
      <c r="AX54" s="1649">
        <v>74588</v>
      </c>
      <c r="AY54" s="1650"/>
      <c r="AZ54" s="1650"/>
      <c r="BA54" s="1651"/>
    </row>
    <row r="55" spans="1:53" ht="27" customHeight="1">
      <c r="A55" s="1658" t="s">
        <v>435</v>
      </c>
      <c r="B55" s="1659"/>
      <c r="C55" s="1659"/>
      <c r="D55" s="1659"/>
      <c r="E55" s="1659"/>
      <c r="F55" s="1659"/>
      <c r="G55" s="1659"/>
      <c r="H55" s="1659"/>
      <c r="I55" s="1659"/>
      <c r="J55" s="1659"/>
      <c r="K55" s="1659"/>
      <c r="L55" s="1659"/>
      <c r="M55" s="1659"/>
      <c r="N55" s="1659"/>
      <c r="O55" s="1660"/>
      <c r="P55" s="1657" t="s">
        <v>802</v>
      </c>
      <c r="Q55" s="1649"/>
      <c r="R55" s="1650"/>
      <c r="S55" s="1650"/>
      <c r="T55" s="1651"/>
      <c r="U55" s="1652"/>
      <c r="V55" s="1653"/>
      <c r="W55" s="1653"/>
      <c r="X55" s="1653"/>
      <c r="Y55" s="1654"/>
      <c r="Z55" s="1649"/>
      <c r="AA55" s="1650"/>
      <c r="AB55" s="1650"/>
      <c r="AC55" s="1651"/>
      <c r="AD55" s="1649"/>
      <c r="AE55" s="1650"/>
      <c r="AF55" s="1650"/>
      <c r="AG55" s="1651"/>
      <c r="AH55" s="1649"/>
      <c r="AI55" s="1650"/>
      <c r="AJ55" s="1650"/>
      <c r="AK55" s="1651"/>
      <c r="AL55" s="1649"/>
      <c r="AM55" s="1650"/>
      <c r="AN55" s="1650"/>
      <c r="AO55" s="1651"/>
      <c r="AP55" s="1649"/>
      <c r="AQ55" s="1650"/>
      <c r="AR55" s="1650"/>
      <c r="AS55" s="1651"/>
      <c r="AT55" s="1649"/>
      <c r="AU55" s="1650"/>
      <c r="AV55" s="1650"/>
      <c r="AW55" s="1651"/>
      <c r="AX55" s="1649"/>
      <c r="AY55" s="1650"/>
      <c r="AZ55" s="1650"/>
      <c r="BA55" s="1651"/>
    </row>
    <row r="56" spans="1:53" ht="27" customHeight="1">
      <c r="A56" s="1658" t="s">
        <v>436</v>
      </c>
      <c r="B56" s="1659"/>
      <c r="C56" s="1659"/>
      <c r="D56" s="1659"/>
      <c r="E56" s="1659"/>
      <c r="F56" s="1659"/>
      <c r="G56" s="1659"/>
      <c r="H56" s="1659"/>
      <c r="I56" s="1659"/>
      <c r="J56" s="1659"/>
      <c r="K56" s="1659"/>
      <c r="L56" s="1659"/>
      <c r="M56" s="1659"/>
      <c r="N56" s="1659"/>
      <c r="O56" s="1660"/>
      <c r="P56" s="1657" t="s">
        <v>804</v>
      </c>
      <c r="Q56" s="1649"/>
      <c r="R56" s="1650"/>
      <c r="S56" s="1650"/>
      <c r="T56" s="1651"/>
      <c r="U56" s="1652"/>
      <c r="V56" s="1653"/>
      <c r="W56" s="1653"/>
      <c r="X56" s="1653"/>
      <c r="Y56" s="1654"/>
      <c r="Z56" s="1649"/>
      <c r="AA56" s="1650"/>
      <c r="AB56" s="1650"/>
      <c r="AC56" s="1651"/>
      <c r="AD56" s="1649"/>
      <c r="AE56" s="1650"/>
      <c r="AF56" s="1650"/>
      <c r="AG56" s="1651"/>
      <c r="AH56" s="1649"/>
      <c r="AI56" s="1650"/>
      <c r="AJ56" s="1650"/>
      <c r="AK56" s="1651"/>
      <c r="AL56" s="1649"/>
      <c r="AM56" s="1650"/>
      <c r="AN56" s="1650"/>
      <c r="AO56" s="1651"/>
      <c r="AP56" s="1649"/>
      <c r="AQ56" s="1650"/>
      <c r="AR56" s="1650"/>
      <c r="AS56" s="1651"/>
      <c r="AT56" s="1649"/>
      <c r="AU56" s="1650"/>
      <c r="AV56" s="1650"/>
      <c r="AW56" s="1651"/>
      <c r="AX56" s="1649"/>
      <c r="AY56" s="1650"/>
      <c r="AZ56" s="1650"/>
      <c r="BA56" s="1651"/>
    </row>
    <row r="57" spans="1:53" ht="21.75" customHeight="1">
      <c r="A57" s="1658" t="s">
        <v>437</v>
      </c>
      <c r="B57" s="1659"/>
      <c r="C57" s="1659"/>
      <c r="D57" s="1659"/>
      <c r="E57" s="1659"/>
      <c r="F57" s="1659"/>
      <c r="G57" s="1659"/>
      <c r="H57" s="1659"/>
      <c r="I57" s="1659"/>
      <c r="J57" s="1659"/>
      <c r="K57" s="1659"/>
      <c r="L57" s="1659"/>
      <c r="M57" s="1659"/>
      <c r="N57" s="1659"/>
      <c r="O57" s="1660"/>
      <c r="P57" s="1657" t="s">
        <v>806</v>
      </c>
      <c r="Q57" s="1649"/>
      <c r="R57" s="1650"/>
      <c r="S57" s="1650"/>
      <c r="T57" s="1651"/>
      <c r="U57" s="1652"/>
      <c r="V57" s="1653"/>
      <c r="W57" s="1653"/>
      <c r="X57" s="1653"/>
      <c r="Y57" s="1654"/>
      <c r="Z57" s="1649"/>
      <c r="AA57" s="1650"/>
      <c r="AB57" s="1650"/>
      <c r="AC57" s="1651"/>
      <c r="AD57" s="1649"/>
      <c r="AE57" s="1650"/>
      <c r="AF57" s="1650"/>
      <c r="AG57" s="1651"/>
      <c r="AH57" s="1649"/>
      <c r="AI57" s="1650"/>
      <c r="AJ57" s="1650"/>
      <c r="AK57" s="1651"/>
      <c r="AL57" s="1649"/>
      <c r="AM57" s="1650"/>
      <c r="AN57" s="1650"/>
      <c r="AO57" s="1651"/>
      <c r="AP57" s="1649"/>
      <c r="AQ57" s="1650"/>
      <c r="AR57" s="1650"/>
      <c r="AS57" s="1651"/>
      <c r="AT57" s="1649"/>
      <c r="AU57" s="1650"/>
      <c r="AV57" s="1650"/>
      <c r="AW57" s="1651"/>
      <c r="AX57" s="1649"/>
      <c r="AY57" s="1650"/>
      <c r="AZ57" s="1650"/>
      <c r="BA57" s="1651"/>
    </row>
    <row r="58" spans="1:53" ht="27" customHeight="1">
      <c r="A58" s="1658" t="s">
        <v>438</v>
      </c>
      <c r="B58" s="1659"/>
      <c r="C58" s="1659"/>
      <c r="D58" s="1659"/>
      <c r="E58" s="1659"/>
      <c r="F58" s="1659"/>
      <c r="G58" s="1659"/>
      <c r="H58" s="1659"/>
      <c r="I58" s="1659"/>
      <c r="J58" s="1659"/>
      <c r="K58" s="1659"/>
      <c r="L58" s="1659"/>
      <c r="M58" s="1659"/>
      <c r="N58" s="1659"/>
      <c r="O58" s="1660"/>
      <c r="P58" s="1657" t="s">
        <v>808</v>
      </c>
      <c r="Q58" s="1649"/>
      <c r="R58" s="1650"/>
      <c r="S58" s="1650"/>
      <c r="T58" s="1651"/>
      <c r="U58" s="1652"/>
      <c r="V58" s="1653"/>
      <c r="W58" s="1653"/>
      <c r="X58" s="1653"/>
      <c r="Y58" s="1654"/>
      <c r="Z58" s="1649"/>
      <c r="AA58" s="1650"/>
      <c r="AB58" s="1650"/>
      <c r="AC58" s="1651"/>
      <c r="AD58" s="1649"/>
      <c r="AE58" s="1650"/>
      <c r="AF58" s="1650"/>
      <c r="AG58" s="1651"/>
      <c r="AH58" s="1649"/>
      <c r="AI58" s="1650"/>
      <c r="AJ58" s="1650"/>
      <c r="AK58" s="1651"/>
      <c r="AL58" s="1649"/>
      <c r="AM58" s="1650"/>
      <c r="AN58" s="1650"/>
      <c r="AO58" s="1651"/>
      <c r="AP58" s="1649"/>
      <c r="AQ58" s="1650"/>
      <c r="AR58" s="1650"/>
      <c r="AS58" s="1651"/>
      <c r="AT58" s="1649"/>
      <c r="AU58" s="1650"/>
      <c r="AV58" s="1650"/>
      <c r="AW58" s="1651"/>
      <c r="AX58" s="1649"/>
      <c r="AY58" s="1650"/>
      <c r="AZ58" s="1650"/>
      <c r="BA58" s="1651"/>
    </row>
    <row r="59" spans="1:53" ht="27" customHeight="1">
      <c r="A59" s="1658" t="s">
        <v>439</v>
      </c>
      <c r="B59" s="1659"/>
      <c r="C59" s="1659"/>
      <c r="D59" s="1659"/>
      <c r="E59" s="1659"/>
      <c r="F59" s="1659"/>
      <c r="G59" s="1659"/>
      <c r="H59" s="1659"/>
      <c r="I59" s="1659"/>
      <c r="J59" s="1659"/>
      <c r="K59" s="1659"/>
      <c r="L59" s="1659"/>
      <c r="M59" s="1659"/>
      <c r="N59" s="1659"/>
      <c r="O59" s="1660"/>
      <c r="P59" s="1657" t="s">
        <v>810</v>
      </c>
      <c r="Q59" s="1649"/>
      <c r="R59" s="1650"/>
      <c r="S59" s="1650"/>
      <c r="T59" s="1651"/>
      <c r="U59" s="1652"/>
      <c r="V59" s="1653"/>
      <c r="W59" s="1653"/>
      <c r="X59" s="1653"/>
      <c r="Y59" s="1654"/>
      <c r="Z59" s="1649"/>
      <c r="AA59" s="1650"/>
      <c r="AB59" s="1650"/>
      <c r="AC59" s="1651"/>
      <c r="AD59" s="1649"/>
      <c r="AE59" s="1650"/>
      <c r="AF59" s="1650"/>
      <c r="AG59" s="1651"/>
      <c r="AH59" s="1649"/>
      <c r="AI59" s="1650"/>
      <c r="AJ59" s="1650"/>
      <c r="AK59" s="1651"/>
      <c r="AL59" s="1649"/>
      <c r="AM59" s="1650"/>
      <c r="AN59" s="1650"/>
      <c r="AO59" s="1651"/>
      <c r="AP59" s="1649"/>
      <c r="AQ59" s="1650"/>
      <c r="AR59" s="1650"/>
      <c r="AS59" s="1651"/>
      <c r="AT59" s="1649"/>
      <c r="AU59" s="1650"/>
      <c r="AV59" s="1650"/>
      <c r="AW59" s="1651"/>
      <c r="AX59" s="1649"/>
      <c r="AY59" s="1650"/>
      <c r="AZ59" s="1650"/>
      <c r="BA59" s="1651"/>
    </row>
    <row r="60" spans="1:53" ht="27" customHeight="1">
      <c r="A60" s="1661" t="s">
        <v>440</v>
      </c>
      <c r="B60" s="1664"/>
      <c r="C60" s="1664"/>
      <c r="D60" s="1664"/>
      <c r="E60" s="1664"/>
      <c r="F60" s="1664"/>
      <c r="G60" s="1664"/>
      <c r="H60" s="1664"/>
      <c r="I60" s="1664"/>
      <c r="J60" s="1664"/>
      <c r="K60" s="1664"/>
      <c r="L60" s="1664"/>
      <c r="M60" s="1664"/>
      <c r="N60" s="1664"/>
      <c r="O60" s="1665"/>
      <c r="P60" s="1657" t="s">
        <v>812</v>
      </c>
      <c r="Q60" s="1649"/>
      <c r="R60" s="1650"/>
      <c r="S60" s="1650"/>
      <c r="T60" s="1651"/>
      <c r="U60" s="1652"/>
      <c r="V60" s="1653"/>
      <c r="W60" s="1653"/>
      <c r="X60" s="1653"/>
      <c r="Y60" s="1654"/>
      <c r="Z60" s="1649"/>
      <c r="AA60" s="1650"/>
      <c r="AB60" s="1650"/>
      <c r="AC60" s="1651"/>
      <c r="AD60" s="1649"/>
      <c r="AE60" s="1650"/>
      <c r="AF60" s="1650"/>
      <c r="AG60" s="1651"/>
      <c r="AH60" s="1649"/>
      <c r="AI60" s="1650"/>
      <c r="AJ60" s="1650"/>
      <c r="AK60" s="1651"/>
      <c r="AL60" s="1649"/>
      <c r="AM60" s="1650"/>
      <c r="AN60" s="1650"/>
      <c r="AO60" s="1651"/>
      <c r="AP60" s="1649"/>
      <c r="AQ60" s="1650"/>
      <c r="AR60" s="1650"/>
      <c r="AS60" s="1651"/>
      <c r="AT60" s="1649"/>
      <c r="AU60" s="1650"/>
      <c r="AV60" s="1650"/>
      <c r="AW60" s="1651"/>
      <c r="AX60" s="1649">
        <v>74588</v>
      </c>
      <c r="AY60" s="1650"/>
      <c r="AZ60" s="1650"/>
      <c r="BA60" s="1651"/>
    </row>
    <row r="61" spans="1:53" ht="27" customHeight="1">
      <c r="A61" s="1658" t="s">
        <v>455</v>
      </c>
      <c r="B61" s="1670"/>
      <c r="C61" s="1670"/>
      <c r="D61" s="1670"/>
      <c r="E61" s="1670"/>
      <c r="F61" s="1670"/>
      <c r="G61" s="1670"/>
      <c r="H61" s="1670"/>
      <c r="I61" s="1670"/>
      <c r="J61" s="1670"/>
      <c r="K61" s="1670"/>
      <c r="L61" s="1670"/>
      <c r="M61" s="1670"/>
      <c r="N61" s="1670"/>
      <c r="O61" s="1671"/>
      <c r="P61" s="1657" t="s">
        <v>814</v>
      </c>
      <c r="Q61" s="1649"/>
      <c r="R61" s="1650"/>
      <c r="S61" s="1650"/>
      <c r="T61" s="1651"/>
      <c r="U61" s="1652"/>
      <c r="V61" s="1653"/>
      <c r="W61" s="1653"/>
      <c r="X61" s="1653"/>
      <c r="Y61" s="1654"/>
      <c r="Z61" s="1649"/>
      <c r="AA61" s="1650"/>
      <c r="AB61" s="1650"/>
      <c r="AC61" s="1651"/>
      <c r="AD61" s="1649"/>
      <c r="AE61" s="1650"/>
      <c r="AF61" s="1650"/>
      <c r="AG61" s="1651"/>
      <c r="AH61" s="1649"/>
      <c r="AI61" s="1650"/>
      <c r="AJ61" s="1650"/>
      <c r="AK61" s="1651"/>
      <c r="AL61" s="1649"/>
      <c r="AM61" s="1650"/>
      <c r="AN61" s="1650"/>
      <c r="AO61" s="1651"/>
      <c r="AP61" s="1649"/>
      <c r="AQ61" s="1650"/>
      <c r="AR61" s="1650"/>
      <c r="AS61" s="1651"/>
      <c r="AT61" s="1649"/>
      <c r="AU61" s="1650"/>
      <c r="AV61" s="1650"/>
      <c r="AW61" s="1651"/>
      <c r="AX61" s="1649">
        <v>196805</v>
      </c>
      <c r="AY61" s="1650"/>
      <c r="AZ61" s="1650"/>
      <c r="BA61" s="1651"/>
    </row>
    <row r="62" spans="1:53" s="1669" customFormat="1" ht="27" customHeight="1">
      <c r="A62" s="1661" t="s">
        <v>441</v>
      </c>
      <c r="B62" s="1664"/>
      <c r="C62" s="1664"/>
      <c r="D62" s="1664"/>
      <c r="E62" s="1664"/>
      <c r="F62" s="1664"/>
      <c r="G62" s="1664"/>
      <c r="H62" s="1664"/>
      <c r="I62" s="1664"/>
      <c r="J62" s="1664"/>
      <c r="K62" s="1664"/>
      <c r="L62" s="1664"/>
      <c r="M62" s="1664"/>
      <c r="N62" s="1664"/>
      <c r="O62" s="1665"/>
      <c r="P62" s="1657" t="s">
        <v>816</v>
      </c>
      <c r="Q62" s="1685"/>
      <c r="R62" s="1686"/>
      <c r="S62" s="1686"/>
      <c r="T62" s="1687"/>
      <c r="U62" s="1688"/>
      <c r="V62" s="1689"/>
      <c r="W62" s="1689"/>
      <c r="X62" s="1689"/>
      <c r="Y62" s="1690"/>
      <c r="Z62" s="1685"/>
      <c r="AA62" s="1686"/>
      <c r="AB62" s="1686"/>
      <c r="AC62" s="1687"/>
      <c r="AD62" s="1685"/>
      <c r="AE62" s="1686"/>
      <c r="AF62" s="1686"/>
      <c r="AG62" s="1687"/>
      <c r="AH62" s="1685"/>
      <c r="AI62" s="1686"/>
      <c r="AJ62" s="1686"/>
      <c r="AK62" s="1687"/>
      <c r="AL62" s="1685"/>
      <c r="AM62" s="1686"/>
      <c r="AN62" s="1686"/>
      <c r="AO62" s="1687"/>
      <c r="AP62" s="1685"/>
      <c r="AQ62" s="1686"/>
      <c r="AR62" s="1686"/>
      <c r="AS62" s="1687"/>
      <c r="AT62" s="1685"/>
      <c r="AU62" s="1686"/>
      <c r="AV62" s="1686"/>
      <c r="AW62" s="1687"/>
      <c r="AX62" s="1672">
        <v>789907</v>
      </c>
      <c r="AY62" s="1673"/>
      <c r="AZ62" s="1673"/>
      <c r="BA62" s="1674"/>
    </row>
    <row r="63" spans="1:53" s="1669" customFormat="1" ht="27" customHeight="1">
      <c r="A63" s="1681" t="s">
        <v>456</v>
      </c>
      <c r="B63" s="1682"/>
      <c r="C63" s="1682"/>
      <c r="D63" s="1682"/>
      <c r="E63" s="1682"/>
      <c r="F63" s="1682"/>
      <c r="G63" s="1682"/>
      <c r="H63" s="1682"/>
      <c r="I63" s="1682"/>
      <c r="J63" s="1682"/>
      <c r="K63" s="1682"/>
      <c r="L63" s="1682"/>
      <c r="M63" s="1682"/>
      <c r="N63" s="1682"/>
      <c r="O63" s="1683"/>
      <c r="P63" s="1657" t="s">
        <v>818</v>
      </c>
      <c r="Q63" s="1649"/>
      <c r="R63" s="1650"/>
      <c r="S63" s="1650"/>
      <c r="T63" s="1651"/>
      <c r="U63" s="1652"/>
      <c r="V63" s="1653"/>
      <c r="W63" s="1653"/>
      <c r="X63" s="1653"/>
      <c r="Y63" s="1654"/>
      <c r="Z63" s="1649"/>
      <c r="AA63" s="1650"/>
      <c r="AB63" s="1650"/>
      <c r="AC63" s="1651"/>
      <c r="AD63" s="1649"/>
      <c r="AE63" s="1650"/>
      <c r="AF63" s="1650"/>
      <c r="AG63" s="1651"/>
      <c r="AH63" s="1649"/>
      <c r="AI63" s="1650"/>
      <c r="AJ63" s="1650"/>
      <c r="AK63" s="1651"/>
      <c r="AL63" s="1649"/>
      <c r="AM63" s="1650"/>
      <c r="AN63" s="1650"/>
      <c r="AO63" s="1651"/>
      <c r="AP63" s="1649"/>
      <c r="AQ63" s="1650"/>
      <c r="AR63" s="1650"/>
      <c r="AS63" s="1651"/>
      <c r="AT63" s="1649"/>
      <c r="AU63" s="1650"/>
      <c r="AV63" s="1650"/>
      <c r="AW63" s="1651"/>
      <c r="AX63" s="1649"/>
      <c r="AY63" s="1650"/>
      <c r="AZ63" s="1650"/>
      <c r="BA63" s="1651"/>
    </row>
    <row r="64" spans="1:53" s="1669" customFormat="1" ht="27" customHeight="1">
      <c r="A64" s="1681" t="s">
        <v>457</v>
      </c>
      <c r="B64" s="1682"/>
      <c r="C64" s="1682"/>
      <c r="D64" s="1682"/>
      <c r="E64" s="1682"/>
      <c r="F64" s="1682"/>
      <c r="G64" s="1682"/>
      <c r="H64" s="1682"/>
      <c r="I64" s="1682"/>
      <c r="J64" s="1682"/>
      <c r="K64" s="1682"/>
      <c r="L64" s="1682"/>
      <c r="M64" s="1682"/>
      <c r="N64" s="1682"/>
      <c r="O64" s="1683"/>
      <c r="P64" s="1657" t="s">
        <v>820</v>
      </c>
      <c r="Q64" s="1649"/>
      <c r="R64" s="1650"/>
      <c r="S64" s="1650"/>
      <c r="T64" s="1651"/>
      <c r="U64" s="1652"/>
      <c r="V64" s="1653"/>
      <c r="W64" s="1653"/>
      <c r="X64" s="1653"/>
      <c r="Y64" s="1654"/>
      <c r="Z64" s="1649"/>
      <c r="AA64" s="1650"/>
      <c r="AB64" s="1650"/>
      <c r="AC64" s="1651"/>
      <c r="AD64" s="1649"/>
      <c r="AE64" s="1650"/>
      <c r="AF64" s="1650"/>
      <c r="AG64" s="1651"/>
      <c r="AH64" s="1649"/>
      <c r="AI64" s="1650"/>
      <c r="AJ64" s="1650"/>
      <c r="AK64" s="1651"/>
      <c r="AL64" s="1649"/>
      <c r="AM64" s="1650"/>
      <c r="AN64" s="1650"/>
      <c r="AO64" s="1651"/>
      <c r="AP64" s="1649"/>
      <c r="AQ64" s="1650"/>
      <c r="AR64" s="1650"/>
      <c r="AS64" s="1651"/>
      <c r="AT64" s="1649"/>
      <c r="AU64" s="1650"/>
      <c r="AV64" s="1650"/>
      <c r="AW64" s="1651"/>
      <c r="AX64" s="1649">
        <f>2137134-666</f>
        <v>2136468</v>
      </c>
      <c r="AY64" s="1650"/>
      <c r="AZ64" s="1650"/>
      <c r="BA64" s="1651"/>
    </row>
    <row r="65" spans="1:53" s="1669" customFormat="1" ht="27" customHeight="1">
      <c r="A65" s="1681" t="s">
        <v>458</v>
      </c>
      <c r="B65" s="1682"/>
      <c r="C65" s="1682"/>
      <c r="D65" s="1682"/>
      <c r="E65" s="1682"/>
      <c r="F65" s="1682"/>
      <c r="G65" s="1682"/>
      <c r="H65" s="1682"/>
      <c r="I65" s="1682"/>
      <c r="J65" s="1682"/>
      <c r="K65" s="1682"/>
      <c r="L65" s="1682"/>
      <c r="M65" s="1682"/>
      <c r="N65" s="1682"/>
      <c r="O65" s="1683"/>
      <c r="P65" s="1657" t="s">
        <v>822</v>
      </c>
      <c r="Q65" s="1649"/>
      <c r="R65" s="1650"/>
      <c r="S65" s="1650"/>
      <c r="T65" s="1651"/>
      <c r="U65" s="1652"/>
      <c r="V65" s="1653"/>
      <c r="W65" s="1653"/>
      <c r="X65" s="1653"/>
      <c r="Y65" s="1654"/>
      <c r="Z65" s="1649"/>
      <c r="AA65" s="1650"/>
      <c r="AB65" s="1650"/>
      <c r="AC65" s="1651"/>
      <c r="AD65" s="1649"/>
      <c r="AE65" s="1650"/>
      <c r="AF65" s="1650"/>
      <c r="AG65" s="1651"/>
      <c r="AH65" s="1649"/>
      <c r="AI65" s="1650"/>
      <c r="AJ65" s="1650"/>
      <c r="AK65" s="1651"/>
      <c r="AL65" s="1649"/>
      <c r="AM65" s="1650"/>
      <c r="AN65" s="1650"/>
      <c r="AO65" s="1651"/>
      <c r="AP65" s="1649"/>
      <c r="AQ65" s="1650"/>
      <c r="AR65" s="1650"/>
      <c r="AS65" s="1651"/>
      <c r="AT65" s="1649"/>
      <c r="AU65" s="1650"/>
      <c r="AV65" s="1650"/>
      <c r="AW65" s="1651"/>
      <c r="AX65" s="1649">
        <v>28751</v>
      </c>
      <c r="AY65" s="1650"/>
      <c r="AZ65" s="1650"/>
      <c r="BA65" s="1651"/>
    </row>
    <row r="66" spans="1:53" s="1669" customFormat="1" ht="30" customHeight="1">
      <c r="A66" s="1658" t="s">
        <v>459</v>
      </c>
      <c r="B66" s="1659"/>
      <c r="C66" s="1659"/>
      <c r="D66" s="1659"/>
      <c r="E66" s="1659"/>
      <c r="F66" s="1659"/>
      <c r="G66" s="1659"/>
      <c r="H66" s="1659"/>
      <c r="I66" s="1659"/>
      <c r="J66" s="1659"/>
      <c r="K66" s="1659"/>
      <c r="L66" s="1659"/>
      <c r="M66" s="1659"/>
      <c r="N66" s="1659"/>
      <c r="O66" s="1660"/>
      <c r="P66" s="1657" t="s">
        <v>824</v>
      </c>
      <c r="Q66" s="1649"/>
      <c r="R66" s="1650"/>
      <c r="S66" s="1650"/>
      <c r="T66" s="1651"/>
      <c r="U66" s="1652"/>
      <c r="V66" s="1653"/>
      <c r="W66" s="1653"/>
      <c r="X66" s="1653"/>
      <c r="Y66" s="1654"/>
      <c r="Z66" s="1649"/>
      <c r="AA66" s="1650"/>
      <c r="AB66" s="1650"/>
      <c r="AC66" s="1651"/>
      <c r="AD66" s="1649"/>
      <c r="AE66" s="1650"/>
      <c r="AF66" s="1650"/>
      <c r="AG66" s="1651"/>
      <c r="AH66" s="1649"/>
      <c r="AI66" s="1650"/>
      <c r="AJ66" s="1650"/>
      <c r="AK66" s="1651"/>
      <c r="AL66" s="1649"/>
      <c r="AM66" s="1650"/>
      <c r="AN66" s="1650"/>
      <c r="AO66" s="1651"/>
      <c r="AP66" s="1649"/>
      <c r="AQ66" s="1650"/>
      <c r="AR66" s="1650"/>
      <c r="AS66" s="1651"/>
      <c r="AT66" s="1649"/>
      <c r="AU66" s="1650"/>
      <c r="AV66" s="1650"/>
      <c r="AW66" s="1651"/>
      <c r="AX66" s="1649">
        <v>63203</v>
      </c>
      <c r="AY66" s="1650"/>
      <c r="AZ66" s="1650"/>
      <c r="BA66" s="1651"/>
    </row>
    <row r="67" spans="1:53" s="1669" customFormat="1" ht="27" customHeight="1">
      <c r="A67" s="1658" t="s">
        <v>460</v>
      </c>
      <c r="B67" s="1670"/>
      <c r="C67" s="1670"/>
      <c r="D67" s="1670"/>
      <c r="E67" s="1670"/>
      <c r="F67" s="1670"/>
      <c r="G67" s="1670"/>
      <c r="H67" s="1670"/>
      <c r="I67" s="1670"/>
      <c r="J67" s="1670"/>
      <c r="K67" s="1670"/>
      <c r="L67" s="1670"/>
      <c r="M67" s="1670"/>
      <c r="N67" s="1670"/>
      <c r="O67" s="1671"/>
      <c r="P67" s="1657" t="s">
        <v>826</v>
      </c>
      <c r="Q67" s="1649"/>
      <c r="R67" s="1650"/>
      <c r="S67" s="1650"/>
      <c r="T67" s="1651"/>
      <c r="U67" s="1652"/>
      <c r="V67" s="1653"/>
      <c r="W67" s="1653"/>
      <c r="X67" s="1653"/>
      <c r="Y67" s="1654"/>
      <c r="Z67" s="1649"/>
      <c r="AA67" s="1650"/>
      <c r="AB67" s="1650"/>
      <c r="AC67" s="1651"/>
      <c r="AD67" s="1649"/>
      <c r="AE67" s="1650"/>
      <c r="AF67" s="1650"/>
      <c r="AG67" s="1651"/>
      <c r="AH67" s="1649"/>
      <c r="AI67" s="1650"/>
      <c r="AJ67" s="1650"/>
      <c r="AK67" s="1651"/>
      <c r="AL67" s="1649"/>
      <c r="AM67" s="1650"/>
      <c r="AN67" s="1650"/>
      <c r="AO67" s="1651"/>
      <c r="AP67" s="1649"/>
      <c r="AQ67" s="1650"/>
      <c r="AR67" s="1650"/>
      <c r="AS67" s="1651"/>
      <c r="AT67" s="1649"/>
      <c r="AU67" s="1650"/>
      <c r="AV67" s="1650"/>
      <c r="AW67" s="1651"/>
      <c r="AX67" s="1649">
        <v>704</v>
      </c>
      <c r="AY67" s="1650"/>
      <c r="AZ67" s="1650"/>
      <c r="BA67" s="1651"/>
    </row>
    <row r="68" spans="1:53" s="1669" customFormat="1" ht="27" customHeight="1">
      <c r="A68" s="1658" t="s">
        <v>461</v>
      </c>
      <c r="B68" s="1670"/>
      <c r="C68" s="1670"/>
      <c r="D68" s="1670"/>
      <c r="E68" s="1670"/>
      <c r="F68" s="1670"/>
      <c r="G68" s="1670"/>
      <c r="H68" s="1670"/>
      <c r="I68" s="1670"/>
      <c r="J68" s="1670"/>
      <c r="K68" s="1670"/>
      <c r="L68" s="1670"/>
      <c r="M68" s="1670"/>
      <c r="N68" s="1670"/>
      <c r="O68" s="1671"/>
      <c r="P68" s="1657" t="s">
        <v>828</v>
      </c>
      <c r="Q68" s="1649"/>
      <c r="R68" s="1650"/>
      <c r="S68" s="1650"/>
      <c r="T68" s="1651"/>
      <c r="U68" s="1652"/>
      <c r="V68" s="1653"/>
      <c r="W68" s="1653"/>
      <c r="X68" s="1653"/>
      <c r="Y68" s="1654"/>
      <c r="Z68" s="1649"/>
      <c r="AA68" s="1650"/>
      <c r="AB68" s="1650"/>
      <c r="AC68" s="1651"/>
      <c r="AD68" s="1649"/>
      <c r="AE68" s="1650"/>
      <c r="AF68" s="1650"/>
      <c r="AG68" s="1651"/>
      <c r="AH68" s="1649"/>
      <c r="AI68" s="1650"/>
      <c r="AJ68" s="1650"/>
      <c r="AK68" s="1651"/>
      <c r="AL68" s="1649"/>
      <c r="AM68" s="1650"/>
      <c r="AN68" s="1650"/>
      <c r="AO68" s="1651"/>
      <c r="AP68" s="1649"/>
      <c r="AQ68" s="1650"/>
      <c r="AR68" s="1650"/>
      <c r="AS68" s="1651"/>
      <c r="AT68" s="1649"/>
      <c r="AU68" s="1650"/>
      <c r="AV68" s="1650"/>
      <c r="AW68" s="1651"/>
      <c r="AX68" s="1649">
        <v>33619</v>
      </c>
      <c r="AY68" s="1650"/>
      <c r="AZ68" s="1650"/>
      <c r="BA68" s="1651"/>
    </row>
    <row r="69" spans="1:53" s="1669" customFormat="1" ht="21.75" customHeight="1">
      <c r="A69" s="1661" t="s">
        <v>442</v>
      </c>
      <c r="B69" s="1664"/>
      <c r="C69" s="1664"/>
      <c r="D69" s="1664"/>
      <c r="E69" s="1664"/>
      <c r="F69" s="1664"/>
      <c r="G69" s="1664"/>
      <c r="H69" s="1664"/>
      <c r="I69" s="1664"/>
      <c r="J69" s="1664"/>
      <c r="K69" s="1664"/>
      <c r="L69" s="1664"/>
      <c r="M69" s="1664"/>
      <c r="N69" s="1664"/>
      <c r="O69" s="1665"/>
      <c r="P69" s="1657" t="s">
        <v>830</v>
      </c>
      <c r="Q69" s="1672"/>
      <c r="R69" s="1673"/>
      <c r="S69" s="1673"/>
      <c r="T69" s="1674"/>
      <c r="U69" s="1675"/>
      <c r="V69" s="1676"/>
      <c r="W69" s="1676"/>
      <c r="X69" s="1676"/>
      <c r="Y69" s="1677"/>
      <c r="Z69" s="1672"/>
      <c r="AA69" s="1673"/>
      <c r="AB69" s="1673"/>
      <c r="AC69" s="1674"/>
      <c r="AD69" s="1672"/>
      <c r="AE69" s="1673"/>
      <c r="AF69" s="1673"/>
      <c r="AG69" s="1674"/>
      <c r="AH69" s="1672"/>
      <c r="AI69" s="1673"/>
      <c r="AJ69" s="1673"/>
      <c r="AK69" s="1674"/>
      <c r="AL69" s="1672"/>
      <c r="AM69" s="1673"/>
      <c r="AN69" s="1673"/>
      <c r="AO69" s="1674"/>
      <c r="AP69" s="1672"/>
      <c r="AQ69" s="1673"/>
      <c r="AR69" s="1673"/>
      <c r="AS69" s="1674"/>
      <c r="AT69" s="1672"/>
      <c r="AU69" s="1673"/>
      <c r="AV69" s="1673"/>
      <c r="AW69" s="1674"/>
      <c r="AX69" s="1672">
        <v>34323</v>
      </c>
      <c r="AY69" s="1673"/>
      <c r="AZ69" s="1673"/>
      <c r="BA69" s="1674"/>
    </row>
    <row r="70" spans="1:53" s="1669" customFormat="1" ht="21.75" customHeight="1">
      <c r="A70" s="1661" t="s">
        <v>443</v>
      </c>
      <c r="B70" s="1664"/>
      <c r="C70" s="1664"/>
      <c r="D70" s="1664"/>
      <c r="E70" s="1664"/>
      <c r="F70" s="1664"/>
      <c r="G70" s="1664"/>
      <c r="H70" s="1664"/>
      <c r="I70" s="1664"/>
      <c r="J70" s="1664"/>
      <c r="K70" s="1664"/>
      <c r="L70" s="1664"/>
      <c r="M70" s="1664"/>
      <c r="N70" s="1664"/>
      <c r="O70" s="1665"/>
      <c r="P70" s="1657" t="s">
        <v>832</v>
      </c>
      <c r="Q70" s="1672">
        <v>18</v>
      </c>
      <c r="R70" s="1673"/>
      <c r="S70" s="1673"/>
      <c r="T70" s="1674"/>
      <c r="U70" s="1675"/>
      <c r="V70" s="1676"/>
      <c r="W70" s="1676"/>
      <c r="X70" s="1676"/>
      <c r="Y70" s="1677"/>
      <c r="Z70" s="1672"/>
      <c r="AA70" s="1673"/>
      <c r="AB70" s="1673"/>
      <c r="AC70" s="1674"/>
      <c r="AD70" s="1672"/>
      <c r="AE70" s="1673"/>
      <c r="AF70" s="1673"/>
      <c r="AG70" s="1674"/>
      <c r="AH70" s="1672"/>
      <c r="AI70" s="1673"/>
      <c r="AJ70" s="1673"/>
      <c r="AK70" s="1674"/>
      <c r="AL70" s="1672"/>
      <c r="AM70" s="1673"/>
      <c r="AN70" s="1673"/>
      <c r="AO70" s="1674"/>
      <c r="AP70" s="1672"/>
      <c r="AQ70" s="1673"/>
      <c r="AR70" s="1673"/>
      <c r="AS70" s="1674"/>
      <c r="AT70" s="1672"/>
      <c r="AU70" s="1673"/>
      <c r="AV70" s="1673"/>
      <c r="AW70" s="1674"/>
      <c r="AX70" s="1672">
        <v>9768971</v>
      </c>
      <c r="AY70" s="1673"/>
      <c r="AZ70" s="1673"/>
      <c r="BA70" s="1674"/>
    </row>
    <row r="71" spans="1:53" s="1669" customFormat="1" ht="21.75" customHeight="1">
      <c r="A71" s="1645" t="s">
        <v>462</v>
      </c>
      <c r="B71" s="1646"/>
      <c r="C71" s="1646"/>
      <c r="D71" s="1646"/>
      <c r="E71" s="1646"/>
      <c r="F71" s="1646"/>
      <c r="G71" s="1646"/>
      <c r="H71" s="1646"/>
      <c r="I71" s="1646"/>
      <c r="J71" s="1646"/>
      <c r="K71" s="1646"/>
      <c r="L71" s="1646"/>
      <c r="M71" s="1646"/>
      <c r="N71" s="1646"/>
      <c r="O71" s="1647"/>
      <c r="P71" s="1657" t="s">
        <v>834</v>
      </c>
      <c r="Q71" s="1649">
        <v>3144</v>
      </c>
      <c r="R71" s="1650"/>
      <c r="S71" s="1650"/>
      <c r="T71" s="1651"/>
      <c r="U71" s="1652"/>
      <c r="V71" s="1653"/>
      <c r="W71" s="1653"/>
      <c r="X71" s="1653"/>
      <c r="Y71" s="1654"/>
      <c r="Z71" s="1649"/>
      <c r="AA71" s="1650"/>
      <c r="AB71" s="1650"/>
      <c r="AC71" s="1651"/>
      <c r="AD71" s="1649"/>
      <c r="AE71" s="1650"/>
      <c r="AF71" s="1650"/>
      <c r="AG71" s="1651"/>
      <c r="AH71" s="1649"/>
      <c r="AI71" s="1650"/>
      <c r="AJ71" s="1650"/>
      <c r="AK71" s="1651"/>
      <c r="AL71" s="1649"/>
      <c r="AM71" s="1650"/>
      <c r="AN71" s="1650"/>
      <c r="AO71" s="1651"/>
      <c r="AP71" s="1649"/>
      <c r="AQ71" s="1650"/>
      <c r="AR71" s="1650"/>
      <c r="AS71" s="1651"/>
      <c r="AT71" s="1649"/>
      <c r="AU71" s="1650"/>
      <c r="AV71" s="1650"/>
      <c r="AW71" s="1651"/>
      <c r="AX71" s="1649">
        <v>1708643</v>
      </c>
      <c r="AY71" s="1650"/>
      <c r="AZ71" s="1650"/>
      <c r="BA71" s="1651"/>
    </row>
    <row r="72" spans="1:53" ht="21.75" customHeight="1">
      <c r="A72" s="1678" t="s">
        <v>444</v>
      </c>
      <c r="B72" s="1679"/>
      <c r="C72" s="1679"/>
      <c r="D72" s="1679"/>
      <c r="E72" s="1679"/>
      <c r="F72" s="1679"/>
      <c r="G72" s="1679"/>
      <c r="H72" s="1679"/>
      <c r="I72" s="1679"/>
      <c r="J72" s="1679"/>
      <c r="K72" s="1679"/>
      <c r="L72" s="1679"/>
      <c r="M72" s="1679"/>
      <c r="N72" s="1679"/>
      <c r="O72" s="1680"/>
      <c r="P72" s="1657" t="s">
        <v>836</v>
      </c>
      <c r="Q72" s="1672">
        <v>3162</v>
      </c>
      <c r="R72" s="1673"/>
      <c r="S72" s="1673"/>
      <c r="T72" s="1674"/>
      <c r="U72" s="1675"/>
      <c r="V72" s="1676"/>
      <c r="W72" s="1676"/>
      <c r="X72" s="1676"/>
      <c r="Y72" s="1677"/>
      <c r="Z72" s="1672"/>
      <c r="AA72" s="1673"/>
      <c r="AB72" s="1673"/>
      <c r="AC72" s="1674"/>
      <c r="AD72" s="1672"/>
      <c r="AE72" s="1673"/>
      <c r="AF72" s="1673"/>
      <c r="AG72" s="1674"/>
      <c r="AH72" s="1672"/>
      <c r="AI72" s="1673"/>
      <c r="AJ72" s="1673"/>
      <c r="AK72" s="1674"/>
      <c r="AL72" s="1672"/>
      <c r="AM72" s="1673"/>
      <c r="AN72" s="1673"/>
      <c r="AO72" s="1674"/>
      <c r="AP72" s="1672"/>
      <c r="AQ72" s="1673"/>
      <c r="AR72" s="1673"/>
      <c r="AS72" s="1674"/>
      <c r="AT72" s="1672"/>
      <c r="AU72" s="1673"/>
      <c r="AV72" s="1673"/>
      <c r="AW72" s="1674"/>
      <c r="AX72" s="1672">
        <v>11477614</v>
      </c>
      <c r="AY72" s="1673"/>
      <c r="AZ72" s="1673"/>
      <c r="BA72" s="1674"/>
    </row>
    <row r="73" spans="1:53" ht="21.75" customHeight="1">
      <c r="A73" s="1645" t="s">
        <v>463</v>
      </c>
      <c r="B73" s="1646"/>
      <c r="C73" s="1646"/>
      <c r="D73" s="1646"/>
      <c r="E73" s="1646"/>
      <c r="F73" s="1646"/>
      <c r="G73" s="1646"/>
      <c r="H73" s="1646"/>
      <c r="I73" s="1646"/>
      <c r="J73" s="1646"/>
      <c r="K73" s="1646"/>
      <c r="L73" s="1646"/>
      <c r="M73" s="1646"/>
      <c r="N73" s="1646"/>
      <c r="O73" s="1647"/>
      <c r="P73" s="1657" t="s">
        <v>838</v>
      </c>
      <c r="Q73" s="1649"/>
      <c r="R73" s="1650"/>
      <c r="S73" s="1650"/>
      <c r="T73" s="1651"/>
      <c r="U73" s="1652"/>
      <c r="V73" s="1653"/>
      <c r="W73" s="1653"/>
      <c r="X73" s="1653"/>
      <c r="Y73" s="1654"/>
      <c r="Z73" s="1649"/>
      <c r="AA73" s="1650"/>
      <c r="AB73" s="1650"/>
      <c r="AC73" s="1651"/>
      <c r="AD73" s="1649"/>
      <c r="AE73" s="1650"/>
      <c r="AF73" s="1650"/>
      <c r="AG73" s="1651"/>
      <c r="AH73" s="1649"/>
      <c r="AI73" s="1650"/>
      <c r="AJ73" s="1650"/>
      <c r="AK73" s="1651"/>
      <c r="AL73" s="1649"/>
      <c r="AM73" s="1650"/>
      <c r="AN73" s="1650"/>
      <c r="AO73" s="1651"/>
      <c r="AP73" s="1649"/>
      <c r="AQ73" s="1650"/>
      <c r="AR73" s="1650"/>
      <c r="AS73" s="1651"/>
      <c r="AT73" s="1649"/>
      <c r="AU73" s="1650"/>
      <c r="AV73" s="1650"/>
      <c r="AW73" s="1651"/>
      <c r="AX73" s="1649">
        <v>495500</v>
      </c>
      <c r="AY73" s="1650"/>
      <c r="AZ73" s="1650"/>
      <c r="BA73" s="1651"/>
    </row>
    <row r="74" spans="1:53" ht="21.75" customHeight="1">
      <c r="A74" s="1678" t="s">
        <v>445</v>
      </c>
      <c r="B74" s="1679"/>
      <c r="C74" s="1679"/>
      <c r="D74" s="1679"/>
      <c r="E74" s="1679"/>
      <c r="F74" s="1679"/>
      <c r="G74" s="1679"/>
      <c r="H74" s="1679"/>
      <c r="I74" s="1679"/>
      <c r="J74" s="1679"/>
      <c r="K74" s="1679"/>
      <c r="L74" s="1679"/>
      <c r="M74" s="1679"/>
      <c r="N74" s="1679"/>
      <c r="O74" s="1680"/>
      <c r="P74" s="1657" t="s">
        <v>840</v>
      </c>
      <c r="Q74" s="1672">
        <v>3162</v>
      </c>
      <c r="R74" s="1673"/>
      <c r="S74" s="1673"/>
      <c r="T74" s="1674"/>
      <c r="U74" s="1675"/>
      <c r="V74" s="1676"/>
      <c r="W74" s="1676"/>
      <c r="X74" s="1676"/>
      <c r="Y74" s="1677"/>
      <c r="Z74" s="1672"/>
      <c r="AA74" s="1673"/>
      <c r="AB74" s="1673"/>
      <c r="AC74" s="1674"/>
      <c r="AD74" s="1672"/>
      <c r="AE74" s="1673"/>
      <c r="AF74" s="1673"/>
      <c r="AG74" s="1674"/>
      <c r="AH74" s="1672"/>
      <c r="AI74" s="1673"/>
      <c r="AJ74" s="1673"/>
      <c r="AK74" s="1674"/>
      <c r="AL74" s="1672"/>
      <c r="AM74" s="1673"/>
      <c r="AN74" s="1673"/>
      <c r="AO74" s="1674"/>
      <c r="AP74" s="1672"/>
      <c r="AQ74" s="1673"/>
      <c r="AR74" s="1673"/>
      <c r="AS74" s="1674"/>
      <c r="AT74" s="1672"/>
      <c r="AU74" s="1673"/>
      <c r="AV74" s="1673"/>
      <c r="AW74" s="1674"/>
      <c r="AX74" s="1672">
        <v>11973114</v>
      </c>
      <c r="AY74" s="1673"/>
      <c r="AZ74" s="1673"/>
      <c r="BA74" s="1674"/>
    </row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spans="2:5" ht="21.75" customHeight="1">
      <c r="B102" s="1684"/>
      <c r="C102" s="1684"/>
      <c r="D102" s="1684"/>
      <c r="E102" s="1684"/>
    </row>
    <row r="103" spans="2:5" ht="21.75" customHeight="1">
      <c r="B103" s="1684"/>
      <c r="C103" s="1684"/>
      <c r="D103" s="1684"/>
      <c r="E103" s="1684"/>
    </row>
    <row r="104" spans="2:5" ht="21.75" customHeight="1">
      <c r="B104" s="1684"/>
      <c r="C104" s="1684"/>
      <c r="D104" s="1684"/>
      <c r="E104" s="1684"/>
    </row>
    <row r="105" spans="2:5" ht="21.75" customHeight="1">
      <c r="B105" s="1684"/>
      <c r="C105" s="1684"/>
      <c r="D105" s="1684"/>
      <c r="E105" s="1684"/>
    </row>
    <row r="106" spans="2:5" ht="21.75" customHeight="1">
      <c r="B106" s="1684"/>
      <c r="C106" s="1684"/>
      <c r="D106" s="1684"/>
      <c r="E106" s="1684"/>
    </row>
    <row r="107" spans="2:5" ht="21.75" customHeight="1">
      <c r="B107" s="1684"/>
      <c r="C107" s="1684"/>
      <c r="D107" s="1684"/>
      <c r="E107" s="1684"/>
    </row>
    <row r="108" spans="2:5" ht="21.75" customHeight="1">
      <c r="B108" s="1684"/>
      <c r="C108" s="1684"/>
      <c r="D108" s="1684"/>
      <c r="E108" s="1684"/>
    </row>
    <row r="109" spans="2:5" ht="21.75" customHeight="1">
      <c r="B109" s="1684"/>
      <c r="C109" s="1684"/>
      <c r="D109" s="1684"/>
      <c r="E109" s="1684"/>
    </row>
    <row r="110" spans="2:5" ht="21.75" customHeight="1">
      <c r="B110" s="1684"/>
      <c r="C110" s="1684"/>
      <c r="D110" s="1684"/>
      <c r="E110" s="1684"/>
    </row>
    <row r="111" spans="2:5" ht="21.75" customHeight="1">
      <c r="B111" s="1684"/>
      <c r="C111" s="1684"/>
      <c r="D111" s="1684"/>
      <c r="E111" s="1684"/>
    </row>
    <row r="112" spans="2:5" ht="21.75" customHeight="1">
      <c r="B112" s="1684"/>
      <c r="C112" s="1684"/>
      <c r="D112" s="1684"/>
      <c r="E112" s="1684"/>
    </row>
    <row r="113" spans="2:5" ht="21.75" customHeight="1">
      <c r="B113" s="1684"/>
      <c r="C113" s="1684"/>
      <c r="D113" s="1684"/>
      <c r="E113" s="1684"/>
    </row>
    <row r="114" spans="2:5" ht="21.75" customHeight="1">
      <c r="B114" s="1684"/>
      <c r="C114" s="1684"/>
      <c r="D114" s="1684"/>
      <c r="E114" s="1684"/>
    </row>
    <row r="115" spans="2:5" ht="21.75" customHeight="1">
      <c r="B115" s="1684"/>
      <c r="C115" s="1684"/>
      <c r="D115" s="1684"/>
      <c r="E115" s="1684"/>
    </row>
    <row r="116" spans="2:5" ht="21.75" customHeight="1">
      <c r="B116" s="1684"/>
      <c r="C116" s="1684"/>
      <c r="D116" s="1684"/>
      <c r="E116" s="1684"/>
    </row>
    <row r="117" spans="2:5" ht="21.75" customHeight="1">
      <c r="B117" s="1684"/>
      <c r="C117" s="1684"/>
      <c r="D117" s="1684"/>
      <c r="E117" s="1684"/>
    </row>
    <row r="118" spans="2:5" ht="21.75" customHeight="1">
      <c r="B118" s="1684"/>
      <c r="C118" s="1684"/>
      <c r="D118" s="1684"/>
      <c r="E118" s="1684"/>
    </row>
    <row r="119" spans="2:5" ht="21.75" customHeight="1">
      <c r="B119" s="1684"/>
      <c r="C119" s="1684"/>
      <c r="D119" s="1684"/>
      <c r="E119" s="1684"/>
    </row>
    <row r="120" spans="2:5" ht="21.75" customHeight="1">
      <c r="B120" s="1684"/>
      <c r="C120" s="1684"/>
      <c r="D120" s="1684"/>
      <c r="E120" s="1684"/>
    </row>
    <row r="121" spans="2:5" ht="21.75" customHeight="1">
      <c r="B121" s="1684"/>
      <c r="C121" s="1684"/>
      <c r="D121" s="1684"/>
      <c r="E121" s="1684"/>
    </row>
    <row r="122" spans="2:5" ht="21.75" customHeight="1">
      <c r="B122" s="1684"/>
      <c r="C122" s="1684"/>
      <c r="D122" s="1684"/>
      <c r="E122" s="1684"/>
    </row>
    <row r="123" spans="2:5" ht="21.75" customHeight="1">
      <c r="B123" s="1684"/>
      <c r="C123" s="1684"/>
      <c r="D123" s="1684"/>
      <c r="E123" s="1684"/>
    </row>
    <row r="124" spans="2:5" ht="21.75" customHeight="1">
      <c r="B124" s="1684"/>
      <c r="C124" s="1684"/>
      <c r="D124" s="1684"/>
      <c r="E124" s="1684"/>
    </row>
    <row r="125" spans="2:5" ht="21.75" customHeight="1">
      <c r="B125" s="1684"/>
      <c r="C125" s="1684"/>
      <c r="D125" s="1684"/>
      <c r="E125" s="1684"/>
    </row>
    <row r="126" spans="2:5" ht="21.75" customHeight="1">
      <c r="B126" s="1684"/>
      <c r="C126" s="1684"/>
      <c r="D126" s="1684"/>
      <c r="E126" s="1684"/>
    </row>
    <row r="127" spans="2:5" ht="21.75" customHeight="1">
      <c r="B127" s="1684"/>
      <c r="C127" s="1684"/>
      <c r="D127" s="1684"/>
      <c r="E127" s="1684"/>
    </row>
    <row r="128" spans="2:5" ht="21.75" customHeight="1">
      <c r="B128" s="1684"/>
      <c r="C128" s="1684"/>
      <c r="D128" s="1684"/>
      <c r="E128" s="1684"/>
    </row>
    <row r="129" spans="2:5" ht="21.75" customHeight="1">
      <c r="B129" s="1684"/>
      <c r="C129" s="1684"/>
      <c r="D129" s="1684"/>
      <c r="E129" s="1684"/>
    </row>
    <row r="130" spans="2:5" ht="21.75" customHeight="1">
      <c r="B130" s="1684"/>
      <c r="C130" s="1684"/>
      <c r="D130" s="1684"/>
      <c r="E130" s="1684"/>
    </row>
    <row r="131" spans="2:5" ht="21.75" customHeight="1">
      <c r="B131" s="1684"/>
      <c r="C131" s="1684"/>
      <c r="D131" s="1684"/>
      <c r="E131" s="1684"/>
    </row>
    <row r="132" spans="2:5" ht="21.75" customHeight="1">
      <c r="B132" s="1684"/>
      <c r="C132" s="1684"/>
      <c r="D132" s="1684"/>
      <c r="E132" s="1684"/>
    </row>
    <row r="133" spans="2:5" ht="21.75" customHeight="1">
      <c r="B133" s="1684"/>
      <c r="C133" s="1684"/>
      <c r="D133" s="1684"/>
      <c r="E133" s="1684"/>
    </row>
    <row r="134" spans="2:5" ht="21.75" customHeight="1">
      <c r="B134" s="1684"/>
      <c r="C134" s="1684"/>
      <c r="D134" s="1684"/>
      <c r="E134" s="1684"/>
    </row>
    <row r="135" spans="2:5" ht="21.75" customHeight="1">
      <c r="B135" s="1684"/>
      <c r="C135" s="1684"/>
      <c r="D135" s="1684"/>
      <c r="E135" s="1684"/>
    </row>
    <row r="136" spans="2:5" ht="21.75" customHeight="1">
      <c r="B136" s="1684"/>
      <c r="C136" s="1684"/>
      <c r="D136" s="1684"/>
      <c r="E136" s="1684"/>
    </row>
    <row r="137" spans="2:5" ht="21.75" customHeight="1">
      <c r="B137" s="1684"/>
      <c r="C137" s="1684"/>
      <c r="D137" s="1684"/>
      <c r="E137" s="1684"/>
    </row>
    <row r="138" spans="2:5" ht="21.75" customHeight="1">
      <c r="B138" s="1684"/>
      <c r="C138" s="1684"/>
      <c r="D138" s="1684"/>
      <c r="E138" s="1684"/>
    </row>
    <row r="139" spans="2:5" ht="21.75" customHeight="1">
      <c r="B139" s="1684"/>
      <c r="C139" s="1684"/>
      <c r="D139" s="1684"/>
      <c r="E139" s="1684"/>
    </row>
    <row r="140" spans="2:5" ht="21.75" customHeight="1">
      <c r="B140" s="1684"/>
      <c r="C140" s="1684"/>
      <c r="D140" s="1684"/>
      <c r="E140" s="1684"/>
    </row>
    <row r="141" spans="2:5" ht="21.75" customHeight="1">
      <c r="B141" s="1684"/>
      <c r="C141" s="1684"/>
      <c r="D141" s="1684"/>
      <c r="E141" s="1684"/>
    </row>
    <row r="142" spans="2:5" ht="21.75" customHeight="1">
      <c r="B142" s="1684"/>
      <c r="C142" s="1684"/>
      <c r="D142" s="1684"/>
      <c r="E142" s="1684"/>
    </row>
    <row r="143" spans="2:5" ht="21.75" customHeight="1">
      <c r="B143" s="1684"/>
      <c r="C143" s="1684"/>
      <c r="D143" s="1684"/>
      <c r="E143" s="1684"/>
    </row>
    <row r="144" spans="2:5" ht="21.75" customHeight="1">
      <c r="B144" s="1684"/>
      <c r="C144" s="1684"/>
      <c r="D144" s="1684"/>
      <c r="E144" s="1684"/>
    </row>
    <row r="145" spans="2:5" ht="21.75" customHeight="1">
      <c r="B145" s="1684"/>
      <c r="C145" s="1684"/>
      <c r="D145" s="1684"/>
      <c r="E145" s="1684"/>
    </row>
    <row r="146" spans="2:5" ht="21.75" customHeight="1">
      <c r="B146" s="1684"/>
      <c r="C146" s="1684"/>
      <c r="D146" s="1684"/>
      <c r="E146" s="1684"/>
    </row>
    <row r="147" spans="2:5" ht="21.75" customHeight="1">
      <c r="B147" s="1684"/>
      <c r="C147" s="1684"/>
      <c r="D147" s="1684"/>
      <c r="E147" s="1684"/>
    </row>
    <row r="148" spans="2:5" ht="21.75" customHeight="1">
      <c r="B148" s="1684"/>
      <c r="C148" s="1684"/>
      <c r="D148" s="1684"/>
      <c r="E148" s="1684"/>
    </row>
    <row r="149" spans="2:5" ht="21.75" customHeight="1">
      <c r="B149" s="1684"/>
      <c r="C149" s="1684"/>
      <c r="D149" s="1684"/>
      <c r="E149" s="1684"/>
    </row>
    <row r="150" spans="2:5" ht="21.75" customHeight="1">
      <c r="B150" s="1684"/>
      <c r="C150" s="1684"/>
      <c r="D150" s="1684"/>
      <c r="E150" s="1684"/>
    </row>
    <row r="151" spans="2:5" ht="21.75" customHeight="1">
      <c r="B151" s="1684"/>
      <c r="C151" s="1684"/>
      <c r="D151" s="1684"/>
      <c r="E151" s="1684"/>
    </row>
    <row r="152" spans="2:5" ht="21.75" customHeight="1">
      <c r="B152" s="1684"/>
      <c r="C152" s="1684"/>
      <c r="D152" s="1684"/>
      <c r="E152" s="1684"/>
    </row>
    <row r="153" spans="2:5" ht="21.75" customHeight="1">
      <c r="B153" s="1684"/>
      <c r="C153" s="1684"/>
      <c r="D153" s="1684"/>
      <c r="E153" s="1684"/>
    </row>
    <row r="154" spans="2:5" ht="21.75" customHeight="1">
      <c r="B154" s="1684"/>
      <c r="C154" s="1684"/>
      <c r="D154" s="1684"/>
      <c r="E154" s="1684"/>
    </row>
    <row r="155" spans="2:5" ht="21.75" customHeight="1">
      <c r="B155" s="1684"/>
      <c r="C155" s="1684"/>
      <c r="D155" s="1684"/>
      <c r="E155" s="1684"/>
    </row>
    <row r="156" spans="2:5" ht="21.75" customHeight="1">
      <c r="B156" s="1684"/>
      <c r="C156" s="1684"/>
      <c r="D156" s="1684"/>
      <c r="E156" s="1684"/>
    </row>
    <row r="157" spans="2:5" ht="21.75" customHeight="1">
      <c r="B157" s="1684"/>
      <c r="C157" s="1684"/>
      <c r="D157" s="1684"/>
      <c r="E157" s="1684"/>
    </row>
    <row r="158" spans="2:5" ht="21.75" customHeight="1">
      <c r="B158" s="1684"/>
      <c r="C158" s="1684"/>
      <c r="D158" s="1684"/>
      <c r="E158" s="1684"/>
    </row>
    <row r="159" spans="2:5" ht="21.75" customHeight="1">
      <c r="B159" s="1684"/>
      <c r="C159" s="1684"/>
      <c r="D159" s="1684"/>
      <c r="E159" s="1684"/>
    </row>
    <row r="160" spans="2:5" ht="21.75" customHeight="1">
      <c r="B160" s="1684"/>
      <c r="C160" s="1684"/>
      <c r="D160" s="1684"/>
      <c r="E160" s="1684"/>
    </row>
    <row r="161" spans="2:5" ht="21.75" customHeight="1">
      <c r="B161" s="1684"/>
      <c r="C161" s="1684"/>
      <c r="D161" s="1684"/>
      <c r="E161" s="1684"/>
    </row>
    <row r="162" spans="2:5" ht="21.75" customHeight="1">
      <c r="B162" s="1684"/>
      <c r="C162" s="1684"/>
      <c r="D162" s="1684"/>
      <c r="E162" s="1684"/>
    </row>
    <row r="163" spans="2:5" ht="21.75" customHeight="1">
      <c r="B163" s="1684"/>
      <c r="C163" s="1684"/>
      <c r="D163" s="1684"/>
      <c r="E163" s="1684"/>
    </row>
    <row r="164" spans="2:5" ht="21.75" customHeight="1">
      <c r="B164" s="1684"/>
      <c r="C164" s="1684"/>
      <c r="D164" s="1684"/>
      <c r="E164" s="1684"/>
    </row>
    <row r="165" spans="2:5" ht="21.75" customHeight="1">
      <c r="B165" s="1684"/>
      <c r="C165" s="1684"/>
      <c r="D165" s="1684"/>
      <c r="E165" s="1684"/>
    </row>
    <row r="166" spans="2:5" ht="21.75" customHeight="1">
      <c r="B166" s="1684"/>
      <c r="C166" s="1684"/>
      <c r="D166" s="1684"/>
      <c r="E166" s="1684"/>
    </row>
    <row r="167" spans="2:5" ht="21.75" customHeight="1">
      <c r="B167" s="1684"/>
      <c r="C167" s="1684"/>
      <c r="D167" s="1684"/>
      <c r="E167" s="1684"/>
    </row>
    <row r="168" spans="2:5" ht="21.75" customHeight="1">
      <c r="B168" s="1684"/>
      <c r="C168" s="1684"/>
      <c r="D168" s="1684"/>
      <c r="E168" s="1684"/>
    </row>
    <row r="169" spans="2:5" ht="21.75" customHeight="1">
      <c r="B169" s="1684"/>
      <c r="C169" s="1684"/>
      <c r="D169" s="1684"/>
      <c r="E169" s="1684"/>
    </row>
    <row r="170" spans="2:5" ht="21.75" customHeight="1">
      <c r="B170" s="1684"/>
      <c r="C170" s="1684"/>
      <c r="D170" s="1684"/>
      <c r="E170" s="1684"/>
    </row>
    <row r="171" spans="2:5" ht="21.75" customHeight="1">
      <c r="B171" s="1684"/>
      <c r="C171" s="1684"/>
      <c r="D171" s="1684"/>
      <c r="E171" s="1684"/>
    </row>
    <row r="172" spans="2:5" ht="21.75" customHeight="1">
      <c r="B172" s="1684"/>
      <c r="C172" s="1684"/>
      <c r="D172" s="1684"/>
      <c r="E172" s="1684"/>
    </row>
    <row r="173" spans="2:5" ht="21.75" customHeight="1">
      <c r="B173" s="1684"/>
      <c r="C173" s="1684"/>
      <c r="D173" s="1684"/>
      <c r="E173" s="1684"/>
    </row>
    <row r="174" spans="2:5" ht="21.75" customHeight="1">
      <c r="B174" s="1684"/>
      <c r="C174" s="1684"/>
      <c r="D174" s="1684"/>
      <c r="E174" s="1684"/>
    </row>
    <row r="175" spans="2:5" ht="21.75" customHeight="1">
      <c r="B175" s="1684"/>
      <c r="C175" s="1684"/>
      <c r="D175" s="1684"/>
      <c r="E175" s="1684"/>
    </row>
    <row r="176" spans="2:5" ht="21.75" customHeight="1">
      <c r="B176" s="1684"/>
      <c r="C176" s="1684"/>
      <c r="D176" s="1684"/>
      <c r="E176" s="1684"/>
    </row>
    <row r="177" spans="2:5" ht="21.75" customHeight="1">
      <c r="B177" s="1684"/>
      <c r="C177" s="1684"/>
      <c r="D177" s="1684"/>
      <c r="E177" s="1684"/>
    </row>
    <row r="178" spans="2:5" ht="12.75">
      <c r="B178" s="1684"/>
      <c r="C178" s="1684"/>
      <c r="D178" s="1684"/>
      <c r="E178" s="1684"/>
    </row>
    <row r="179" spans="2:5" ht="12.75">
      <c r="B179" s="1684"/>
      <c r="C179" s="1684"/>
      <c r="D179" s="1684"/>
      <c r="E179" s="1684"/>
    </row>
    <row r="180" spans="2:5" ht="12.75">
      <c r="B180" s="1684"/>
      <c r="C180" s="1684"/>
      <c r="D180" s="1684"/>
      <c r="E180" s="1684"/>
    </row>
    <row r="181" spans="2:5" ht="12.75">
      <c r="B181" s="1684"/>
      <c r="C181" s="1684"/>
      <c r="D181" s="1684"/>
      <c r="E181" s="1684"/>
    </row>
    <row r="182" spans="2:5" ht="12.75">
      <c r="B182" s="1684"/>
      <c r="C182" s="1684"/>
      <c r="D182" s="1684"/>
      <c r="E182" s="1684"/>
    </row>
    <row r="183" spans="2:5" ht="12.75">
      <c r="B183" s="1684"/>
      <c r="C183" s="1684"/>
      <c r="D183" s="1684"/>
      <c r="E183" s="1684"/>
    </row>
    <row r="184" spans="2:5" ht="12.75">
      <c r="B184" s="1684"/>
      <c r="C184" s="1684"/>
      <c r="D184" s="1684"/>
      <c r="E184" s="1684"/>
    </row>
  </sheetData>
  <mergeCells count="593">
    <mergeCell ref="AX12:BA12"/>
    <mergeCell ref="AS5:BA5"/>
    <mergeCell ref="A15:O15"/>
    <mergeCell ref="Q15:T15"/>
    <mergeCell ref="U15:Y15"/>
    <mergeCell ref="Z15:AC15"/>
    <mergeCell ref="AD15:AG15"/>
    <mergeCell ref="AH15:AK15"/>
    <mergeCell ref="AL15:AO15"/>
    <mergeCell ref="AP15:AS15"/>
    <mergeCell ref="AT15:AW15"/>
    <mergeCell ref="AX15:BA15"/>
    <mergeCell ref="A16:O16"/>
    <mergeCell ref="Q16:T16"/>
    <mergeCell ref="U16:Y16"/>
    <mergeCell ref="Z16:AC16"/>
    <mergeCell ref="AD16:AG16"/>
    <mergeCell ref="AH16:AK16"/>
    <mergeCell ref="AL16:AO16"/>
    <mergeCell ref="AP16:AS16"/>
    <mergeCell ref="AT16:AW16"/>
    <mergeCell ref="AX16:BA16"/>
    <mergeCell ref="A17:O17"/>
    <mergeCell ref="Q17:T17"/>
    <mergeCell ref="U17:Y17"/>
    <mergeCell ref="Z17:AC17"/>
    <mergeCell ref="AD17:AG17"/>
    <mergeCell ref="AH17:AK17"/>
    <mergeCell ref="AL17:AO17"/>
    <mergeCell ref="AP17:AS17"/>
    <mergeCell ref="AT17:AW17"/>
    <mergeCell ref="AX17:BA17"/>
    <mergeCell ref="A18:O18"/>
    <mergeCell ref="Q18:T18"/>
    <mergeCell ref="U18:Y18"/>
    <mergeCell ref="Z18:AC18"/>
    <mergeCell ref="AD18:AG18"/>
    <mergeCell ref="AH18:AK18"/>
    <mergeCell ref="AL18:AO18"/>
    <mergeCell ref="AP18:AS18"/>
    <mergeCell ref="AT18:AW18"/>
    <mergeCell ref="AX18:BA18"/>
    <mergeCell ref="A19:O19"/>
    <mergeCell ref="Q19:T19"/>
    <mergeCell ref="U19:Y19"/>
    <mergeCell ref="Z19:AC19"/>
    <mergeCell ref="AD19:AG19"/>
    <mergeCell ref="AH19:AK19"/>
    <mergeCell ref="AL19:AO19"/>
    <mergeCell ref="AP19:AS19"/>
    <mergeCell ref="AT19:AW19"/>
    <mergeCell ref="AX19:BA19"/>
    <mergeCell ref="A20:O20"/>
    <mergeCell ref="Q20:T20"/>
    <mergeCell ref="U20:Y20"/>
    <mergeCell ref="Z20:AC20"/>
    <mergeCell ref="AD20:AG20"/>
    <mergeCell ref="AH20:AK20"/>
    <mergeCell ref="AL20:AO20"/>
    <mergeCell ref="AP20:AS20"/>
    <mergeCell ref="AT20:AW20"/>
    <mergeCell ref="AX20:BA20"/>
    <mergeCell ref="A21:O21"/>
    <mergeCell ref="Q21:T21"/>
    <mergeCell ref="U21:Y21"/>
    <mergeCell ref="Z21:AC21"/>
    <mergeCell ref="AD21:AG21"/>
    <mergeCell ref="AH21:AK21"/>
    <mergeCell ref="AL21:AO21"/>
    <mergeCell ref="AP21:AS21"/>
    <mergeCell ref="AT21:AW21"/>
    <mergeCell ref="AX21:BA21"/>
    <mergeCell ref="A22:O22"/>
    <mergeCell ref="Q22:T22"/>
    <mergeCell ref="U22:Y22"/>
    <mergeCell ref="Z22:AC22"/>
    <mergeCell ref="AD22:AG22"/>
    <mergeCell ref="AH22:AK22"/>
    <mergeCell ref="AL22:AO22"/>
    <mergeCell ref="AP22:AS22"/>
    <mergeCell ref="AT22:AW22"/>
    <mergeCell ref="AX22:BA22"/>
    <mergeCell ref="A23:O23"/>
    <mergeCell ref="Q23:T23"/>
    <mergeCell ref="U23:Y23"/>
    <mergeCell ref="Z23:AC23"/>
    <mergeCell ref="AD23:AG23"/>
    <mergeCell ref="AH23:AK23"/>
    <mergeCell ref="AL23:AO23"/>
    <mergeCell ref="AP23:AS23"/>
    <mergeCell ref="AT23:AW23"/>
    <mergeCell ref="AX23:BA23"/>
    <mergeCell ref="A24:O24"/>
    <mergeCell ref="Q24:T24"/>
    <mergeCell ref="U24:Y24"/>
    <mergeCell ref="Z24:AC24"/>
    <mergeCell ref="AD24:AG24"/>
    <mergeCell ref="AH24:AK24"/>
    <mergeCell ref="AL24:AO24"/>
    <mergeCell ref="AP24:AS24"/>
    <mergeCell ref="AT24:AW24"/>
    <mergeCell ref="AX24:BA24"/>
    <mergeCell ref="A25:O25"/>
    <mergeCell ref="Q25:T25"/>
    <mergeCell ref="U25:Y25"/>
    <mergeCell ref="Z25:AC25"/>
    <mergeCell ref="AD25:AG25"/>
    <mergeCell ref="AH25:AK25"/>
    <mergeCell ref="AL25:AO25"/>
    <mergeCell ref="AP25:AS25"/>
    <mergeCell ref="AT25:AW25"/>
    <mergeCell ref="AX25:BA25"/>
    <mergeCell ref="A26:O26"/>
    <mergeCell ref="Q26:T26"/>
    <mergeCell ref="U26:Y26"/>
    <mergeCell ref="Z26:AC26"/>
    <mergeCell ref="AD26:AG26"/>
    <mergeCell ref="AH26:AK26"/>
    <mergeCell ref="AL26:AO26"/>
    <mergeCell ref="AP26:AS26"/>
    <mergeCell ref="AT26:AW26"/>
    <mergeCell ref="AX26:BA26"/>
    <mergeCell ref="A27:O27"/>
    <mergeCell ref="Q27:T27"/>
    <mergeCell ref="U27:Y27"/>
    <mergeCell ref="Z27:AC27"/>
    <mergeCell ref="AD27:AG27"/>
    <mergeCell ref="AH27:AK27"/>
    <mergeCell ref="AL27:AO27"/>
    <mergeCell ref="AP27:AS27"/>
    <mergeCell ref="AT27:AW27"/>
    <mergeCell ref="AX27:BA27"/>
    <mergeCell ref="A28:O28"/>
    <mergeCell ref="Q28:T28"/>
    <mergeCell ref="U28:Y28"/>
    <mergeCell ref="Z28:AC28"/>
    <mergeCell ref="AD28:AG28"/>
    <mergeCell ref="AH28:AK28"/>
    <mergeCell ref="AL28:AO28"/>
    <mergeCell ref="AP28:AS28"/>
    <mergeCell ref="AT28:AW28"/>
    <mergeCell ref="AX28:BA28"/>
    <mergeCell ref="A29:O29"/>
    <mergeCell ref="Q29:T29"/>
    <mergeCell ref="U29:Y29"/>
    <mergeCell ref="Z29:AC29"/>
    <mergeCell ref="AD29:AG29"/>
    <mergeCell ref="AH29:AK29"/>
    <mergeCell ref="AL29:AO29"/>
    <mergeCell ref="AP29:AS29"/>
    <mergeCell ref="AT29:AW29"/>
    <mergeCell ref="AX29:BA29"/>
    <mergeCell ref="A30:O30"/>
    <mergeCell ref="A31:O31"/>
    <mergeCell ref="Q31:T31"/>
    <mergeCell ref="U31:Y31"/>
    <mergeCell ref="Z31:AC31"/>
    <mergeCell ref="AD31:AG31"/>
    <mergeCell ref="AH31:AK31"/>
    <mergeCell ref="AL31:AO31"/>
    <mergeCell ref="AP31:AS31"/>
    <mergeCell ref="AT31:AW31"/>
    <mergeCell ref="AX31:BA31"/>
    <mergeCell ref="A32:O32"/>
    <mergeCell ref="Q32:T32"/>
    <mergeCell ref="U32:Y32"/>
    <mergeCell ref="Z32:AC32"/>
    <mergeCell ref="AD32:AG32"/>
    <mergeCell ref="AH32:AK32"/>
    <mergeCell ref="AL32:AO32"/>
    <mergeCell ref="AP32:AS32"/>
    <mergeCell ref="AT32:AW32"/>
    <mergeCell ref="AX32:BA32"/>
    <mergeCell ref="A33:O33"/>
    <mergeCell ref="Q33:T33"/>
    <mergeCell ref="U33:Y33"/>
    <mergeCell ref="Z33:AC33"/>
    <mergeCell ref="AD33:AG33"/>
    <mergeCell ref="AH33:AK33"/>
    <mergeCell ref="AL33:AO33"/>
    <mergeCell ref="AP33:AS33"/>
    <mergeCell ref="AT33:AW33"/>
    <mergeCell ref="AX33:BA33"/>
    <mergeCell ref="A34:O34"/>
    <mergeCell ref="Q34:T34"/>
    <mergeCell ref="U34:Y34"/>
    <mergeCell ref="Z34:AC34"/>
    <mergeCell ref="AD34:AG34"/>
    <mergeCell ref="AH34:AK34"/>
    <mergeCell ref="AL34:AO34"/>
    <mergeCell ref="AP34:AS34"/>
    <mergeCell ref="AT34:AW34"/>
    <mergeCell ref="AX34:BA34"/>
    <mergeCell ref="A35:O35"/>
    <mergeCell ref="Q35:T35"/>
    <mergeCell ref="U35:Y35"/>
    <mergeCell ref="Z35:AC35"/>
    <mergeCell ref="AD35:AG35"/>
    <mergeCell ref="AH35:AK35"/>
    <mergeCell ref="AL35:AO35"/>
    <mergeCell ref="AP35:AS35"/>
    <mergeCell ref="AT35:AW35"/>
    <mergeCell ref="AX35:BA35"/>
    <mergeCell ref="A36:O36"/>
    <mergeCell ref="Q36:T36"/>
    <mergeCell ref="U36:Y36"/>
    <mergeCell ref="Z36:AC36"/>
    <mergeCell ref="AD36:AG36"/>
    <mergeCell ref="AH36:AK36"/>
    <mergeCell ref="AL36:AO36"/>
    <mergeCell ref="AP36:AS36"/>
    <mergeCell ref="AT36:AW36"/>
    <mergeCell ref="AX36:BA36"/>
    <mergeCell ref="A37:O37"/>
    <mergeCell ref="Q37:T37"/>
    <mergeCell ref="U37:Y37"/>
    <mergeCell ref="Z37:AC37"/>
    <mergeCell ref="AD37:AG37"/>
    <mergeCell ref="AH37:AK37"/>
    <mergeCell ref="AL37:AO37"/>
    <mergeCell ref="AP37:AS37"/>
    <mergeCell ref="AT37:AW37"/>
    <mergeCell ref="AX37:BA37"/>
    <mergeCell ref="A38:O38"/>
    <mergeCell ref="Q38:T38"/>
    <mergeCell ref="U38:Y38"/>
    <mergeCell ref="Z38:AC38"/>
    <mergeCell ref="AD38:AG38"/>
    <mergeCell ref="AH38:AK38"/>
    <mergeCell ref="AL38:AO38"/>
    <mergeCell ref="AP38:AS38"/>
    <mergeCell ref="AT38:AW38"/>
    <mergeCell ref="AX38:BA38"/>
    <mergeCell ref="A39:O39"/>
    <mergeCell ref="Q39:T39"/>
    <mergeCell ref="U39:Y39"/>
    <mergeCell ref="Z39:AC39"/>
    <mergeCell ref="AD39:AG39"/>
    <mergeCell ref="AH39:AK39"/>
    <mergeCell ref="AL39:AO39"/>
    <mergeCell ref="AP39:AS39"/>
    <mergeCell ref="AT39:AW39"/>
    <mergeCell ref="AX39:BA39"/>
    <mergeCell ref="A40:O40"/>
    <mergeCell ref="Q40:T40"/>
    <mergeCell ref="U40:Y40"/>
    <mergeCell ref="Z40:AC40"/>
    <mergeCell ref="AD40:AG40"/>
    <mergeCell ref="AH40:AK40"/>
    <mergeCell ref="AL40:AO40"/>
    <mergeCell ref="AP40:AS40"/>
    <mergeCell ref="AT40:AW40"/>
    <mergeCell ref="AX40:BA40"/>
    <mergeCell ref="A41:O41"/>
    <mergeCell ref="Q41:T41"/>
    <mergeCell ref="U41:Y41"/>
    <mergeCell ref="Z41:AC41"/>
    <mergeCell ref="AD41:AG41"/>
    <mergeCell ref="AH41:AK41"/>
    <mergeCell ref="AL41:AO41"/>
    <mergeCell ref="AP41:AS41"/>
    <mergeCell ref="AT41:AW41"/>
    <mergeCell ref="AX41:BA41"/>
    <mergeCell ref="A42:O42"/>
    <mergeCell ref="Q42:T42"/>
    <mergeCell ref="U42:Y42"/>
    <mergeCell ref="Z42:AC42"/>
    <mergeCell ref="AD42:AG42"/>
    <mergeCell ref="AH42:AK42"/>
    <mergeCell ref="AL42:AO42"/>
    <mergeCell ref="AP42:AS42"/>
    <mergeCell ref="AT42:AW42"/>
    <mergeCell ref="AX42:BA42"/>
    <mergeCell ref="A43:O43"/>
    <mergeCell ref="Q43:T43"/>
    <mergeCell ref="U43:Y43"/>
    <mergeCell ref="Z43:AC43"/>
    <mergeCell ref="AD43:AG43"/>
    <mergeCell ref="AH43:AK43"/>
    <mergeCell ref="AL43:AO43"/>
    <mergeCell ref="AP43:AS43"/>
    <mergeCell ref="AT43:AW43"/>
    <mergeCell ref="AX43:BA43"/>
    <mergeCell ref="A44:O44"/>
    <mergeCell ref="Q44:T44"/>
    <mergeCell ref="U44:Y44"/>
    <mergeCell ref="Z44:AC44"/>
    <mergeCell ref="AD44:AG44"/>
    <mergeCell ref="AH44:AK44"/>
    <mergeCell ref="AL44:AO44"/>
    <mergeCell ref="AP44:AS44"/>
    <mergeCell ref="AT44:AW44"/>
    <mergeCell ref="AX44:BA44"/>
    <mergeCell ref="A45:O45"/>
    <mergeCell ref="Q45:T45"/>
    <mergeCell ref="U45:Y45"/>
    <mergeCell ref="Z45:AC45"/>
    <mergeCell ref="AD45:AG45"/>
    <mergeCell ref="AH45:AK45"/>
    <mergeCell ref="AL45:AO45"/>
    <mergeCell ref="AP45:AS45"/>
    <mergeCell ref="AT45:AW45"/>
    <mergeCell ref="AX45:BA45"/>
    <mergeCell ref="A46:O46"/>
    <mergeCell ref="Q46:T46"/>
    <mergeCell ref="U46:Y46"/>
    <mergeCell ref="Z46:AC46"/>
    <mergeCell ref="AD46:AG46"/>
    <mergeCell ref="AH46:AK46"/>
    <mergeCell ref="AL46:AO46"/>
    <mergeCell ref="AP46:AS46"/>
    <mergeCell ref="AT46:AW46"/>
    <mergeCell ref="AX46:BA46"/>
    <mergeCell ref="A47:O47"/>
    <mergeCell ref="Q47:T47"/>
    <mergeCell ref="U47:Y47"/>
    <mergeCell ref="Z47:AC47"/>
    <mergeCell ref="AD47:AG47"/>
    <mergeCell ref="AH47:AK47"/>
    <mergeCell ref="AL47:AO47"/>
    <mergeCell ref="AP47:AS47"/>
    <mergeCell ref="AT47:AW47"/>
    <mergeCell ref="AX47:BA47"/>
    <mergeCell ref="A48:O48"/>
    <mergeCell ref="Q48:T48"/>
    <mergeCell ref="U48:Y48"/>
    <mergeCell ref="Z48:AC48"/>
    <mergeCell ref="AD48:AG48"/>
    <mergeCell ref="AH48:AK48"/>
    <mergeCell ref="AL48:AO48"/>
    <mergeCell ref="AP48:AS48"/>
    <mergeCell ref="AT48:AW48"/>
    <mergeCell ref="AX48:BA48"/>
    <mergeCell ref="A49:O49"/>
    <mergeCell ref="Q49:T49"/>
    <mergeCell ref="U49:Y49"/>
    <mergeCell ref="Z49:AC49"/>
    <mergeCell ref="AD49:AG49"/>
    <mergeCell ref="AH49:AK49"/>
    <mergeCell ref="AL49:AO49"/>
    <mergeCell ref="AP49:AS49"/>
    <mergeCell ref="AT49:AW49"/>
    <mergeCell ref="AX49:BA49"/>
    <mergeCell ref="A50:O50"/>
    <mergeCell ref="Q50:T50"/>
    <mergeCell ref="U50:Y50"/>
    <mergeCell ref="Z50:AC50"/>
    <mergeCell ref="AD50:AG50"/>
    <mergeCell ref="AH50:AK50"/>
    <mergeCell ref="AL50:AO50"/>
    <mergeCell ref="AP50:AS50"/>
    <mergeCell ref="AT50:AW50"/>
    <mergeCell ref="AX50:BA50"/>
    <mergeCell ref="A51:O51"/>
    <mergeCell ref="Q51:T51"/>
    <mergeCell ref="U51:Y51"/>
    <mergeCell ref="Z51:AC51"/>
    <mergeCell ref="AD51:AG51"/>
    <mergeCell ref="AH51:AK51"/>
    <mergeCell ref="AL51:AO51"/>
    <mergeCell ref="AP51:AS51"/>
    <mergeCell ref="AT51:AW51"/>
    <mergeCell ref="AX51:BA51"/>
    <mergeCell ref="A52:O52"/>
    <mergeCell ref="Q52:T52"/>
    <mergeCell ref="U52:Y52"/>
    <mergeCell ref="Z52:AC52"/>
    <mergeCell ref="AD52:AG52"/>
    <mergeCell ref="AH52:AK52"/>
    <mergeCell ref="AL52:AO52"/>
    <mergeCell ref="AP52:AS52"/>
    <mergeCell ref="AT52:AW52"/>
    <mergeCell ref="AX52:BA52"/>
    <mergeCell ref="A53:O53"/>
    <mergeCell ref="Q53:T53"/>
    <mergeCell ref="U53:Y53"/>
    <mergeCell ref="Z53:AC53"/>
    <mergeCell ref="AD53:AG53"/>
    <mergeCell ref="AH53:AK53"/>
    <mergeCell ref="AL53:AO53"/>
    <mergeCell ref="AP53:AS53"/>
    <mergeCell ref="AT53:AW53"/>
    <mergeCell ref="AX53:BA53"/>
    <mergeCell ref="A54:O54"/>
    <mergeCell ref="Q54:T54"/>
    <mergeCell ref="U54:Y54"/>
    <mergeCell ref="Z54:AC54"/>
    <mergeCell ref="AD54:AG54"/>
    <mergeCell ref="AH54:AK54"/>
    <mergeCell ref="AL54:AO54"/>
    <mergeCell ref="AP54:AS54"/>
    <mergeCell ref="AT54:AW54"/>
    <mergeCell ref="AX54:BA54"/>
    <mergeCell ref="A55:O55"/>
    <mergeCell ref="Q55:T55"/>
    <mergeCell ref="U55:Y55"/>
    <mergeCell ref="Z55:AC55"/>
    <mergeCell ref="AD55:AG55"/>
    <mergeCell ref="AH55:AK55"/>
    <mergeCell ref="AL55:AO55"/>
    <mergeCell ref="AP55:AS55"/>
    <mergeCell ref="AT55:AW55"/>
    <mergeCell ref="AX55:BA55"/>
    <mergeCell ref="A56:O56"/>
    <mergeCell ref="Q56:T56"/>
    <mergeCell ref="U56:Y56"/>
    <mergeCell ref="Z56:AC56"/>
    <mergeCell ref="AD56:AG56"/>
    <mergeCell ref="AH56:AK56"/>
    <mergeCell ref="AL56:AO56"/>
    <mergeCell ref="AP56:AS56"/>
    <mergeCell ref="AT56:AW56"/>
    <mergeCell ref="AX56:BA56"/>
    <mergeCell ref="A57:O57"/>
    <mergeCell ref="Q57:T57"/>
    <mergeCell ref="U57:Y57"/>
    <mergeCell ref="Z57:AC57"/>
    <mergeCell ref="AD57:AG57"/>
    <mergeCell ref="AH57:AK57"/>
    <mergeCell ref="AL57:AO57"/>
    <mergeCell ref="AP57:AS57"/>
    <mergeCell ref="AT57:AW57"/>
    <mergeCell ref="AX57:BA57"/>
    <mergeCell ref="A58:O58"/>
    <mergeCell ref="Q58:T58"/>
    <mergeCell ref="U58:Y58"/>
    <mergeCell ref="Z58:AC58"/>
    <mergeCell ref="AD58:AG58"/>
    <mergeCell ref="AH58:AK58"/>
    <mergeCell ref="AL58:AO58"/>
    <mergeCell ref="AP58:AS58"/>
    <mergeCell ref="AT58:AW58"/>
    <mergeCell ref="AX58:BA58"/>
    <mergeCell ref="A59:O59"/>
    <mergeCell ref="Q59:T59"/>
    <mergeCell ref="U59:Y59"/>
    <mergeCell ref="Z59:AC59"/>
    <mergeCell ref="AD59:AG59"/>
    <mergeCell ref="AH59:AK59"/>
    <mergeCell ref="AL59:AO59"/>
    <mergeCell ref="AP59:AS59"/>
    <mergeCell ref="AT59:AW59"/>
    <mergeCell ref="AX59:BA59"/>
    <mergeCell ref="A60:O60"/>
    <mergeCell ref="Q60:T60"/>
    <mergeCell ref="U60:Y60"/>
    <mergeCell ref="Z60:AC60"/>
    <mergeCell ref="AD60:AG60"/>
    <mergeCell ref="AH60:AK60"/>
    <mergeCell ref="AL60:AO60"/>
    <mergeCell ref="AP60:AS60"/>
    <mergeCell ref="AT60:AW60"/>
    <mergeCell ref="AX60:BA60"/>
    <mergeCell ref="A61:O61"/>
    <mergeCell ref="Q61:T61"/>
    <mergeCell ref="U61:Y61"/>
    <mergeCell ref="Z61:AC61"/>
    <mergeCell ref="AD61:AG61"/>
    <mergeCell ref="AH61:AK61"/>
    <mergeCell ref="AL61:AO61"/>
    <mergeCell ref="AP61:AS61"/>
    <mergeCell ref="AT61:AW61"/>
    <mergeCell ref="AX61:BA61"/>
    <mergeCell ref="A62:O62"/>
    <mergeCell ref="Q62:T62"/>
    <mergeCell ref="U62:Y62"/>
    <mergeCell ref="Z62:AC62"/>
    <mergeCell ref="AD62:AG62"/>
    <mergeCell ref="AH62:AK62"/>
    <mergeCell ref="AL62:AO62"/>
    <mergeCell ref="AP62:AS62"/>
    <mergeCell ref="AT62:AW62"/>
    <mergeCell ref="AX62:BA62"/>
    <mergeCell ref="A63:O63"/>
    <mergeCell ref="Q63:T63"/>
    <mergeCell ref="U63:Y63"/>
    <mergeCell ref="Z63:AC63"/>
    <mergeCell ref="AD63:AG63"/>
    <mergeCell ref="AH63:AK63"/>
    <mergeCell ref="AL63:AO63"/>
    <mergeCell ref="AP63:AS63"/>
    <mergeCell ref="AT63:AW63"/>
    <mergeCell ref="AX63:BA63"/>
    <mergeCell ref="A64:O64"/>
    <mergeCell ref="Q64:T64"/>
    <mergeCell ref="U64:Y64"/>
    <mergeCell ref="Z64:AC64"/>
    <mergeCell ref="AD64:AG64"/>
    <mergeCell ref="AH64:AK64"/>
    <mergeCell ref="AL64:AO64"/>
    <mergeCell ref="AP64:AS64"/>
    <mergeCell ref="AT64:AW64"/>
    <mergeCell ref="AX64:BA64"/>
    <mergeCell ref="A65:O65"/>
    <mergeCell ref="Q65:T65"/>
    <mergeCell ref="U65:Y65"/>
    <mergeCell ref="Z65:AC65"/>
    <mergeCell ref="AD65:AG65"/>
    <mergeCell ref="AH65:AK65"/>
    <mergeCell ref="AL65:AO65"/>
    <mergeCell ref="AP65:AS65"/>
    <mergeCell ref="AT65:AW65"/>
    <mergeCell ref="AX65:BA65"/>
    <mergeCell ref="A66:O66"/>
    <mergeCell ref="Q66:T66"/>
    <mergeCell ref="U66:Y66"/>
    <mergeCell ref="Z66:AC66"/>
    <mergeCell ref="AD66:AG66"/>
    <mergeCell ref="AH66:AK66"/>
    <mergeCell ref="AL66:AO66"/>
    <mergeCell ref="AP66:AS66"/>
    <mergeCell ref="AT66:AW66"/>
    <mergeCell ref="AX66:BA66"/>
    <mergeCell ref="A67:O67"/>
    <mergeCell ref="Q67:T67"/>
    <mergeCell ref="U67:Y67"/>
    <mergeCell ref="Z67:AC67"/>
    <mergeCell ref="AD67:AG67"/>
    <mergeCell ref="AH67:AK67"/>
    <mergeCell ref="AL67:AO67"/>
    <mergeCell ref="AP67:AS67"/>
    <mergeCell ref="AT67:AW67"/>
    <mergeCell ref="AX67:BA67"/>
    <mergeCell ref="A68:O68"/>
    <mergeCell ref="Q68:T68"/>
    <mergeCell ref="U68:Y68"/>
    <mergeCell ref="Z68:AC68"/>
    <mergeCell ref="AD68:AG68"/>
    <mergeCell ref="AH68:AK68"/>
    <mergeCell ref="AL68:AO68"/>
    <mergeCell ref="AP68:AS68"/>
    <mergeCell ref="AT68:AW68"/>
    <mergeCell ref="AX68:BA68"/>
    <mergeCell ref="A69:O69"/>
    <mergeCell ref="Q69:T69"/>
    <mergeCell ref="U69:Y69"/>
    <mergeCell ref="Z69:AC69"/>
    <mergeCell ref="AD69:AG69"/>
    <mergeCell ref="AH69:AK69"/>
    <mergeCell ref="AL69:AO69"/>
    <mergeCell ref="AP69:AS69"/>
    <mergeCell ref="AT69:AW69"/>
    <mergeCell ref="AX69:BA69"/>
    <mergeCell ref="A70:O70"/>
    <mergeCell ref="Q70:T70"/>
    <mergeCell ref="U70:Y70"/>
    <mergeCell ref="Z70:AC70"/>
    <mergeCell ref="AD70:AG70"/>
    <mergeCell ref="AH70:AK70"/>
    <mergeCell ref="AL70:AO70"/>
    <mergeCell ref="AP70:AS70"/>
    <mergeCell ref="AT70:AW70"/>
    <mergeCell ref="AX70:BA70"/>
    <mergeCell ref="A71:O71"/>
    <mergeCell ref="Q71:T71"/>
    <mergeCell ref="U71:Y71"/>
    <mergeCell ref="Z71:AC71"/>
    <mergeCell ref="AD71:AG71"/>
    <mergeCell ref="AH71:AK71"/>
    <mergeCell ref="AL71:AO71"/>
    <mergeCell ref="AP71:AS71"/>
    <mergeCell ref="AT71:AW71"/>
    <mergeCell ref="AX71:BA71"/>
    <mergeCell ref="A72:O72"/>
    <mergeCell ref="Q72:T72"/>
    <mergeCell ref="U72:Y72"/>
    <mergeCell ref="Z72:AC72"/>
    <mergeCell ref="AD72:AG72"/>
    <mergeCell ref="AH72:AK72"/>
    <mergeCell ref="AL72:AO72"/>
    <mergeCell ref="AP72:AS72"/>
    <mergeCell ref="AT72:AW72"/>
    <mergeCell ref="AX72:BA72"/>
    <mergeCell ref="A73:O73"/>
    <mergeCell ref="Q73:T73"/>
    <mergeCell ref="U73:Y73"/>
    <mergeCell ref="Z73:AC73"/>
    <mergeCell ref="AD73:AG73"/>
    <mergeCell ref="AH73:AK73"/>
    <mergeCell ref="AL73:AO73"/>
    <mergeCell ref="AP73:AS73"/>
    <mergeCell ref="AD74:AG74"/>
    <mergeCell ref="AH74:AK74"/>
    <mergeCell ref="AL74:AO74"/>
    <mergeCell ref="AP74:AS74"/>
    <mergeCell ref="A74:O74"/>
    <mergeCell ref="Q74:T74"/>
    <mergeCell ref="U74:Y74"/>
    <mergeCell ref="Z74:AC74"/>
    <mergeCell ref="AT74:AW74"/>
    <mergeCell ref="AX74:BA74"/>
    <mergeCell ref="AT73:AW73"/>
    <mergeCell ref="AX73:BA73"/>
  </mergeCells>
  <printOptions horizontalCentered="1"/>
  <pageMargins left="0.1968503937007874" right="0.1968503937007874" top="0.4724409448818898" bottom="0.4724409448818898" header="0.3937007874015748" footer="0.2755905511811024"/>
  <pageSetup fitToHeight="2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3"/>
  <sheetViews>
    <sheetView view="pageBreakPreview" zoomScaleSheetLayoutView="100" workbookViewId="0" topLeftCell="E71">
      <selection activeCell="AA85" sqref="AA85:AE85"/>
    </sheetView>
  </sheetViews>
  <sheetFormatPr defaultColWidth="9.140625" defaultRowHeight="12.75"/>
  <cols>
    <col min="1" max="6" width="3.28125" style="66" customWidth="1"/>
    <col min="7" max="7" width="3.8515625" style="66" customWidth="1"/>
    <col min="8" max="11" width="3.28125" style="66" customWidth="1"/>
    <col min="12" max="12" width="3.8515625" style="66" customWidth="1"/>
    <col min="13" max="14" width="3.28125" style="66" customWidth="1"/>
    <col min="15" max="15" width="3.8515625" style="66" customWidth="1"/>
    <col min="16" max="16" width="3.28125" style="66" customWidth="1"/>
    <col min="17" max="17" width="3.421875" style="66" customWidth="1"/>
    <col min="18" max="19" width="3.28125" style="66" customWidth="1"/>
    <col min="20" max="20" width="1.7109375" style="66" customWidth="1"/>
    <col min="21" max="35" width="3.28125" style="66" customWidth="1"/>
    <col min="36" max="36" width="3.140625" style="66" customWidth="1"/>
    <col min="37" max="37" width="2.421875" style="66" customWidth="1"/>
    <col min="38" max="16384" width="9.140625" style="66" customWidth="1"/>
  </cols>
  <sheetData>
    <row r="1" spans="35:36" ht="15" customHeight="1" thickBot="1">
      <c r="AI1" s="67">
        <v>0</v>
      </c>
      <c r="AJ1" s="68"/>
    </row>
    <row r="2" spans="35:36" ht="15" customHeight="1">
      <c r="AI2" s="69" t="s">
        <v>632</v>
      </c>
      <c r="AJ2" s="70"/>
    </row>
    <row r="3" spans="1:35" ht="18">
      <c r="A3" s="71" t="s">
        <v>633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</row>
    <row r="4" spans="1:35" ht="18">
      <c r="A4" s="71" t="s">
        <v>634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</row>
    <row r="5" spans="34:35" ht="15" customHeight="1">
      <c r="AH5" s="69"/>
      <c r="AI5" s="69"/>
    </row>
    <row r="6" spans="27:35" ht="15" customHeight="1">
      <c r="AA6" s="73" t="s">
        <v>635</v>
      </c>
      <c r="AB6" s="73"/>
      <c r="AC6" s="73"/>
      <c r="AD6" s="73"/>
      <c r="AE6" s="73"/>
      <c r="AF6" s="73"/>
      <c r="AG6" s="73"/>
      <c r="AH6" s="73"/>
      <c r="AI6" s="73"/>
    </row>
    <row r="7" spans="27:35" ht="15" customHeight="1">
      <c r="AA7" s="74" t="s">
        <v>636</v>
      </c>
      <c r="AB7" s="74"/>
      <c r="AC7" s="74"/>
      <c r="AD7" s="74"/>
      <c r="AE7" s="74"/>
      <c r="AF7" s="74"/>
      <c r="AG7" s="74"/>
      <c r="AH7" s="74"/>
      <c r="AI7" s="74"/>
    </row>
    <row r="8" ht="15" customHeight="1" thickBot="1"/>
    <row r="9" spans="1:36" ht="15.75" customHeight="1" thickBot="1">
      <c r="A9" s="75">
        <v>5</v>
      </c>
      <c r="B9" s="76">
        <v>1</v>
      </c>
      <c r="C9" s="76">
        <v>3</v>
      </c>
      <c r="D9" s="76">
        <v>0</v>
      </c>
      <c r="E9" s="76">
        <v>0</v>
      </c>
      <c r="F9" s="77">
        <v>9</v>
      </c>
      <c r="H9" s="75">
        <v>1</v>
      </c>
      <c r="I9" s="76">
        <v>2</v>
      </c>
      <c r="J9" s="76">
        <v>5</v>
      </c>
      <c r="K9" s="77">
        <v>4</v>
      </c>
      <c r="M9" s="75">
        <v>0</v>
      </c>
      <c r="N9" s="77">
        <v>1</v>
      </c>
      <c r="P9" s="75">
        <v>2</v>
      </c>
      <c r="Q9" s="76">
        <v>8</v>
      </c>
      <c r="R9" s="76">
        <v>0</v>
      </c>
      <c r="S9" s="77">
        <v>0</v>
      </c>
      <c r="U9" s="75">
        <v>7</v>
      </c>
      <c r="V9" s="76">
        <v>5</v>
      </c>
      <c r="W9" s="76">
        <v>1</v>
      </c>
      <c r="X9" s="76">
        <v>1</v>
      </c>
      <c r="Y9" s="76">
        <v>1</v>
      </c>
      <c r="Z9" s="77">
        <v>5</v>
      </c>
      <c r="AB9" s="75">
        <v>0</v>
      </c>
      <c r="AC9" s="77">
        <v>2</v>
      </c>
      <c r="AE9" s="78">
        <v>2</v>
      </c>
      <c r="AF9" s="79">
        <v>0</v>
      </c>
      <c r="AG9" s="79">
        <v>0</v>
      </c>
      <c r="AH9" s="80">
        <v>6</v>
      </c>
      <c r="AJ9" s="81">
        <v>2</v>
      </c>
    </row>
    <row r="10" spans="1:36" ht="38.25" customHeight="1">
      <c r="A10" s="82" t="s">
        <v>608</v>
      </c>
      <c r="B10" s="82"/>
      <c r="C10" s="82"/>
      <c r="D10" s="82"/>
      <c r="E10" s="82"/>
      <c r="F10" s="82"/>
      <c r="G10" s="83"/>
      <c r="H10" s="82" t="s">
        <v>609</v>
      </c>
      <c r="I10" s="82"/>
      <c r="J10" s="82"/>
      <c r="K10" s="82"/>
      <c r="L10" s="83"/>
      <c r="M10" s="84" t="s">
        <v>637</v>
      </c>
      <c r="N10" s="82"/>
      <c r="O10" s="83"/>
      <c r="P10" s="84" t="s">
        <v>638</v>
      </c>
      <c r="Q10" s="84"/>
      <c r="R10" s="84"/>
      <c r="S10" s="84"/>
      <c r="U10" s="82" t="s">
        <v>612</v>
      </c>
      <c r="V10" s="82"/>
      <c r="W10" s="82"/>
      <c r="X10" s="82"/>
      <c r="Y10" s="82"/>
      <c r="AB10" s="82" t="s">
        <v>639</v>
      </c>
      <c r="AC10" s="82"/>
      <c r="AD10" s="82" t="s">
        <v>640</v>
      </c>
      <c r="AE10" s="82"/>
      <c r="AF10" s="82"/>
      <c r="AG10" s="82"/>
      <c r="AH10" s="69"/>
      <c r="AJ10" s="82" t="s">
        <v>641</v>
      </c>
    </row>
    <row r="11" spans="1:36" ht="15" customHeight="1">
      <c r="A11" s="82"/>
      <c r="B11" s="82"/>
      <c r="C11" s="82"/>
      <c r="D11" s="82"/>
      <c r="E11" s="82"/>
      <c r="F11" s="82"/>
      <c r="G11" s="83"/>
      <c r="H11" s="82"/>
      <c r="I11" s="82"/>
      <c r="J11" s="82"/>
      <c r="K11" s="82"/>
      <c r="L11" s="83"/>
      <c r="M11" s="84"/>
      <c r="N11" s="82"/>
      <c r="O11" s="83"/>
      <c r="P11" s="84"/>
      <c r="Q11" s="84"/>
      <c r="R11" s="84"/>
      <c r="S11" s="84"/>
      <c r="U11" s="82"/>
      <c r="V11" s="82"/>
      <c r="W11" s="82"/>
      <c r="X11" s="82"/>
      <c r="Y11" s="82"/>
      <c r="AB11" s="82"/>
      <c r="AC11" s="82"/>
      <c r="AD11" s="82"/>
      <c r="AE11" s="82"/>
      <c r="AF11" s="82"/>
      <c r="AG11" s="82"/>
      <c r="AH11" s="69"/>
      <c r="AJ11" s="82"/>
    </row>
    <row r="12" ht="15" customHeight="1">
      <c r="AF12" s="85" t="s">
        <v>642</v>
      </c>
    </row>
    <row r="13" spans="1:36" ht="38.25" customHeight="1">
      <c r="A13" s="86" t="s">
        <v>643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8"/>
      <c r="S13" s="88"/>
      <c r="T13" s="89" t="s">
        <v>644</v>
      </c>
      <c r="U13" s="89"/>
      <c r="V13" s="86" t="s">
        <v>645</v>
      </c>
      <c r="W13" s="87"/>
      <c r="X13" s="87"/>
      <c r="Y13" s="87"/>
      <c r="Z13" s="88"/>
      <c r="AA13" s="86" t="s">
        <v>646</v>
      </c>
      <c r="AB13" s="87"/>
      <c r="AC13" s="87"/>
      <c r="AD13" s="87"/>
      <c r="AE13" s="88"/>
      <c r="AF13" s="90"/>
      <c r="AG13" s="91" t="s">
        <v>647</v>
      </c>
      <c r="AH13" s="91"/>
      <c r="AI13" s="91"/>
      <c r="AJ13" s="92"/>
    </row>
    <row r="14" spans="1:36" ht="12.75">
      <c r="A14" s="93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94"/>
      <c r="T14" s="72"/>
      <c r="U14" s="72"/>
      <c r="V14" s="86" t="s">
        <v>648</v>
      </c>
      <c r="W14" s="87"/>
      <c r="X14" s="87"/>
      <c r="Y14" s="87"/>
      <c r="Z14" s="87"/>
      <c r="AA14" s="86"/>
      <c r="AB14" s="87"/>
      <c r="AC14" s="87"/>
      <c r="AD14" s="87"/>
      <c r="AE14" s="88"/>
      <c r="AF14" s="95"/>
      <c r="AH14" s="96"/>
      <c r="AI14" s="96"/>
      <c r="AJ14" s="97"/>
    </row>
    <row r="15" spans="1:36" ht="12.75">
      <c r="A15" s="98">
        <v>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100"/>
      <c r="T15" s="99">
        <v>2</v>
      </c>
      <c r="U15" s="99"/>
      <c r="V15" s="98">
        <v>3</v>
      </c>
      <c r="W15" s="99"/>
      <c r="X15" s="99"/>
      <c r="Y15" s="99"/>
      <c r="Z15" s="99"/>
      <c r="AA15" s="98">
        <v>4</v>
      </c>
      <c r="AB15" s="99"/>
      <c r="AC15" s="99"/>
      <c r="AD15" s="99"/>
      <c r="AE15" s="99"/>
      <c r="AF15" s="98">
        <v>5</v>
      </c>
      <c r="AG15" s="99"/>
      <c r="AH15" s="99"/>
      <c r="AI15" s="99"/>
      <c r="AJ15" s="100"/>
    </row>
    <row r="16" spans="1:36" ht="19.5" customHeight="1">
      <c r="A16" s="101" t="s">
        <v>649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3"/>
      <c r="T16" s="104" t="s">
        <v>650</v>
      </c>
      <c r="U16" s="99"/>
      <c r="V16" s="105">
        <v>536907</v>
      </c>
      <c r="W16" s="106"/>
      <c r="X16" s="106"/>
      <c r="Y16" s="106"/>
      <c r="Z16" s="107"/>
      <c r="AA16" s="105">
        <v>545907</v>
      </c>
      <c r="AB16" s="106"/>
      <c r="AC16" s="106"/>
      <c r="AD16" s="106"/>
      <c r="AE16" s="107"/>
      <c r="AF16" s="105">
        <v>266355</v>
      </c>
      <c r="AG16" s="106"/>
      <c r="AH16" s="106"/>
      <c r="AI16" s="106"/>
      <c r="AJ16" s="107"/>
    </row>
    <row r="17" spans="1:36" ht="19.5" customHeight="1">
      <c r="A17" s="108" t="s">
        <v>651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10"/>
      <c r="T17" s="111" t="s">
        <v>652</v>
      </c>
      <c r="U17" s="112"/>
      <c r="V17" s="105">
        <v>64590</v>
      </c>
      <c r="W17" s="106"/>
      <c r="X17" s="106"/>
      <c r="Y17" s="106"/>
      <c r="Z17" s="107"/>
      <c r="AA17" s="105">
        <v>65952</v>
      </c>
      <c r="AB17" s="106"/>
      <c r="AC17" s="106"/>
      <c r="AD17" s="106"/>
      <c r="AE17" s="107"/>
      <c r="AF17" s="105">
        <v>35791</v>
      </c>
      <c r="AG17" s="106"/>
      <c r="AH17" s="106"/>
      <c r="AI17" s="106"/>
      <c r="AJ17" s="107"/>
    </row>
    <row r="18" spans="1:36" ht="19.5" customHeight="1">
      <c r="A18" s="113" t="s">
        <v>653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5"/>
      <c r="T18" s="111" t="s">
        <v>654</v>
      </c>
      <c r="U18" s="112"/>
      <c r="V18" s="105">
        <v>9504</v>
      </c>
      <c r="W18" s="106"/>
      <c r="X18" s="106"/>
      <c r="Y18" s="106"/>
      <c r="Z18" s="107"/>
      <c r="AA18" s="105">
        <v>9504</v>
      </c>
      <c r="AB18" s="106"/>
      <c r="AC18" s="106"/>
      <c r="AD18" s="106"/>
      <c r="AE18" s="107"/>
      <c r="AF18" s="105">
        <v>5806</v>
      </c>
      <c r="AG18" s="106"/>
      <c r="AH18" s="106"/>
      <c r="AI18" s="106"/>
      <c r="AJ18" s="107"/>
    </row>
    <row r="19" spans="1:36" ht="19.5" customHeight="1">
      <c r="A19" s="113" t="s">
        <v>655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111" t="s">
        <v>656</v>
      </c>
      <c r="U19" s="112"/>
      <c r="V19" s="105"/>
      <c r="W19" s="106"/>
      <c r="X19" s="106"/>
      <c r="Y19" s="106"/>
      <c r="Z19" s="107"/>
      <c r="AA19" s="105"/>
      <c r="AB19" s="106"/>
      <c r="AC19" s="106"/>
      <c r="AD19" s="106"/>
      <c r="AE19" s="107"/>
      <c r="AF19" s="105"/>
      <c r="AG19" s="106"/>
      <c r="AH19" s="106"/>
      <c r="AI19" s="106"/>
      <c r="AJ19" s="107"/>
    </row>
    <row r="20" spans="1:36" ht="19.5" customHeight="1">
      <c r="A20" s="113" t="s">
        <v>657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  <c r="T20" s="116" t="s">
        <v>658</v>
      </c>
      <c r="U20" s="117"/>
      <c r="V20" s="105"/>
      <c r="W20" s="106"/>
      <c r="X20" s="106"/>
      <c r="Y20" s="106"/>
      <c r="Z20" s="107"/>
      <c r="AA20" s="105"/>
      <c r="AB20" s="106"/>
      <c r="AC20" s="106"/>
      <c r="AD20" s="106"/>
      <c r="AE20" s="107"/>
      <c r="AF20" s="105"/>
      <c r="AG20" s="106"/>
      <c r="AH20" s="106"/>
      <c r="AI20" s="106"/>
      <c r="AJ20" s="107"/>
    </row>
    <row r="21" spans="1:36" ht="19.5" customHeight="1" thickBot="1">
      <c r="A21" s="113" t="s">
        <v>659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5"/>
      <c r="T21" s="116" t="s">
        <v>660</v>
      </c>
      <c r="U21" s="117"/>
      <c r="V21" s="118"/>
      <c r="W21" s="119"/>
      <c r="X21" s="119"/>
      <c r="Y21" s="119"/>
      <c r="Z21" s="120"/>
      <c r="AA21" s="118"/>
      <c r="AB21" s="119"/>
      <c r="AC21" s="119"/>
      <c r="AD21" s="119"/>
      <c r="AE21" s="120"/>
      <c r="AF21" s="105"/>
      <c r="AG21" s="106"/>
      <c r="AH21" s="106"/>
      <c r="AI21" s="106"/>
      <c r="AJ21" s="107"/>
    </row>
    <row r="22" spans="1:36" ht="12" customHeight="1">
      <c r="A22" s="121" t="s">
        <v>661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  <c r="T22" s="124" t="s">
        <v>662</v>
      </c>
      <c r="U22" s="125"/>
      <c r="V22" s="126">
        <v>611001</v>
      </c>
      <c r="W22" s="127"/>
      <c r="X22" s="127"/>
      <c r="Y22" s="127"/>
      <c r="Z22" s="128"/>
      <c r="AA22" s="126">
        <v>621363</v>
      </c>
      <c r="AB22" s="127"/>
      <c r="AC22" s="127"/>
      <c r="AD22" s="127"/>
      <c r="AE22" s="128"/>
      <c r="AF22" s="129">
        <v>307952</v>
      </c>
      <c r="AG22" s="130"/>
      <c r="AH22" s="130"/>
      <c r="AI22" s="130"/>
      <c r="AJ22" s="131"/>
    </row>
    <row r="23" spans="1:36" ht="12" customHeight="1">
      <c r="A23" s="132" t="s">
        <v>663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5"/>
      <c r="T23" s="133"/>
      <c r="U23" s="134"/>
      <c r="V23" s="135"/>
      <c r="W23" s="136"/>
      <c r="X23" s="136"/>
      <c r="Y23" s="136"/>
      <c r="Z23" s="137"/>
      <c r="AA23" s="135"/>
      <c r="AB23" s="136"/>
      <c r="AC23" s="136"/>
      <c r="AD23" s="136"/>
      <c r="AE23" s="137"/>
      <c r="AF23" s="135"/>
      <c r="AG23" s="136"/>
      <c r="AH23" s="136"/>
      <c r="AI23" s="136"/>
      <c r="AJ23" s="137"/>
    </row>
    <row r="24" spans="1:36" ht="12" customHeight="1">
      <c r="A24" s="138" t="s">
        <v>664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  <c r="T24" s="139" t="s">
        <v>665</v>
      </c>
      <c r="U24" s="140"/>
      <c r="V24" s="129"/>
      <c r="W24" s="130"/>
      <c r="X24" s="130"/>
      <c r="Y24" s="130"/>
      <c r="Z24" s="131"/>
      <c r="AA24" s="129"/>
      <c r="AB24" s="130"/>
      <c r="AC24" s="130"/>
      <c r="AD24" s="130"/>
      <c r="AE24" s="131"/>
      <c r="AF24" s="129">
        <v>207</v>
      </c>
      <c r="AG24" s="130"/>
      <c r="AH24" s="130"/>
      <c r="AI24" s="130"/>
      <c r="AJ24" s="131"/>
    </row>
    <row r="25" spans="1:36" ht="12" customHeight="1" thickBot="1">
      <c r="A25" s="141" t="s">
        <v>666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3"/>
      <c r="T25" s="144"/>
      <c r="U25" s="145"/>
      <c r="V25" s="146"/>
      <c r="W25" s="147"/>
      <c r="X25" s="147"/>
      <c r="Y25" s="147"/>
      <c r="Z25" s="148"/>
      <c r="AA25" s="146"/>
      <c r="AB25" s="147"/>
      <c r="AC25" s="147"/>
      <c r="AD25" s="147"/>
      <c r="AE25" s="148"/>
      <c r="AF25" s="146"/>
      <c r="AG25" s="147"/>
      <c r="AH25" s="147"/>
      <c r="AI25" s="147"/>
      <c r="AJ25" s="148"/>
    </row>
    <row r="26" spans="1:36" ht="21.75" customHeight="1">
      <c r="A26" s="132" t="s">
        <v>667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50"/>
      <c r="T26" s="151" t="s">
        <v>668</v>
      </c>
      <c r="U26" s="117"/>
      <c r="V26" s="152">
        <v>611001</v>
      </c>
      <c r="W26" s="153"/>
      <c r="X26" s="153"/>
      <c r="Y26" s="153"/>
      <c r="Z26" s="154"/>
      <c r="AA26" s="152">
        <v>621363</v>
      </c>
      <c r="AB26" s="153"/>
      <c r="AC26" s="153"/>
      <c r="AD26" s="153"/>
      <c r="AE26" s="154"/>
      <c r="AF26" s="152">
        <v>308159</v>
      </c>
      <c r="AG26" s="153"/>
      <c r="AH26" s="153"/>
      <c r="AI26" s="153"/>
      <c r="AJ26" s="154"/>
    </row>
    <row r="27" spans="1:36" s="157" customFormat="1" ht="19.5" customHeight="1">
      <c r="A27" s="113" t="s">
        <v>669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  <c r="T27" s="111" t="s">
        <v>670</v>
      </c>
      <c r="U27" s="155"/>
      <c r="V27" s="156">
        <v>58736</v>
      </c>
      <c r="W27" s="106"/>
      <c r="X27" s="106"/>
      <c r="Y27" s="106"/>
      <c r="Z27" s="107"/>
      <c r="AA27" s="156">
        <v>126301</v>
      </c>
      <c r="AB27" s="106"/>
      <c r="AC27" s="106"/>
      <c r="AD27" s="106"/>
      <c r="AE27" s="107"/>
      <c r="AF27" s="156">
        <v>20329</v>
      </c>
      <c r="AG27" s="106"/>
      <c r="AH27" s="106"/>
      <c r="AI27" s="106"/>
      <c r="AJ27" s="107"/>
    </row>
    <row r="28" spans="1:36" s="157" customFormat="1" ht="19.5" customHeight="1">
      <c r="A28" s="138" t="s">
        <v>671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5"/>
      <c r="T28" s="111" t="s">
        <v>672</v>
      </c>
      <c r="U28" s="155"/>
      <c r="V28" s="156"/>
      <c r="W28" s="106"/>
      <c r="X28" s="106"/>
      <c r="Y28" s="106"/>
      <c r="Z28" s="107"/>
      <c r="AA28" s="156"/>
      <c r="AB28" s="106"/>
      <c r="AC28" s="106"/>
      <c r="AD28" s="106"/>
      <c r="AE28" s="107"/>
      <c r="AF28" s="156">
        <v>358</v>
      </c>
      <c r="AG28" s="106"/>
      <c r="AH28" s="106"/>
      <c r="AI28" s="106"/>
      <c r="AJ28" s="107"/>
    </row>
    <row r="29" spans="1:36" ht="19.5" customHeight="1">
      <c r="A29" s="158" t="s">
        <v>673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5"/>
      <c r="T29" s="116" t="s">
        <v>674</v>
      </c>
      <c r="U29" s="117"/>
      <c r="V29" s="105">
        <v>1000</v>
      </c>
      <c r="W29" s="106"/>
      <c r="X29" s="106"/>
      <c r="Y29" s="106"/>
      <c r="Z29" s="107"/>
      <c r="AA29" s="105">
        <v>1000</v>
      </c>
      <c r="AB29" s="106"/>
      <c r="AC29" s="106"/>
      <c r="AD29" s="106"/>
      <c r="AE29" s="107"/>
      <c r="AF29" s="105">
        <v>1204</v>
      </c>
      <c r="AG29" s="106"/>
      <c r="AH29" s="106"/>
      <c r="AI29" s="106"/>
      <c r="AJ29" s="107"/>
    </row>
    <row r="30" spans="1:36" ht="19.5" customHeight="1" thickBot="1">
      <c r="A30" s="113" t="s">
        <v>675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5"/>
      <c r="T30" s="116" t="s">
        <v>676</v>
      </c>
      <c r="U30" s="117"/>
      <c r="V30" s="118">
        <v>5000</v>
      </c>
      <c r="W30" s="119"/>
      <c r="X30" s="119"/>
      <c r="Y30" s="119"/>
      <c r="Z30" s="120"/>
      <c r="AA30" s="118">
        <v>5000</v>
      </c>
      <c r="AB30" s="119"/>
      <c r="AC30" s="119"/>
      <c r="AD30" s="119"/>
      <c r="AE30" s="120"/>
      <c r="AF30" s="118">
        <v>502</v>
      </c>
      <c r="AG30" s="119"/>
      <c r="AH30" s="119"/>
      <c r="AI30" s="119"/>
      <c r="AJ30" s="120"/>
    </row>
    <row r="31" spans="1:36" ht="12" customHeight="1">
      <c r="A31" s="159" t="s">
        <v>677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3"/>
      <c r="T31" s="124" t="s">
        <v>678</v>
      </c>
      <c r="U31" s="125"/>
      <c r="V31" s="126">
        <v>64736</v>
      </c>
      <c r="W31" s="127"/>
      <c r="X31" s="127"/>
      <c r="Y31" s="127"/>
      <c r="Z31" s="128"/>
      <c r="AA31" s="126">
        <v>132301</v>
      </c>
      <c r="AB31" s="127"/>
      <c r="AC31" s="127"/>
      <c r="AD31" s="127"/>
      <c r="AE31" s="128"/>
      <c r="AF31" s="126">
        <v>22393</v>
      </c>
      <c r="AG31" s="127"/>
      <c r="AH31" s="127"/>
      <c r="AI31" s="127"/>
      <c r="AJ31" s="128"/>
    </row>
    <row r="32" spans="1:36" ht="12" customHeight="1">
      <c r="A32" s="160" t="s">
        <v>679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5"/>
      <c r="T32" s="133"/>
      <c r="U32" s="134"/>
      <c r="V32" s="135"/>
      <c r="W32" s="136"/>
      <c r="X32" s="136"/>
      <c r="Y32" s="136"/>
      <c r="Z32" s="137"/>
      <c r="AA32" s="135"/>
      <c r="AB32" s="136"/>
      <c r="AC32" s="136"/>
      <c r="AD32" s="136"/>
      <c r="AE32" s="137"/>
      <c r="AF32" s="135"/>
      <c r="AG32" s="136"/>
      <c r="AH32" s="136"/>
      <c r="AI32" s="136"/>
      <c r="AJ32" s="137"/>
    </row>
    <row r="33" spans="1:36" ht="12" customHeight="1">
      <c r="A33" s="138" t="s">
        <v>680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3"/>
      <c r="T33" s="139" t="s">
        <v>681</v>
      </c>
      <c r="U33" s="140"/>
      <c r="V33" s="129"/>
      <c r="W33" s="130"/>
      <c r="X33" s="130"/>
      <c r="Y33" s="130"/>
      <c r="Z33" s="131"/>
      <c r="AA33" s="129"/>
      <c r="AB33" s="130"/>
      <c r="AC33" s="130"/>
      <c r="AD33" s="130"/>
      <c r="AE33" s="131"/>
      <c r="AF33" s="129"/>
      <c r="AG33" s="130"/>
      <c r="AH33" s="130"/>
      <c r="AI33" s="130"/>
      <c r="AJ33" s="131"/>
    </row>
    <row r="34" spans="1:36" ht="12" customHeight="1" thickBot="1">
      <c r="A34" s="113" t="s">
        <v>682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5"/>
      <c r="T34" s="161"/>
      <c r="U34" s="162"/>
      <c r="V34" s="146"/>
      <c r="W34" s="147"/>
      <c r="X34" s="147"/>
      <c r="Y34" s="147"/>
      <c r="Z34" s="148"/>
      <c r="AA34" s="146"/>
      <c r="AB34" s="147"/>
      <c r="AC34" s="147"/>
      <c r="AD34" s="147"/>
      <c r="AE34" s="148"/>
      <c r="AF34" s="146"/>
      <c r="AG34" s="147"/>
      <c r="AH34" s="147"/>
      <c r="AI34" s="147"/>
      <c r="AJ34" s="148"/>
    </row>
    <row r="35" spans="1:36" ht="21.75" customHeight="1" thickBot="1">
      <c r="A35" s="132" t="s">
        <v>683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4"/>
      <c r="T35" s="151" t="s">
        <v>684</v>
      </c>
      <c r="U35" s="117"/>
      <c r="V35" s="165">
        <v>64736</v>
      </c>
      <c r="W35" s="166"/>
      <c r="X35" s="166"/>
      <c r="Y35" s="166"/>
      <c r="Z35" s="167"/>
      <c r="AA35" s="165">
        <v>132301</v>
      </c>
      <c r="AB35" s="166"/>
      <c r="AC35" s="166"/>
      <c r="AD35" s="166"/>
      <c r="AE35" s="167"/>
      <c r="AF35" s="165">
        <v>22393</v>
      </c>
      <c r="AG35" s="168"/>
      <c r="AH35" s="168"/>
      <c r="AI35" s="168"/>
      <c r="AJ35" s="169"/>
    </row>
    <row r="36" spans="1:36" ht="21.75" customHeight="1" thickBot="1">
      <c r="A36" s="132" t="s">
        <v>685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4"/>
      <c r="T36" s="151">
        <v>17</v>
      </c>
      <c r="U36" s="155"/>
      <c r="V36" s="170"/>
      <c r="W36" s="171"/>
      <c r="X36" s="171"/>
      <c r="Y36" s="171"/>
      <c r="Z36" s="172"/>
      <c r="AA36" s="173" t="s">
        <v>686</v>
      </c>
      <c r="AB36" s="174"/>
      <c r="AC36" s="174"/>
      <c r="AD36" s="174"/>
      <c r="AE36" s="175"/>
      <c r="AF36" s="173" t="s">
        <v>686</v>
      </c>
      <c r="AG36" s="174"/>
      <c r="AH36" s="174"/>
      <c r="AI36" s="174"/>
      <c r="AJ36" s="175"/>
    </row>
    <row r="37" spans="1:36" ht="19.5" customHeight="1">
      <c r="A37" s="113" t="s">
        <v>687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6">
        <v>18</v>
      </c>
      <c r="U37" s="117"/>
      <c r="V37" s="176">
        <v>1000</v>
      </c>
      <c r="W37" s="177"/>
      <c r="X37" s="177"/>
      <c r="Y37" s="177"/>
      <c r="Z37" s="178"/>
      <c r="AA37" s="176">
        <v>1000</v>
      </c>
      <c r="AB37" s="177"/>
      <c r="AC37" s="177"/>
      <c r="AD37" s="177"/>
      <c r="AE37" s="178"/>
      <c r="AF37" s="176"/>
      <c r="AG37" s="177"/>
      <c r="AH37" s="177"/>
      <c r="AI37" s="177"/>
      <c r="AJ37" s="178"/>
    </row>
    <row r="38" spans="1:36" ht="19.5" customHeight="1">
      <c r="A38" s="113" t="s">
        <v>688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5"/>
      <c r="T38" s="116">
        <v>19</v>
      </c>
      <c r="U38" s="117"/>
      <c r="V38" s="105">
        <v>23257</v>
      </c>
      <c r="W38" s="106"/>
      <c r="X38" s="106"/>
      <c r="Y38" s="106"/>
      <c r="Z38" s="107"/>
      <c r="AA38" s="105">
        <v>23257</v>
      </c>
      <c r="AB38" s="106"/>
      <c r="AC38" s="106"/>
      <c r="AD38" s="106"/>
      <c r="AE38" s="107"/>
      <c r="AF38" s="105">
        <v>6771</v>
      </c>
      <c r="AG38" s="106"/>
      <c r="AH38" s="106"/>
      <c r="AI38" s="106"/>
      <c r="AJ38" s="107"/>
    </row>
    <row r="39" spans="1:36" ht="19.5" customHeight="1">
      <c r="A39" s="113" t="s">
        <v>689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5"/>
      <c r="T39" s="116">
        <v>20</v>
      </c>
      <c r="U39" s="117"/>
      <c r="V39" s="105">
        <v>2000</v>
      </c>
      <c r="W39" s="106"/>
      <c r="X39" s="106"/>
      <c r="Y39" s="106"/>
      <c r="Z39" s="107"/>
      <c r="AA39" s="105">
        <v>2000</v>
      </c>
      <c r="AB39" s="106"/>
      <c r="AC39" s="106"/>
      <c r="AD39" s="106"/>
      <c r="AE39" s="107"/>
      <c r="AF39" s="105">
        <v>341</v>
      </c>
      <c r="AG39" s="106"/>
      <c r="AH39" s="106"/>
      <c r="AI39" s="106"/>
      <c r="AJ39" s="107"/>
    </row>
    <row r="40" spans="1:36" ht="19.5" customHeight="1">
      <c r="A40" s="179" t="s">
        <v>690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5"/>
      <c r="T40" s="116">
        <v>21</v>
      </c>
      <c r="U40" s="117"/>
      <c r="V40" s="105">
        <v>15500</v>
      </c>
      <c r="W40" s="106"/>
      <c r="X40" s="106"/>
      <c r="Y40" s="106"/>
      <c r="Z40" s="107"/>
      <c r="AA40" s="105">
        <v>15500</v>
      </c>
      <c r="AB40" s="106"/>
      <c r="AC40" s="106"/>
      <c r="AD40" s="106"/>
      <c r="AE40" s="107"/>
      <c r="AF40" s="105">
        <v>8086</v>
      </c>
      <c r="AG40" s="106"/>
      <c r="AH40" s="106"/>
      <c r="AI40" s="106"/>
      <c r="AJ40" s="107"/>
    </row>
    <row r="41" spans="1:36" ht="19.5" customHeight="1" thickBot="1">
      <c r="A41" s="113" t="s">
        <v>691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5"/>
      <c r="T41" s="116">
        <v>22</v>
      </c>
      <c r="U41" s="117"/>
      <c r="V41" s="118">
        <v>11000</v>
      </c>
      <c r="W41" s="119"/>
      <c r="X41" s="119"/>
      <c r="Y41" s="119"/>
      <c r="Z41" s="119"/>
      <c r="AA41" s="118">
        <v>11000</v>
      </c>
      <c r="AB41" s="119"/>
      <c r="AC41" s="119"/>
      <c r="AD41" s="119"/>
      <c r="AE41" s="119"/>
      <c r="AF41" s="118">
        <v>6215</v>
      </c>
      <c r="AG41" s="119"/>
      <c r="AH41" s="119"/>
      <c r="AI41" s="119"/>
      <c r="AJ41" s="120"/>
    </row>
    <row r="42" spans="1:36" ht="12" customHeight="1">
      <c r="A42" s="121" t="s">
        <v>692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3"/>
      <c r="T42" s="124">
        <v>23</v>
      </c>
      <c r="U42" s="125"/>
      <c r="V42" s="126">
        <v>52757</v>
      </c>
      <c r="W42" s="127"/>
      <c r="X42" s="127"/>
      <c r="Y42" s="127"/>
      <c r="Z42" s="128"/>
      <c r="AA42" s="126">
        <v>52757</v>
      </c>
      <c r="AB42" s="127"/>
      <c r="AC42" s="127"/>
      <c r="AD42" s="127"/>
      <c r="AE42" s="128"/>
      <c r="AF42" s="126">
        <v>21413</v>
      </c>
      <c r="AG42" s="127"/>
      <c r="AH42" s="127"/>
      <c r="AI42" s="127"/>
      <c r="AJ42" s="128"/>
    </row>
    <row r="43" spans="1:36" ht="12" customHeight="1">
      <c r="A43" s="180" t="s">
        <v>693</v>
      </c>
      <c r="B43" s="114"/>
      <c r="C43" s="114"/>
      <c r="D43" s="114"/>
      <c r="E43" s="149" t="s">
        <v>694</v>
      </c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5"/>
      <c r="T43" s="133"/>
      <c r="U43" s="134"/>
      <c r="V43" s="135"/>
      <c r="W43" s="136"/>
      <c r="X43" s="136"/>
      <c r="Y43" s="136"/>
      <c r="Z43" s="137"/>
      <c r="AA43" s="135"/>
      <c r="AB43" s="136"/>
      <c r="AC43" s="136"/>
      <c r="AD43" s="136"/>
      <c r="AE43" s="137"/>
      <c r="AF43" s="135"/>
      <c r="AG43" s="136"/>
      <c r="AH43" s="136"/>
      <c r="AI43" s="136"/>
      <c r="AJ43" s="137"/>
    </row>
    <row r="44" spans="1:36" ht="19.5" customHeight="1" thickBot="1">
      <c r="A44" s="113" t="s">
        <v>695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5"/>
      <c r="T44" s="116">
        <v>24</v>
      </c>
      <c r="U44" s="117"/>
      <c r="V44" s="118"/>
      <c r="W44" s="119"/>
      <c r="X44" s="119"/>
      <c r="Y44" s="119"/>
      <c r="Z44" s="120"/>
      <c r="AA44" s="118"/>
      <c r="AB44" s="119"/>
      <c r="AC44" s="119"/>
      <c r="AD44" s="119"/>
      <c r="AE44" s="120"/>
      <c r="AF44" s="118">
        <v>12</v>
      </c>
      <c r="AG44" s="119"/>
      <c r="AH44" s="119"/>
      <c r="AI44" s="119"/>
      <c r="AJ44" s="120"/>
    </row>
    <row r="45" spans="1:36" ht="21.75" customHeight="1">
      <c r="A45" s="132" t="s">
        <v>696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50"/>
      <c r="T45" s="151">
        <v>25</v>
      </c>
      <c r="U45" s="117"/>
      <c r="V45" s="152">
        <v>52757</v>
      </c>
      <c r="W45" s="153"/>
      <c r="X45" s="153"/>
      <c r="Y45" s="153"/>
      <c r="Z45" s="154"/>
      <c r="AA45" s="152">
        <v>52757</v>
      </c>
      <c r="AB45" s="153"/>
      <c r="AC45" s="153"/>
      <c r="AD45" s="153"/>
      <c r="AE45" s="154"/>
      <c r="AF45" s="152">
        <v>21425</v>
      </c>
      <c r="AG45" s="153"/>
      <c r="AH45" s="153"/>
      <c r="AI45" s="153"/>
      <c r="AJ45" s="154"/>
    </row>
    <row r="46" spans="1:36" ht="19.5" customHeight="1">
      <c r="A46" s="113" t="s">
        <v>697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5"/>
      <c r="T46" s="116">
        <v>26</v>
      </c>
      <c r="U46" s="117"/>
      <c r="V46" s="105">
        <v>18400</v>
      </c>
      <c r="W46" s="106"/>
      <c r="X46" s="106"/>
      <c r="Y46" s="106"/>
      <c r="Z46" s="107"/>
      <c r="AA46" s="105">
        <v>18400</v>
      </c>
      <c r="AB46" s="106"/>
      <c r="AC46" s="106"/>
      <c r="AD46" s="106"/>
      <c r="AE46" s="107"/>
      <c r="AF46" s="105">
        <v>17089</v>
      </c>
      <c r="AG46" s="106"/>
      <c r="AH46" s="106"/>
      <c r="AI46" s="106"/>
      <c r="AJ46" s="107"/>
    </row>
    <row r="47" spans="1:36" ht="19.5" customHeight="1">
      <c r="A47" s="138" t="s">
        <v>698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5"/>
      <c r="T47" s="116">
        <v>27</v>
      </c>
      <c r="U47" s="117"/>
      <c r="V47" s="105">
        <v>16000</v>
      </c>
      <c r="W47" s="106"/>
      <c r="X47" s="106"/>
      <c r="Y47" s="106"/>
      <c r="Z47" s="107"/>
      <c r="AA47" s="105">
        <v>16000</v>
      </c>
      <c r="AB47" s="106"/>
      <c r="AC47" s="106"/>
      <c r="AD47" s="106"/>
      <c r="AE47" s="107"/>
      <c r="AF47" s="105">
        <v>15194</v>
      </c>
      <c r="AG47" s="106"/>
      <c r="AH47" s="106"/>
      <c r="AI47" s="106"/>
      <c r="AJ47" s="107"/>
    </row>
    <row r="48" spans="1:36" ht="19.5" customHeight="1">
      <c r="A48" s="158" t="s">
        <v>699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5"/>
      <c r="T48" s="116">
        <v>28</v>
      </c>
      <c r="U48" s="117"/>
      <c r="V48" s="105">
        <v>19800</v>
      </c>
      <c r="W48" s="106"/>
      <c r="X48" s="106"/>
      <c r="Y48" s="106"/>
      <c r="Z48" s="107"/>
      <c r="AA48" s="105">
        <v>19800</v>
      </c>
      <c r="AB48" s="106"/>
      <c r="AC48" s="106"/>
      <c r="AD48" s="106"/>
      <c r="AE48" s="107"/>
      <c r="AF48" s="105">
        <v>17999</v>
      </c>
      <c r="AG48" s="106"/>
      <c r="AH48" s="106"/>
      <c r="AI48" s="106"/>
      <c r="AJ48" s="107"/>
    </row>
    <row r="49" spans="1:36" ht="19.5" customHeight="1">
      <c r="A49" s="113" t="s">
        <v>700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5"/>
      <c r="T49" s="116">
        <v>29</v>
      </c>
      <c r="U49" s="117"/>
      <c r="V49" s="105">
        <v>11826</v>
      </c>
      <c r="W49" s="106"/>
      <c r="X49" s="106"/>
      <c r="Y49" s="106"/>
      <c r="Z49" s="107"/>
      <c r="AA49" s="105">
        <v>11826</v>
      </c>
      <c r="AB49" s="106"/>
      <c r="AC49" s="106"/>
      <c r="AD49" s="106"/>
      <c r="AE49" s="107"/>
      <c r="AF49" s="105">
        <v>5578</v>
      </c>
      <c r="AG49" s="106"/>
      <c r="AH49" s="106"/>
      <c r="AI49" s="106"/>
      <c r="AJ49" s="107"/>
    </row>
    <row r="50" spans="1:36" ht="19.5" customHeight="1" thickBot="1">
      <c r="A50" s="158" t="s">
        <v>701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2"/>
      <c r="T50" s="183">
        <v>30</v>
      </c>
      <c r="U50" s="100"/>
      <c r="V50" s="118">
        <v>6300</v>
      </c>
      <c r="W50" s="119"/>
      <c r="X50" s="119"/>
      <c r="Y50" s="119"/>
      <c r="Z50" s="120"/>
      <c r="AA50" s="118">
        <v>6311</v>
      </c>
      <c r="AB50" s="119"/>
      <c r="AC50" s="119"/>
      <c r="AD50" s="119"/>
      <c r="AE50" s="120"/>
      <c r="AF50" s="118">
        <v>2887</v>
      </c>
      <c r="AG50" s="119"/>
      <c r="AH50" s="119"/>
      <c r="AI50" s="119"/>
      <c r="AJ50" s="120"/>
    </row>
    <row r="51" spans="1:36" ht="12" customHeight="1">
      <c r="A51" s="121" t="s">
        <v>702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3"/>
      <c r="T51" s="124">
        <v>31</v>
      </c>
      <c r="U51" s="125"/>
      <c r="V51" s="126">
        <v>72326</v>
      </c>
      <c r="W51" s="127"/>
      <c r="X51" s="127"/>
      <c r="Y51" s="127"/>
      <c r="Z51" s="128"/>
      <c r="AA51" s="126">
        <v>72337</v>
      </c>
      <c r="AB51" s="127"/>
      <c r="AC51" s="127"/>
      <c r="AD51" s="127"/>
      <c r="AE51" s="128"/>
      <c r="AF51" s="126">
        <v>58747</v>
      </c>
      <c r="AG51" s="127"/>
      <c r="AH51" s="127"/>
      <c r="AI51" s="127"/>
      <c r="AJ51" s="128"/>
    </row>
    <row r="52" spans="1:36" ht="12" customHeight="1">
      <c r="A52" s="132" t="s">
        <v>703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5"/>
      <c r="T52" s="133"/>
      <c r="U52" s="134"/>
      <c r="V52" s="135"/>
      <c r="W52" s="136"/>
      <c r="X52" s="136"/>
      <c r="Y52" s="136"/>
      <c r="Z52" s="137"/>
      <c r="AA52" s="135"/>
      <c r="AB52" s="136"/>
      <c r="AC52" s="136"/>
      <c r="AD52" s="136"/>
      <c r="AE52" s="137"/>
      <c r="AF52" s="135"/>
      <c r="AG52" s="136"/>
      <c r="AH52" s="136"/>
      <c r="AI52" s="136"/>
      <c r="AJ52" s="137"/>
    </row>
    <row r="53" spans="1:36" ht="12" customHeight="1">
      <c r="A53" s="138" t="s">
        <v>704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3"/>
      <c r="T53" s="139">
        <v>32</v>
      </c>
      <c r="U53" s="140"/>
      <c r="V53" s="129"/>
      <c r="W53" s="130"/>
      <c r="X53" s="130"/>
      <c r="Y53" s="130"/>
      <c r="Z53" s="131"/>
      <c r="AA53" s="129"/>
      <c r="AB53" s="130"/>
      <c r="AC53" s="130"/>
      <c r="AD53" s="130"/>
      <c r="AE53" s="131"/>
      <c r="AF53" s="129">
        <v>2</v>
      </c>
      <c r="AG53" s="130"/>
      <c r="AH53" s="130"/>
      <c r="AI53" s="130"/>
      <c r="AJ53" s="131"/>
    </row>
    <row r="54" spans="1:36" ht="12" customHeight="1" thickBot="1">
      <c r="A54" s="113" t="s">
        <v>705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5"/>
      <c r="T54" s="161"/>
      <c r="U54" s="162"/>
      <c r="V54" s="146"/>
      <c r="W54" s="147"/>
      <c r="X54" s="147"/>
      <c r="Y54" s="147"/>
      <c r="Z54" s="148"/>
      <c r="AA54" s="146"/>
      <c r="AB54" s="147"/>
      <c r="AC54" s="147"/>
      <c r="AD54" s="147"/>
      <c r="AE54" s="148"/>
      <c r="AF54" s="146"/>
      <c r="AG54" s="147"/>
      <c r="AH54" s="147"/>
      <c r="AI54" s="147"/>
      <c r="AJ54" s="148"/>
    </row>
    <row r="55" spans="1:36" s="96" customFormat="1" ht="17.25" customHeight="1">
      <c r="A55" s="184" t="s">
        <v>706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6"/>
      <c r="T55" s="124">
        <v>33</v>
      </c>
      <c r="U55" s="125"/>
      <c r="V55" s="187">
        <v>72326</v>
      </c>
      <c r="W55" s="188"/>
      <c r="X55" s="188"/>
      <c r="Y55" s="188"/>
      <c r="Z55" s="189"/>
      <c r="AA55" s="187">
        <v>72337</v>
      </c>
      <c r="AB55" s="188"/>
      <c r="AC55" s="188"/>
      <c r="AD55" s="188"/>
      <c r="AE55" s="189"/>
      <c r="AF55" s="187">
        <v>58749</v>
      </c>
      <c r="AG55" s="188"/>
      <c r="AH55" s="188"/>
      <c r="AI55" s="188"/>
      <c r="AJ55" s="189"/>
    </row>
    <row r="56" spans="1:36" ht="14.25" customHeight="1">
      <c r="A56" s="190" t="s">
        <v>707</v>
      </c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2"/>
      <c r="S56" s="193"/>
      <c r="T56" s="133"/>
      <c r="U56" s="134"/>
      <c r="V56" s="194"/>
      <c r="W56" s="195"/>
      <c r="X56" s="195"/>
      <c r="Y56" s="195"/>
      <c r="Z56" s="196"/>
      <c r="AA56" s="194"/>
      <c r="AB56" s="195"/>
      <c r="AC56" s="195"/>
      <c r="AD56" s="195"/>
      <c r="AE56" s="196"/>
      <c r="AF56" s="194"/>
      <c r="AG56" s="195"/>
      <c r="AH56" s="195"/>
      <c r="AI56" s="195"/>
      <c r="AJ56" s="196"/>
    </row>
    <row r="57" spans="1:36" ht="19.5" customHeight="1">
      <c r="A57" s="197" t="s">
        <v>708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5"/>
      <c r="T57" s="198">
        <v>34</v>
      </c>
      <c r="U57" s="117"/>
      <c r="V57" s="105">
        <v>22000</v>
      </c>
      <c r="W57" s="106"/>
      <c r="X57" s="106"/>
      <c r="Y57" s="106"/>
      <c r="Z57" s="107"/>
      <c r="AA57" s="105">
        <v>22000</v>
      </c>
      <c r="AB57" s="106"/>
      <c r="AC57" s="106"/>
      <c r="AD57" s="106"/>
      <c r="AE57" s="107"/>
      <c r="AF57" s="105">
        <v>940</v>
      </c>
      <c r="AG57" s="106"/>
      <c r="AH57" s="106"/>
      <c r="AI57" s="106"/>
      <c r="AJ57" s="107"/>
    </row>
    <row r="58" spans="1:36" s="96" customFormat="1" ht="19.5" customHeight="1" thickBot="1">
      <c r="A58" s="199" t="s">
        <v>709</v>
      </c>
      <c r="B58" s="200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2"/>
      <c r="T58" s="201">
        <v>35</v>
      </c>
      <c r="U58" s="100"/>
      <c r="V58" s="118"/>
      <c r="W58" s="119"/>
      <c r="X58" s="119"/>
      <c r="Y58" s="119"/>
      <c r="Z58" s="120"/>
      <c r="AA58" s="118"/>
      <c r="AB58" s="119"/>
      <c r="AC58" s="119"/>
      <c r="AD58" s="119"/>
      <c r="AE58" s="120"/>
      <c r="AF58" s="118"/>
      <c r="AG58" s="119"/>
      <c r="AH58" s="119"/>
      <c r="AI58" s="119"/>
      <c r="AJ58" s="120"/>
    </row>
    <row r="59" spans="1:36" s="96" customFormat="1" ht="19.5" customHeight="1">
      <c r="A59" s="132" t="s">
        <v>710</v>
      </c>
      <c r="B59" s="202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5"/>
      <c r="T59" s="203">
        <v>36</v>
      </c>
      <c r="U59" s="117"/>
      <c r="V59" s="176">
        <v>22000</v>
      </c>
      <c r="W59" s="177"/>
      <c r="X59" s="177"/>
      <c r="Y59" s="177"/>
      <c r="Z59" s="178"/>
      <c r="AA59" s="176">
        <v>22000</v>
      </c>
      <c r="AB59" s="177"/>
      <c r="AC59" s="177"/>
      <c r="AD59" s="177"/>
      <c r="AE59" s="178"/>
      <c r="AF59" s="176">
        <v>940</v>
      </c>
      <c r="AG59" s="177"/>
      <c r="AH59" s="177"/>
      <c r="AI59" s="177"/>
      <c r="AJ59" s="178"/>
    </row>
    <row r="60" spans="1:36" s="96" customFormat="1" ht="12" customHeight="1">
      <c r="A60" s="138" t="s">
        <v>711</v>
      </c>
      <c r="B60" s="204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3"/>
      <c r="T60" s="139">
        <v>37</v>
      </c>
      <c r="U60" s="140"/>
      <c r="V60" s="129"/>
      <c r="W60" s="130"/>
      <c r="X60" s="130"/>
      <c r="Y60" s="130"/>
      <c r="Z60" s="131"/>
      <c r="AA60" s="129"/>
      <c r="AB60" s="130"/>
      <c r="AC60" s="130"/>
      <c r="AD60" s="130"/>
      <c r="AE60" s="131"/>
      <c r="AF60" s="129"/>
      <c r="AG60" s="130"/>
      <c r="AH60" s="130"/>
      <c r="AI60" s="130"/>
      <c r="AJ60" s="131"/>
    </row>
    <row r="61" spans="1:36" s="96" customFormat="1" ht="12" customHeight="1">
      <c r="A61" s="113" t="s">
        <v>712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5"/>
      <c r="T61" s="161"/>
      <c r="U61" s="162"/>
      <c r="V61" s="135"/>
      <c r="W61" s="136"/>
      <c r="X61" s="136"/>
      <c r="Y61" s="136"/>
      <c r="Z61" s="137"/>
      <c r="AA61" s="135"/>
      <c r="AB61" s="136"/>
      <c r="AC61" s="136"/>
      <c r="AD61" s="136"/>
      <c r="AE61" s="137"/>
      <c r="AF61" s="135"/>
      <c r="AG61" s="136"/>
      <c r="AH61" s="136"/>
      <c r="AI61" s="136"/>
      <c r="AJ61" s="137"/>
    </row>
    <row r="62" spans="1:36" s="96" customFormat="1" ht="12" customHeight="1">
      <c r="A62" s="138" t="s">
        <v>713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3"/>
      <c r="T62" s="139">
        <v>38</v>
      </c>
      <c r="U62" s="140"/>
      <c r="V62" s="129"/>
      <c r="W62" s="130"/>
      <c r="X62" s="130"/>
      <c r="Y62" s="130"/>
      <c r="Z62" s="131"/>
      <c r="AA62" s="129"/>
      <c r="AB62" s="130"/>
      <c r="AC62" s="130"/>
      <c r="AD62" s="130"/>
      <c r="AE62" s="131"/>
      <c r="AF62" s="129"/>
      <c r="AG62" s="130"/>
      <c r="AH62" s="130"/>
      <c r="AI62" s="130"/>
      <c r="AJ62" s="131"/>
    </row>
    <row r="63" spans="1:36" s="96" customFormat="1" ht="12" customHeight="1" thickBot="1">
      <c r="A63" s="138" t="s">
        <v>714</v>
      </c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3"/>
      <c r="T63" s="161"/>
      <c r="U63" s="162"/>
      <c r="V63" s="146"/>
      <c r="W63" s="147"/>
      <c r="X63" s="147"/>
      <c r="Y63" s="147"/>
      <c r="Z63" s="148"/>
      <c r="AA63" s="146"/>
      <c r="AB63" s="147"/>
      <c r="AC63" s="147"/>
      <c r="AD63" s="147"/>
      <c r="AE63" s="148"/>
      <c r="AF63" s="146"/>
      <c r="AG63" s="147"/>
      <c r="AH63" s="147"/>
      <c r="AI63" s="147"/>
      <c r="AJ63" s="148"/>
    </row>
    <row r="64" spans="1:36" s="96" customFormat="1" ht="19.5" customHeight="1">
      <c r="A64" s="205" t="s">
        <v>715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2"/>
      <c r="T64" s="203">
        <v>39</v>
      </c>
      <c r="U64" s="100"/>
      <c r="V64" s="176"/>
      <c r="W64" s="177"/>
      <c r="X64" s="177"/>
      <c r="Y64" s="177"/>
      <c r="Z64" s="178"/>
      <c r="AA64" s="176"/>
      <c r="AB64" s="177"/>
      <c r="AC64" s="177"/>
      <c r="AD64" s="177"/>
      <c r="AE64" s="178"/>
      <c r="AF64" s="176"/>
      <c r="AG64" s="177"/>
      <c r="AH64" s="177"/>
      <c r="AI64" s="177"/>
      <c r="AJ64" s="178"/>
    </row>
    <row r="65" spans="1:36" s="96" customFormat="1" ht="12" customHeight="1">
      <c r="A65" s="121" t="s">
        <v>716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3"/>
      <c r="T65" s="124">
        <v>40</v>
      </c>
      <c r="U65" s="125"/>
      <c r="V65" s="129">
        <v>211819</v>
      </c>
      <c r="W65" s="130"/>
      <c r="X65" s="130"/>
      <c r="Y65" s="130"/>
      <c r="Z65" s="131"/>
      <c r="AA65" s="129">
        <v>279395</v>
      </c>
      <c r="AB65" s="130"/>
      <c r="AC65" s="130"/>
      <c r="AD65" s="130"/>
      <c r="AE65" s="131"/>
      <c r="AF65" s="129">
        <v>103493</v>
      </c>
      <c r="AG65" s="130"/>
      <c r="AH65" s="130"/>
      <c r="AI65" s="130"/>
      <c r="AJ65" s="131"/>
    </row>
    <row r="66" spans="1:36" s="96" customFormat="1" ht="12" customHeight="1">
      <c r="A66" s="121" t="s">
        <v>717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3"/>
      <c r="T66" s="133"/>
      <c r="U66" s="134"/>
      <c r="V66" s="135"/>
      <c r="W66" s="136"/>
      <c r="X66" s="136"/>
      <c r="Y66" s="136"/>
      <c r="Z66" s="137"/>
      <c r="AA66" s="135"/>
      <c r="AB66" s="136"/>
      <c r="AC66" s="136"/>
      <c r="AD66" s="136"/>
      <c r="AE66" s="137"/>
      <c r="AF66" s="135"/>
      <c r="AG66" s="136"/>
      <c r="AH66" s="136"/>
      <c r="AI66" s="136"/>
      <c r="AJ66" s="137"/>
    </row>
    <row r="67" spans="1:36" s="96" customFormat="1" ht="12" customHeight="1">
      <c r="A67" s="206" t="s">
        <v>718</v>
      </c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8"/>
      <c r="T67" s="124">
        <v>41</v>
      </c>
      <c r="U67" s="125"/>
      <c r="V67" s="129">
        <v>0</v>
      </c>
      <c r="W67" s="130"/>
      <c r="X67" s="130"/>
      <c r="Y67" s="130"/>
      <c r="Z67" s="131"/>
      <c r="AA67" s="129"/>
      <c r="AB67" s="130"/>
      <c r="AC67" s="130"/>
      <c r="AD67" s="130"/>
      <c r="AE67" s="131"/>
      <c r="AF67" s="129">
        <v>14</v>
      </c>
      <c r="AG67" s="130"/>
      <c r="AH67" s="130"/>
      <c r="AI67" s="130"/>
      <c r="AJ67" s="131"/>
    </row>
    <row r="68" spans="1:36" s="96" customFormat="1" ht="12" customHeight="1" thickBot="1">
      <c r="A68" s="209" t="s">
        <v>719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3"/>
      <c r="T68" s="210"/>
      <c r="U68" s="211"/>
      <c r="V68" s="146"/>
      <c r="W68" s="147"/>
      <c r="X68" s="147"/>
      <c r="Y68" s="147"/>
      <c r="Z68" s="148"/>
      <c r="AA68" s="146"/>
      <c r="AB68" s="147"/>
      <c r="AC68" s="147"/>
      <c r="AD68" s="147"/>
      <c r="AE68" s="148"/>
      <c r="AF68" s="146"/>
      <c r="AG68" s="147"/>
      <c r="AH68" s="147"/>
      <c r="AI68" s="147"/>
      <c r="AJ68" s="148"/>
    </row>
    <row r="69" spans="1:36" ht="19.5" customHeight="1">
      <c r="A69" s="205" t="s">
        <v>720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3"/>
      <c r="T69" s="203">
        <v>42</v>
      </c>
      <c r="U69" s="100"/>
      <c r="V69" s="152">
        <v>211819</v>
      </c>
      <c r="W69" s="153"/>
      <c r="X69" s="153"/>
      <c r="Y69" s="153"/>
      <c r="Z69" s="154"/>
      <c r="AA69" s="152">
        <v>279395</v>
      </c>
      <c r="AB69" s="214"/>
      <c r="AC69" s="214"/>
      <c r="AD69" s="214"/>
      <c r="AE69" s="215"/>
      <c r="AF69" s="152">
        <v>103507</v>
      </c>
      <c r="AG69" s="153"/>
      <c r="AH69" s="153"/>
      <c r="AI69" s="153"/>
      <c r="AJ69" s="154"/>
    </row>
    <row r="70" spans="1:36" ht="19.5" customHeight="1">
      <c r="A70" s="132" t="s">
        <v>721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5"/>
      <c r="T70" s="216">
        <v>43</v>
      </c>
      <c r="U70" s="117"/>
      <c r="V70" s="105">
        <v>172173</v>
      </c>
      <c r="W70" s="106"/>
      <c r="X70" s="106"/>
      <c r="Y70" s="106"/>
      <c r="Z70" s="107"/>
      <c r="AA70" s="105">
        <v>179782</v>
      </c>
      <c r="AB70" s="106"/>
      <c r="AC70" s="106"/>
      <c r="AD70" s="106"/>
      <c r="AE70" s="107"/>
      <c r="AF70" s="105">
        <v>89761</v>
      </c>
      <c r="AG70" s="106"/>
      <c r="AH70" s="106"/>
      <c r="AI70" s="106"/>
      <c r="AJ70" s="107"/>
    </row>
    <row r="71" spans="1:36" ht="19.5" customHeight="1">
      <c r="A71" s="113" t="s">
        <v>722</v>
      </c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5"/>
      <c r="T71" s="217">
        <v>44</v>
      </c>
      <c r="U71" s="117"/>
      <c r="V71" s="105"/>
      <c r="W71" s="106"/>
      <c r="X71" s="106"/>
      <c r="Y71" s="106"/>
      <c r="Z71" s="107"/>
      <c r="AA71" s="105"/>
      <c r="AB71" s="106"/>
      <c r="AC71" s="106"/>
      <c r="AD71" s="106"/>
      <c r="AE71" s="107"/>
      <c r="AF71" s="105"/>
      <c r="AG71" s="106"/>
      <c r="AH71" s="106"/>
      <c r="AI71" s="106"/>
      <c r="AJ71" s="107"/>
    </row>
    <row r="72" spans="1:36" ht="19.5" customHeight="1">
      <c r="A72" s="113" t="s">
        <v>723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218"/>
      <c r="T72" s="219">
        <v>45</v>
      </c>
      <c r="U72" s="117"/>
      <c r="V72" s="105"/>
      <c r="W72" s="106"/>
      <c r="X72" s="106"/>
      <c r="Y72" s="106"/>
      <c r="Z72" s="107"/>
      <c r="AA72" s="105"/>
      <c r="AB72" s="106"/>
      <c r="AC72" s="106"/>
      <c r="AD72" s="106"/>
      <c r="AE72" s="107"/>
      <c r="AF72" s="105"/>
      <c r="AG72" s="106"/>
      <c r="AH72" s="106"/>
      <c r="AI72" s="106"/>
      <c r="AJ72" s="107"/>
    </row>
    <row r="73" spans="1:36" ht="19.5" customHeight="1">
      <c r="A73" s="113" t="s">
        <v>724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5"/>
      <c r="T73" s="216">
        <v>46</v>
      </c>
      <c r="U73" s="117"/>
      <c r="V73" s="105"/>
      <c r="W73" s="106"/>
      <c r="X73" s="106"/>
      <c r="Y73" s="106"/>
      <c r="Z73" s="107"/>
      <c r="AA73" s="105"/>
      <c r="AB73" s="106"/>
      <c r="AC73" s="106"/>
      <c r="AD73" s="106"/>
      <c r="AE73" s="107"/>
      <c r="AF73" s="105"/>
      <c r="AG73" s="106"/>
      <c r="AH73" s="106"/>
      <c r="AI73" s="106"/>
      <c r="AJ73" s="107"/>
    </row>
    <row r="74" spans="1:36" ht="19.5" customHeight="1" thickBot="1">
      <c r="A74" s="113" t="s">
        <v>691</v>
      </c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5"/>
      <c r="T74" s="201">
        <v>47</v>
      </c>
      <c r="U74" s="117"/>
      <c r="V74" s="118"/>
      <c r="W74" s="119"/>
      <c r="X74" s="119"/>
      <c r="Y74" s="119"/>
      <c r="Z74" s="120"/>
      <c r="AA74" s="118"/>
      <c r="AB74" s="119"/>
      <c r="AC74" s="119"/>
      <c r="AD74" s="119"/>
      <c r="AE74" s="120"/>
      <c r="AF74" s="118"/>
      <c r="AG74" s="119"/>
      <c r="AH74" s="119"/>
      <c r="AI74" s="119"/>
      <c r="AJ74" s="120"/>
    </row>
    <row r="75" spans="1:36" ht="17.25" customHeight="1">
      <c r="A75" s="121" t="s">
        <v>725</v>
      </c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1"/>
      <c r="T75" s="124">
        <v>48</v>
      </c>
      <c r="U75" s="125"/>
      <c r="V75" s="222">
        <v>0</v>
      </c>
      <c r="W75" s="127"/>
      <c r="X75" s="127"/>
      <c r="Y75" s="127"/>
      <c r="Z75" s="128"/>
      <c r="AA75" s="222"/>
      <c r="AB75" s="127"/>
      <c r="AC75" s="127"/>
      <c r="AD75" s="127"/>
      <c r="AE75" s="128"/>
      <c r="AF75" s="222"/>
      <c r="AG75" s="127"/>
      <c r="AH75" s="127"/>
      <c r="AI75" s="127"/>
      <c r="AJ75" s="128"/>
    </row>
    <row r="76" spans="1:36" ht="18" customHeight="1" thickBot="1">
      <c r="A76" s="209" t="s">
        <v>726</v>
      </c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4"/>
      <c r="T76" s="210"/>
      <c r="U76" s="211"/>
      <c r="V76" s="146"/>
      <c r="W76" s="147"/>
      <c r="X76" s="147"/>
      <c r="Y76" s="147"/>
      <c r="Z76" s="148"/>
      <c r="AA76" s="146"/>
      <c r="AB76" s="147"/>
      <c r="AC76" s="147"/>
      <c r="AD76" s="147"/>
      <c r="AE76" s="148"/>
      <c r="AF76" s="146"/>
      <c r="AG76" s="147"/>
      <c r="AH76" s="147"/>
      <c r="AI76" s="147"/>
      <c r="AJ76" s="148"/>
    </row>
    <row r="77" spans="1:36" ht="19.5" customHeight="1" thickBot="1">
      <c r="A77" s="209" t="s">
        <v>727</v>
      </c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5"/>
      <c r="T77" s="226">
        <v>49</v>
      </c>
      <c r="U77" s="227"/>
      <c r="V77" s="165">
        <v>172173</v>
      </c>
      <c r="W77" s="166"/>
      <c r="X77" s="166"/>
      <c r="Y77" s="166"/>
      <c r="Z77" s="167"/>
      <c r="AA77" s="165">
        <v>179782</v>
      </c>
      <c r="AB77" s="166"/>
      <c r="AC77" s="166"/>
      <c r="AD77" s="166"/>
      <c r="AE77" s="167"/>
      <c r="AF77" s="165">
        <v>89761</v>
      </c>
      <c r="AG77" s="166"/>
      <c r="AH77" s="166"/>
      <c r="AI77" s="166"/>
      <c r="AJ77" s="167"/>
    </row>
    <row r="78" spans="1:36" ht="19.5" customHeight="1">
      <c r="A78" s="132" t="s">
        <v>728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228"/>
      <c r="T78" s="203">
        <v>50</v>
      </c>
      <c r="U78" s="117"/>
      <c r="V78" s="152">
        <v>994993</v>
      </c>
      <c r="W78" s="153"/>
      <c r="X78" s="153"/>
      <c r="Y78" s="153"/>
      <c r="Z78" s="154"/>
      <c r="AA78" s="152">
        <v>1080540</v>
      </c>
      <c r="AB78" s="153"/>
      <c r="AC78" s="153"/>
      <c r="AD78" s="153"/>
      <c r="AE78" s="154"/>
      <c r="AF78" s="152">
        <v>501427</v>
      </c>
      <c r="AG78" s="153"/>
      <c r="AH78" s="153"/>
      <c r="AI78" s="153"/>
      <c r="AJ78" s="154"/>
    </row>
    <row r="79" spans="1:36" ht="19.5" customHeight="1">
      <c r="A79" s="113" t="s">
        <v>729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29"/>
      <c r="T79" s="216">
        <v>51</v>
      </c>
      <c r="U79" s="117"/>
      <c r="V79" s="105">
        <v>270157</v>
      </c>
      <c r="W79" s="106"/>
      <c r="X79" s="106"/>
      <c r="Y79" s="106"/>
      <c r="Z79" s="107"/>
      <c r="AA79" s="105">
        <v>294318</v>
      </c>
      <c r="AB79" s="106"/>
      <c r="AC79" s="106"/>
      <c r="AD79" s="106"/>
      <c r="AE79" s="107"/>
      <c r="AF79" s="105">
        <v>125296</v>
      </c>
      <c r="AG79" s="106"/>
      <c r="AH79" s="106"/>
      <c r="AI79" s="106"/>
      <c r="AJ79" s="107"/>
    </row>
    <row r="80" spans="1:36" ht="19.5" customHeight="1">
      <c r="A80" s="113" t="s">
        <v>730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5"/>
      <c r="T80" s="216">
        <v>52</v>
      </c>
      <c r="U80" s="117"/>
      <c r="V80" s="105">
        <v>22887</v>
      </c>
      <c r="W80" s="106"/>
      <c r="X80" s="106"/>
      <c r="Y80" s="106"/>
      <c r="Z80" s="107"/>
      <c r="AA80" s="105">
        <v>25225</v>
      </c>
      <c r="AB80" s="106"/>
      <c r="AC80" s="106"/>
      <c r="AD80" s="106"/>
      <c r="AE80" s="107"/>
      <c r="AF80" s="105">
        <v>10621</v>
      </c>
      <c r="AG80" s="106"/>
      <c r="AH80" s="106"/>
      <c r="AI80" s="106"/>
      <c r="AJ80" s="107"/>
    </row>
    <row r="81" spans="1:36" ht="19.5" customHeight="1">
      <c r="A81" s="113" t="s">
        <v>731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5"/>
      <c r="T81" s="216">
        <v>53</v>
      </c>
      <c r="U81" s="117"/>
      <c r="V81" s="105">
        <v>6236</v>
      </c>
      <c r="W81" s="106"/>
      <c r="X81" s="106"/>
      <c r="Y81" s="106"/>
      <c r="Z81" s="107"/>
      <c r="AA81" s="105">
        <v>7732</v>
      </c>
      <c r="AB81" s="106"/>
      <c r="AC81" s="106"/>
      <c r="AD81" s="106"/>
      <c r="AE81" s="107"/>
      <c r="AF81" s="105">
        <v>4490</v>
      </c>
      <c r="AG81" s="106"/>
      <c r="AH81" s="106"/>
      <c r="AI81" s="106"/>
      <c r="AJ81" s="107"/>
    </row>
    <row r="82" spans="1:36" ht="19.5" customHeight="1">
      <c r="A82" s="113" t="s">
        <v>732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5"/>
      <c r="T82" s="216">
        <v>54</v>
      </c>
      <c r="U82" s="117"/>
      <c r="V82" s="105">
        <v>5000</v>
      </c>
      <c r="W82" s="106"/>
      <c r="X82" s="106"/>
      <c r="Y82" s="106"/>
      <c r="Z82" s="107"/>
      <c r="AA82" s="105">
        <v>5000</v>
      </c>
      <c r="AB82" s="106"/>
      <c r="AC82" s="106"/>
      <c r="AD82" s="106"/>
      <c r="AE82" s="107"/>
      <c r="AF82" s="105">
        <v>1640</v>
      </c>
      <c r="AG82" s="106"/>
      <c r="AH82" s="106"/>
      <c r="AI82" s="106"/>
      <c r="AJ82" s="107"/>
    </row>
    <row r="83" spans="1:36" s="96" customFormat="1" ht="19.5" customHeight="1">
      <c r="A83" s="138" t="s">
        <v>733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230"/>
      <c r="T83" s="216">
        <v>55</v>
      </c>
      <c r="U83" s="231"/>
      <c r="V83" s="105"/>
      <c r="W83" s="106"/>
      <c r="X83" s="106"/>
      <c r="Y83" s="106"/>
      <c r="Z83" s="107"/>
      <c r="AA83" s="105"/>
      <c r="AB83" s="106"/>
      <c r="AC83" s="106"/>
      <c r="AD83" s="106"/>
      <c r="AE83" s="107"/>
      <c r="AF83" s="105"/>
      <c r="AG83" s="106"/>
      <c r="AH83" s="106"/>
      <c r="AI83" s="106"/>
      <c r="AJ83" s="107"/>
    </row>
    <row r="84" spans="1:36" ht="19.5" customHeight="1" thickBot="1">
      <c r="A84" s="232" t="s">
        <v>734</v>
      </c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4"/>
      <c r="T84" s="235">
        <v>56</v>
      </c>
      <c r="U84" s="236"/>
      <c r="V84" s="118">
        <v>8000</v>
      </c>
      <c r="W84" s="119"/>
      <c r="X84" s="119"/>
      <c r="Y84" s="119"/>
      <c r="Z84" s="120"/>
      <c r="AA84" s="118">
        <v>8000</v>
      </c>
      <c r="AB84" s="119"/>
      <c r="AC84" s="119"/>
      <c r="AD84" s="119"/>
      <c r="AE84" s="120"/>
      <c r="AF84" s="118">
        <v>4667</v>
      </c>
      <c r="AG84" s="119"/>
      <c r="AH84" s="119"/>
      <c r="AI84" s="119"/>
      <c r="AJ84" s="120"/>
    </row>
    <row r="85" spans="1:36" ht="19.5" customHeight="1" thickBot="1">
      <c r="A85" s="209" t="s">
        <v>735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3"/>
      <c r="T85" s="226">
        <v>57</v>
      </c>
      <c r="U85" s="227"/>
      <c r="V85" s="165">
        <v>312280</v>
      </c>
      <c r="W85" s="166"/>
      <c r="X85" s="166"/>
      <c r="Y85" s="166"/>
      <c r="Z85" s="167"/>
      <c r="AA85" s="165">
        <v>340275</v>
      </c>
      <c r="AB85" s="166"/>
      <c r="AC85" s="166"/>
      <c r="AD85" s="166"/>
      <c r="AE85" s="167"/>
      <c r="AF85" s="165">
        <v>146714</v>
      </c>
      <c r="AG85" s="166"/>
      <c r="AH85" s="166"/>
      <c r="AI85" s="166"/>
      <c r="AJ85" s="167"/>
    </row>
    <row r="86" spans="1:4" ht="21.75" customHeight="1">
      <c r="A86" s="237"/>
      <c r="B86" s="237"/>
      <c r="C86" s="238"/>
      <c r="D86" s="237"/>
    </row>
    <row r="87" spans="1:4" ht="21.75" customHeight="1">
      <c r="A87" s="237"/>
      <c r="B87" s="237"/>
      <c r="C87" s="238"/>
      <c r="D87" s="237"/>
    </row>
    <row r="88" spans="1:4" ht="21.75" customHeight="1">
      <c r="A88" s="237"/>
      <c r="B88" s="237"/>
      <c r="C88" s="237"/>
      <c r="D88" s="237"/>
    </row>
    <row r="89" spans="1:4" ht="21.75" customHeight="1">
      <c r="A89" s="237"/>
      <c r="B89" s="237"/>
      <c r="C89" s="237"/>
      <c r="D89" s="237"/>
    </row>
    <row r="90" spans="1:4" ht="21.75" customHeight="1">
      <c r="A90" s="237"/>
      <c r="B90" s="237"/>
      <c r="C90" s="237"/>
      <c r="D90" s="237"/>
    </row>
    <row r="91" spans="1:4" ht="21.75" customHeight="1">
      <c r="A91" s="237"/>
      <c r="B91" s="237"/>
      <c r="C91" s="237"/>
      <c r="D91" s="237"/>
    </row>
    <row r="92" spans="1:4" ht="21.75" customHeight="1">
      <c r="A92" s="237"/>
      <c r="B92" s="237"/>
      <c r="C92" s="237"/>
      <c r="D92" s="237"/>
    </row>
    <row r="93" spans="1:4" ht="21.75" customHeight="1">
      <c r="A93" s="237"/>
      <c r="B93" s="237"/>
      <c r="C93" s="237"/>
      <c r="D93" s="237"/>
    </row>
    <row r="94" spans="1:4" ht="21.75" customHeight="1">
      <c r="A94" s="237"/>
      <c r="B94" s="237"/>
      <c r="C94" s="237"/>
      <c r="D94" s="237"/>
    </row>
    <row r="95" spans="1:4" ht="21.75" customHeight="1">
      <c r="A95" s="237"/>
      <c r="B95" s="237"/>
      <c r="C95" s="237"/>
      <c r="D95" s="237"/>
    </row>
    <row r="96" spans="1:4" ht="21.75" customHeight="1">
      <c r="A96" s="237"/>
      <c r="B96" s="237"/>
      <c r="C96" s="237"/>
      <c r="D96" s="237"/>
    </row>
    <row r="97" spans="1:4" ht="21.75" customHeight="1">
      <c r="A97" s="237"/>
      <c r="B97" s="237"/>
      <c r="C97" s="237"/>
      <c r="D97" s="237"/>
    </row>
    <row r="98" spans="1:4" ht="21.75" customHeight="1">
      <c r="A98" s="237"/>
      <c r="B98" s="237"/>
      <c r="C98" s="237"/>
      <c r="D98" s="237"/>
    </row>
    <row r="99" spans="1:4" ht="21.75" customHeight="1">
      <c r="A99" s="237"/>
      <c r="B99" s="237"/>
      <c r="C99" s="237"/>
      <c r="D99" s="237"/>
    </row>
    <row r="100" spans="1:4" ht="21.75" customHeight="1">
      <c r="A100" s="237"/>
      <c r="B100" s="237"/>
      <c r="C100" s="237"/>
      <c r="D100" s="237"/>
    </row>
    <row r="101" spans="1:4" ht="21.75" customHeight="1">
      <c r="A101" s="237"/>
      <c r="B101" s="237"/>
      <c r="C101" s="237"/>
      <c r="D101" s="237"/>
    </row>
    <row r="102" spans="1:4" ht="21.75" customHeight="1">
      <c r="A102" s="237"/>
      <c r="B102" s="237"/>
      <c r="C102" s="237"/>
      <c r="D102" s="237"/>
    </row>
    <row r="103" spans="1:4" ht="21.75" customHeight="1">
      <c r="A103" s="237"/>
      <c r="B103" s="237"/>
      <c r="C103" s="237"/>
      <c r="D103" s="237"/>
    </row>
    <row r="104" spans="1:4" ht="21.75" customHeight="1">
      <c r="A104" s="237"/>
      <c r="B104" s="237"/>
      <c r="C104" s="237"/>
      <c r="D104" s="237"/>
    </row>
    <row r="105" spans="1:4" ht="21.75" customHeight="1">
      <c r="A105" s="237"/>
      <c r="B105" s="237"/>
      <c r="C105" s="237"/>
      <c r="D105" s="237"/>
    </row>
    <row r="106" spans="1:4" ht="21.75" customHeight="1">
      <c r="A106" s="237"/>
      <c r="B106" s="237"/>
      <c r="C106" s="237"/>
      <c r="D106" s="237"/>
    </row>
    <row r="107" spans="1:4" ht="21.75" customHeight="1">
      <c r="A107" s="237"/>
      <c r="B107" s="237"/>
      <c r="C107" s="237"/>
      <c r="D107" s="237"/>
    </row>
    <row r="108" spans="1:4" ht="21.75" customHeight="1">
      <c r="A108" s="237"/>
      <c r="B108" s="237"/>
      <c r="C108" s="237"/>
      <c r="D108" s="237"/>
    </row>
    <row r="109" spans="1:4" ht="21.75" customHeight="1">
      <c r="A109" s="237"/>
      <c r="B109" s="237"/>
      <c r="C109" s="237"/>
      <c r="D109" s="237"/>
    </row>
    <row r="110" spans="1:4" ht="21.75" customHeight="1">
      <c r="A110" s="237"/>
      <c r="B110" s="237"/>
      <c r="C110" s="237"/>
      <c r="D110" s="237"/>
    </row>
    <row r="111" spans="1:4" ht="21.75" customHeight="1">
      <c r="A111" s="237"/>
      <c r="B111" s="237"/>
      <c r="C111" s="237"/>
      <c r="D111" s="237"/>
    </row>
    <row r="112" spans="1:4" ht="21.75" customHeight="1">
      <c r="A112" s="237"/>
      <c r="B112" s="237"/>
      <c r="C112" s="237"/>
      <c r="D112" s="237"/>
    </row>
    <row r="113" spans="1:4" ht="21.75" customHeight="1">
      <c r="A113" s="237"/>
      <c r="B113" s="237"/>
      <c r="C113" s="237"/>
      <c r="D113" s="237"/>
    </row>
    <row r="114" spans="1:4" ht="21.75" customHeight="1">
      <c r="A114" s="237"/>
      <c r="B114" s="237"/>
      <c r="C114" s="237"/>
      <c r="D114" s="237"/>
    </row>
    <row r="115" spans="1:4" ht="21.75" customHeight="1">
      <c r="A115" s="237"/>
      <c r="B115" s="237"/>
      <c r="C115" s="237"/>
      <c r="D115" s="237"/>
    </row>
    <row r="116" spans="1:4" ht="21.75" customHeight="1">
      <c r="A116" s="237"/>
      <c r="B116" s="237"/>
      <c r="C116" s="237"/>
      <c r="D116" s="237"/>
    </row>
    <row r="117" spans="1:4" ht="21.75" customHeight="1">
      <c r="A117" s="237"/>
      <c r="B117" s="237"/>
      <c r="C117" s="237"/>
      <c r="D117" s="237"/>
    </row>
    <row r="118" spans="1:4" ht="21.75" customHeight="1">
      <c r="A118" s="237"/>
      <c r="B118" s="237"/>
      <c r="C118" s="237"/>
      <c r="D118" s="237"/>
    </row>
    <row r="119" spans="1:4" ht="21.75" customHeight="1">
      <c r="A119" s="237"/>
      <c r="B119" s="237"/>
      <c r="C119" s="237"/>
      <c r="D119" s="237"/>
    </row>
    <row r="120" spans="1:4" ht="21.75" customHeight="1">
      <c r="A120" s="237"/>
      <c r="B120" s="237"/>
      <c r="C120" s="237"/>
      <c r="D120" s="237"/>
    </row>
    <row r="121" spans="1:4" ht="21.75" customHeight="1">
      <c r="A121" s="237"/>
      <c r="B121" s="237"/>
      <c r="C121" s="237"/>
      <c r="D121" s="237"/>
    </row>
    <row r="122" spans="1:4" ht="21.75" customHeight="1">
      <c r="A122" s="237"/>
      <c r="B122" s="237"/>
      <c r="C122" s="237"/>
      <c r="D122" s="237"/>
    </row>
    <row r="123" spans="1:4" ht="21.75" customHeight="1">
      <c r="A123" s="237"/>
      <c r="B123" s="237"/>
      <c r="C123" s="237"/>
      <c r="D123" s="237"/>
    </row>
    <row r="124" spans="1:4" ht="21.75" customHeight="1">
      <c r="A124" s="237"/>
      <c r="B124" s="237"/>
      <c r="C124" s="237"/>
      <c r="D124" s="237"/>
    </row>
    <row r="125" spans="1:4" ht="21.75" customHeight="1">
      <c r="A125" s="237"/>
      <c r="B125" s="237"/>
      <c r="C125" s="237"/>
      <c r="D125" s="237"/>
    </row>
    <row r="126" spans="1:4" ht="21.75" customHeight="1">
      <c r="A126" s="237"/>
      <c r="B126" s="237"/>
      <c r="C126" s="237"/>
      <c r="D126" s="237"/>
    </row>
    <row r="127" spans="1:4" ht="21.75" customHeight="1">
      <c r="A127" s="237"/>
      <c r="B127" s="237"/>
      <c r="C127" s="237"/>
      <c r="D127" s="237"/>
    </row>
    <row r="128" spans="1:4" ht="21.75" customHeight="1">
      <c r="A128" s="237"/>
      <c r="B128" s="237"/>
      <c r="C128" s="237"/>
      <c r="D128" s="237"/>
    </row>
    <row r="129" spans="1:4" ht="21.75" customHeight="1">
      <c r="A129" s="237"/>
      <c r="B129" s="237"/>
      <c r="C129" s="237"/>
      <c r="D129" s="237"/>
    </row>
    <row r="130" spans="1:4" ht="21.75" customHeight="1">
      <c r="A130" s="237"/>
      <c r="B130" s="237"/>
      <c r="C130" s="237"/>
      <c r="D130" s="237"/>
    </row>
    <row r="131" spans="1:4" ht="21.75" customHeight="1">
      <c r="A131" s="237"/>
      <c r="B131" s="237"/>
      <c r="C131" s="237"/>
      <c r="D131" s="237"/>
    </row>
    <row r="132" spans="1:4" ht="21.75" customHeight="1">
      <c r="A132" s="237"/>
      <c r="B132" s="237"/>
      <c r="C132" s="237"/>
      <c r="D132" s="237"/>
    </row>
    <row r="133" spans="1:4" ht="21.75" customHeight="1">
      <c r="A133" s="237"/>
      <c r="B133" s="237"/>
      <c r="C133" s="237"/>
      <c r="D133" s="237"/>
    </row>
    <row r="134" spans="1:4" ht="21.75" customHeight="1">
      <c r="A134" s="237"/>
      <c r="B134" s="237"/>
      <c r="C134" s="237"/>
      <c r="D134" s="237"/>
    </row>
    <row r="135" spans="1:4" ht="21.75" customHeight="1">
      <c r="A135" s="237"/>
      <c r="B135" s="237"/>
      <c r="C135" s="237"/>
      <c r="D135" s="237"/>
    </row>
    <row r="136" spans="1:4" ht="21.75" customHeight="1">
      <c r="A136" s="237"/>
      <c r="B136" s="237"/>
      <c r="C136" s="237"/>
      <c r="D136" s="237"/>
    </row>
    <row r="137" spans="1:4" ht="21.75" customHeight="1">
      <c r="A137" s="237"/>
      <c r="B137" s="237"/>
      <c r="C137" s="237"/>
      <c r="D137" s="237"/>
    </row>
    <row r="138" spans="1:4" ht="21.75" customHeight="1">
      <c r="A138" s="237"/>
      <c r="B138" s="237"/>
      <c r="C138" s="237"/>
      <c r="D138" s="237"/>
    </row>
    <row r="139" spans="1:4" ht="21.75" customHeight="1">
      <c r="A139" s="237"/>
      <c r="B139" s="237"/>
      <c r="C139" s="237"/>
      <c r="D139" s="237"/>
    </row>
    <row r="140" spans="1:4" ht="21.75" customHeight="1">
      <c r="A140" s="237"/>
      <c r="B140" s="237"/>
      <c r="C140" s="237"/>
      <c r="D140" s="237"/>
    </row>
    <row r="141" spans="1:4" ht="21.75" customHeight="1">
      <c r="A141" s="237"/>
      <c r="B141" s="237"/>
      <c r="C141" s="237"/>
      <c r="D141" s="237"/>
    </row>
    <row r="142" spans="1:4" ht="21.75" customHeight="1">
      <c r="A142" s="237"/>
      <c r="B142" s="237"/>
      <c r="C142" s="237"/>
      <c r="D142" s="237"/>
    </row>
    <row r="143" spans="1:4" ht="21.75" customHeight="1">
      <c r="A143" s="237"/>
      <c r="B143" s="237"/>
      <c r="C143" s="237"/>
      <c r="D143" s="237"/>
    </row>
    <row r="144" spans="1:4" ht="21.75" customHeight="1">
      <c r="A144" s="237"/>
      <c r="B144" s="237"/>
      <c r="C144" s="237"/>
      <c r="D144" s="237"/>
    </row>
    <row r="145" spans="1:4" ht="21.75" customHeight="1">
      <c r="A145" s="237"/>
      <c r="B145" s="237"/>
      <c r="C145" s="237"/>
      <c r="D145" s="237"/>
    </row>
    <row r="146" spans="1:4" ht="21.75" customHeight="1">
      <c r="A146" s="237"/>
      <c r="B146" s="237"/>
      <c r="C146" s="237"/>
      <c r="D146" s="237"/>
    </row>
    <row r="147" spans="1:4" ht="21.75" customHeight="1">
      <c r="A147" s="237"/>
      <c r="B147" s="237"/>
      <c r="C147" s="237"/>
      <c r="D147" s="237"/>
    </row>
    <row r="148" spans="1:4" ht="21.75" customHeight="1">
      <c r="A148" s="237"/>
      <c r="B148" s="237"/>
      <c r="C148" s="237"/>
      <c r="D148" s="237"/>
    </row>
    <row r="149" spans="1:4" ht="21.75" customHeight="1">
      <c r="A149" s="237"/>
      <c r="B149" s="237"/>
      <c r="C149" s="237"/>
      <c r="D149" s="237"/>
    </row>
    <row r="150" spans="1:4" ht="21.75" customHeight="1">
      <c r="A150" s="237"/>
      <c r="B150" s="237"/>
      <c r="C150" s="237"/>
      <c r="D150" s="237"/>
    </row>
    <row r="151" spans="1:4" ht="21.75" customHeight="1">
      <c r="A151" s="237"/>
      <c r="B151" s="237"/>
      <c r="C151" s="237"/>
      <c r="D151" s="237"/>
    </row>
    <row r="152" spans="1:4" ht="21.75" customHeight="1">
      <c r="A152" s="237"/>
      <c r="B152" s="237"/>
      <c r="C152" s="237"/>
      <c r="D152" s="237"/>
    </row>
    <row r="153" spans="1:4" ht="21.75" customHeight="1">
      <c r="A153" s="237"/>
      <c r="B153" s="237"/>
      <c r="C153" s="237"/>
      <c r="D153" s="237"/>
    </row>
    <row r="154" spans="1:4" ht="21.75" customHeight="1">
      <c r="A154" s="237"/>
      <c r="B154" s="237"/>
      <c r="C154" s="237"/>
      <c r="D154" s="237"/>
    </row>
    <row r="155" spans="1:4" ht="21.75" customHeight="1">
      <c r="A155" s="237"/>
      <c r="B155" s="237"/>
      <c r="C155" s="237"/>
      <c r="D155" s="237"/>
    </row>
    <row r="156" spans="1:4" ht="21.75" customHeight="1">
      <c r="A156" s="237"/>
      <c r="B156" s="237"/>
      <c r="C156" s="237"/>
      <c r="D156" s="237"/>
    </row>
    <row r="157" spans="1:4" ht="21.75" customHeight="1">
      <c r="A157" s="237"/>
      <c r="B157" s="237"/>
      <c r="C157" s="237"/>
      <c r="D157" s="237"/>
    </row>
    <row r="158" spans="1:4" ht="21.75" customHeight="1">
      <c r="A158" s="237"/>
      <c r="B158" s="237"/>
      <c r="C158" s="237"/>
      <c r="D158" s="237"/>
    </row>
    <row r="159" spans="1:4" ht="21.75" customHeight="1">
      <c r="A159" s="237"/>
      <c r="B159" s="237"/>
      <c r="C159" s="237"/>
      <c r="D159" s="237"/>
    </row>
    <row r="160" spans="1:4" ht="21.75" customHeight="1">
      <c r="A160" s="237"/>
      <c r="B160" s="237"/>
      <c r="C160" s="237"/>
      <c r="D160" s="237"/>
    </row>
    <row r="161" spans="1:4" ht="21.75" customHeight="1">
      <c r="A161" s="237"/>
      <c r="B161" s="237"/>
      <c r="C161" s="237"/>
      <c r="D161" s="237"/>
    </row>
    <row r="162" spans="1:4" ht="21.75" customHeight="1">
      <c r="A162" s="237"/>
      <c r="B162" s="237"/>
      <c r="C162" s="237"/>
      <c r="D162" s="237"/>
    </row>
    <row r="163" spans="1:4" ht="21.75" customHeight="1">
      <c r="A163" s="237"/>
      <c r="B163" s="237"/>
      <c r="C163" s="237"/>
      <c r="D163" s="237"/>
    </row>
    <row r="164" spans="1:4" ht="21.75" customHeight="1">
      <c r="A164" s="237"/>
      <c r="B164" s="237"/>
      <c r="C164" s="237"/>
      <c r="D164" s="237"/>
    </row>
    <row r="165" spans="1:4" ht="21.75" customHeight="1">
      <c r="A165" s="237"/>
      <c r="B165" s="237"/>
      <c r="C165" s="237"/>
      <c r="D165" s="237"/>
    </row>
    <row r="166" spans="1:4" ht="21.75" customHeight="1">
      <c r="A166" s="237"/>
      <c r="B166" s="237"/>
      <c r="C166" s="237"/>
      <c r="D166" s="237"/>
    </row>
    <row r="167" spans="1:4" ht="21.75" customHeight="1">
      <c r="A167" s="237"/>
      <c r="B167" s="237"/>
      <c r="C167" s="237"/>
      <c r="D167" s="237"/>
    </row>
    <row r="168" spans="1:4" ht="21.75" customHeight="1">
      <c r="A168" s="237"/>
      <c r="B168" s="237"/>
      <c r="C168" s="237"/>
      <c r="D168" s="237"/>
    </row>
    <row r="169" spans="1:4" ht="21.75" customHeight="1">
      <c r="A169" s="237"/>
      <c r="B169" s="237"/>
      <c r="C169" s="237"/>
      <c r="D169" s="237"/>
    </row>
    <row r="170" spans="1:4" ht="21.75" customHeight="1">
      <c r="A170" s="237"/>
      <c r="B170" s="237"/>
      <c r="C170" s="237"/>
      <c r="D170" s="237"/>
    </row>
    <row r="171" spans="1:4" ht="21.75" customHeight="1">
      <c r="A171" s="237"/>
      <c r="B171" s="237"/>
      <c r="C171" s="237"/>
      <c r="D171" s="237"/>
    </row>
    <row r="172" spans="1:4" ht="21.75" customHeight="1">
      <c r="A172" s="237"/>
      <c r="B172" s="237"/>
      <c r="C172" s="237"/>
      <c r="D172" s="237"/>
    </row>
    <row r="173" spans="1:4" ht="21.75" customHeight="1">
      <c r="A173" s="237"/>
      <c r="B173" s="237"/>
      <c r="C173" s="237"/>
      <c r="D173" s="237"/>
    </row>
    <row r="174" spans="1:4" ht="21.75" customHeight="1">
      <c r="A174" s="237"/>
      <c r="B174" s="237"/>
      <c r="C174" s="237"/>
      <c r="D174" s="237"/>
    </row>
    <row r="175" spans="1:4" ht="21.75" customHeight="1">
      <c r="A175" s="237"/>
      <c r="B175" s="237"/>
      <c r="C175" s="237"/>
      <c r="D175" s="237"/>
    </row>
    <row r="176" spans="1:4" ht="21.75" customHeight="1">
      <c r="A176" s="237"/>
      <c r="B176" s="237"/>
      <c r="C176" s="237"/>
      <c r="D176" s="237"/>
    </row>
    <row r="177" spans="1:4" ht="21.75" customHeight="1">
      <c r="A177" s="237"/>
      <c r="B177" s="237"/>
      <c r="C177" s="237"/>
      <c r="D177" s="237"/>
    </row>
    <row r="178" spans="1:4" ht="21.75" customHeight="1">
      <c r="A178" s="237"/>
      <c r="B178" s="237"/>
      <c r="C178" s="237"/>
      <c r="D178" s="237"/>
    </row>
    <row r="179" spans="1:4" ht="21.75" customHeight="1">
      <c r="A179" s="237"/>
      <c r="B179" s="237"/>
      <c r="C179" s="237"/>
      <c r="D179" s="237"/>
    </row>
    <row r="180" spans="1:4" ht="21.75" customHeight="1">
      <c r="A180" s="237"/>
      <c r="B180" s="237"/>
      <c r="C180" s="237"/>
      <c r="D180" s="237"/>
    </row>
    <row r="181" spans="1:4" ht="21.75" customHeight="1">
      <c r="A181" s="237"/>
      <c r="B181" s="237"/>
      <c r="C181" s="237"/>
      <c r="D181" s="237"/>
    </row>
    <row r="182" spans="1:4" ht="21.75" customHeight="1">
      <c r="A182" s="237"/>
      <c r="B182" s="237"/>
      <c r="C182" s="237"/>
      <c r="D182" s="237"/>
    </row>
    <row r="183" spans="1:4" ht="21.75" customHeight="1">
      <c r="A183" s="237"/>
      <c r="B183" s="237"/>
      <c r="C183" s="237"/>
      <c r="D183" s="237"/>
    </row>
    <row r="184" spans="1:4" ht="21.75" customHeight="1">
      <c r="A184" s="237"/>
      <c r="B184" s="237"/>
      <c r="C184" s="237"/>
      <c r="D184" s="237"/>
    </row>
    <row r="185" spans="1:4" ht="21.75" customHeight="1">
      <c r="A185" s="237"/>
      <c r="B185" s="237"/>
      <c r="C185" s="237"/>
      <c r="D185" s="237"/>
    </row>
    <row r="186" spans="1:4" ht="21.75" customHeight="1">
      <c r="A186" s="237"/>
      <c r="B186" s="237"/>
      <c r="C186" s="237"/>
      <c r="D186" s="237"/>
    </row>
    <row r="187" spans="1:4" ht="12.75">
      <c r="A187" s="237"/>
      <c r="B187" s="237"/>
      <c r="C187" s="237"/>
      <c r="D187" s="237"/>
    </row>
    <row r="188" spans="1:4" ht="12.75">
      <c r="A188" s="237"/>
      <c r="B188" s="237"/>
      <c r="C188" s="237"/>
      <c r="D188" s="237"/>
    </row>
    <row r="189" spans="1:4" ht="12.75">
      <c r="A189" s="237"/>
      <c r="B189" s="237"/>
      <c r="C189" s="237"/>
      <c r="D189" s="237"/>
    </row>
    <row r="190" spans="1:4" ht="12.75">
      <c r="A190" s="237"/>
      <c r="B190" s="237"/>
      <c r="C190" s="237"/>
      <c r="D190" s="237"/>
    </row>
    <row r="191" spans="1:4" ht="12.75">
      <c r="A191" s="237"/>
      <c r="B191" s="237"/>
      <c r="C191" s="237"/>
      <c r="D191" s="237"/>
    </row>
    <row r="192" spans="1:4" ht="12.75">
      <c r="A192" s="237"/>
      <c r="B192" s="237"/>
      <c r="C192" s="237"/>
      <c r="D192" s="237"/>
    </row>
    <row r="193" spans="1:4" ht="12.75">
      <c r="A193" s="237"/>
      <c r="B193" s="237"/>
      <c r="C193" s="237"/>
      <c r="D193" s="237"/>
    </row>
  </sheetData>
  <mergeCells count="187">
    <mergeCell ref="T42:U43"/>
    <mergeCell ref="T51:U52"/>
    <mergeCell ref="T53:U54"/>
    <mergeCell ref="T75:U76"/>
    <mergeCell ref="T60:U61"/>
    <mergeCell ref="T62:U63"/>
    <mergeCell ref="T65:U66"/>
    <mergeCell ref="T67:U68"/>
    <mergeCell ref="T22:U23"/>
    <mergeCell ref="T24:U25"/>
    <mergeCell ref="T31:U32"/>
    <mergeCell ref="T33:U34"/>
    <mergeCell ref="AA6:AI6"/>
    <mergeCell ref="V16:Z16"/>
    <mergeCell ref="V17:Z17"/>
    <mergeCell ref="V18:Z18"/>
    <mergeCell ref="AA17:AE17"/>
    <mergeCell ref="AA16:AE16"/>
    <mergeCell ref="AF16:AJ16"/>
    <mergeCell ref="AF17:AJ17"/>
    <mergeCell ref="AF18:AJ18"/>
    <mergeCell ref="AA18:AE18"/>
    <mergeCell ref="V19:Z19"/>
    <mergeCell ref="V20:Z20"/>
    <mergeCell ref="V21:Z21"/>
    <mergeCell ref="V22:Z23"/>
    <mergeCell ref="V31:Z32"/>
    <mergeCell ref="V33:Z34"/>
    <mergeCell ref="V24:Z25"/>
    <mergeCell ref="V26:Z26"/>
    <mergeCell ref="V27:Z27"/>
    <mergeCell ref="V28:Z28"/>
    <mergeCell ref="V39:Z39"/>
    <mergeCell ref="V40:Z40"/>
    <mergeCell ref="V42:Z43"/>
    <mergeCell ref="AA22:AE23"/>
    <mergeCell ref="V35:Z35"/>
    <mergeCell ref="V36:Z36"/>
    <mergeCell ref="V37:Z37"/>
    <mergeCell ref="V38:Z38"/>
    <mergeCell ref="V29:Z29"/>
    <mergeCell ref="V30:Z30"/>
    <mergeCell ref="V44:Z44"/>
    <mergeCell ref="V45:Z45"/>
    <mergeCell ref="V46:Z46"/>
    <mergeCell ref="V47:Z47"/>
    <mergeCell ref="V57:Z57"/>
    <mergeCell ref="V58:Z58"/>
    <mergeCell ref="V48:Z48"/>
    <mergeCell ref="V49:Z49"/>
    <mergeCell ref="V50:Z50"/>
    <mergeCell ref="V51:Z52"/>
    <mergeCell ref="V59:Z59"/>
    <mergeCell ref="V60:Z61"/>
    <mergeCell ref="V62:Z63"/>
    <mergeCell ref="V64:Z64"/>
    <mergeCell ref="V65:Z66"/>
    <mergeCell ref="V67:Z68"/>
    <mergeCell ref="V69:Z69"/>
    <mergeCell ref="V70:Z70"/>
    <mergeCell ref="V71:Z71"/>
    <mergeCell ref="V72:Z72"/>
    <mergeCell ref="V73:Z73"/>
    <mergeCell ref="V74:Z74"/>
    <mergeCell ref="V75:Z76"/>
    <mergeCell ref="V77:Z77"/>
    <mergeCell ref="V78:Z78"/>
    <mergeCell ref="V79:Z79"/>
    <mergeCell ref="V80:Z80"/>
    <mergeCell ref="V81:Z81"/>
    <mergeCell ref="V82:Z82"/>
    <mergeCell ref="V83:Z83"/>
    <mergeCell ref="V84:Z84"/>
    <mergeCell ref="V85:Z85"/>
    <mergeCell ref="AA85:AE85"/>
    <mergeCell ref="AA84:AE84"/>
    <mergeCell ref="AA83:AE83"/>
    <mergeCell ref="AA82:AE82"/>
    <mergeCell ref="AA81:AE81"/>
    <mergeCell ref="AA80:AE80"/>
    <mergeCell ref="AA79:AE79"/>
    <mergeCell ref="AA78:AE78"/>
    <mergeCell ref="AA77:AE77"/>
    <mergeCell ref="AA75:AE76"/>
    <mergeCell ref="AA74:AE74"/>
    <mergeCell ref="AA73:AE73"/>
    <mergeCell ref="AA72:AE72"/>
    <mergeCell ref="AA67:AE68"/>
    <mergeCell ref="AA69:AE69"/>
    <mergeCell ref="AA65:AE66"/>
    <mergeCell ref="AA64:AE64"/>
    <mergeCell ref="AA62:AE63"/>
    <mergeCell ref="AA60:AE61"/>
    <mergeCell ref="AA51:AE52"/>
    <mergeCell ref="AA50:AE50"/>
    <mergeCell ref="AA49:AE49"/>
    <mergeCell ref="AA59:AE59"/>
    <mergeCell ref="AA58:AE58"/>
    <mergeCell ref="AA57:AE57"/>
    <mergeCell ref="AA55:AE56"/>
    <mergeCell ref="AA44:AE44"/>
    <mergeCell ref="AA42:AE43"/>
    <mergeCell ref="AA40:AE40"/>
    <mergeCell ref="AA48:AE48"/>
    <mergeCell ref="AA47:AE47"/>
    <mergeCell ref="AA46:AE46"/>
    <mergeCell ref="AA45:AE45"/>
    <mergeCell ref="AA39:AE39"/>
    <mergeCell ref="AA38:AE38"/>
    <mergeCell ref="AA37:AE37"/>
    <mergeCell ref="AA35:AE35"/>
    <mergeCell ref="AA36:AE36"/>
    <mergeCell ref="AA33:AE34"/>
    <mergeCell ref="AA31:AE32"/>
    <mergeCell ref="AA30:AE30"/>
    <mergeCell ref="AA29:AE29"/>
    <mergeCell ref="AA28:AE28"/>
    <mergeCell ref="AA27:AE27"/>
    <mergeCell ref="AA26:AE26"/>
    <mergeCell ref="AA24:AE25"/>
    <mergeCell ref="AF19:AJ19"/>
    <mergeCell ref="AF20:AJ20"/>
    <mergeCell ref="AA21:AE21"/>
    <mergeCell ref="AA20:AE20"/>
    <mergeCell ref="AA19:AE19"/>
    <mergeCell ref="AF21:AJ21"/>
    <mergeCell ref="AF22:AJ23"/>
    <mergeCell ref="AF24:AJ25"/>
    <mergeCell ref="AF26:AJ26"/>
    <mergeCell ref="AF27:AJ27"/>
    <mergeCell ref="AF28:AJ28"/>
    <mergeCell ref="AF29:AJ29"/>
    <mergeCell ref="AF30:AJ30"/>
    <mergeCell ref="AF31:AJ32"/>
    <mergeCell ref="AF33:AJ34"/>
    <mergeCell ref="AF37:AJ37"/>
    <mergeCell ref="AF38:AJ38"/>
    <mergeCell ref="AF36:AJ36"/>
    <mergeCell ref="AF35:AJ35"/>
    <mergeCell ref="AF39:AJ39"/>
    <mergeCell ref="AF40:AJ40"/>
    <mergeCell ref="AF41:AJ41"/>
    <mergeCell ref="AF42:AJ43"/>
    <mergeCell ref="AF44:AJ44"/>
    <mergeCell ref="AF45:AJ45"/>
    <mergeCell ref="AF46:AJ46"/>
    <mergeCell ref="AF47:AJ47"/>
    <mergeCell ref="AF48:AJ48"/>
    <mergeCell ref="AF49:AJ49"/>
    <mergeCell ref="AF50:AJ50"/>
    <mergeCell ref="AF51:AJ52"/>
    <mergeCell ref="AF53:AJ54"/>
    <mergeCell ref="AF55:AJ56"/>
    <mergeCell ref="A55:R55"/>
    <mergeCell ref="A56:Q56"/>
    <mergeCell ref="AA53:AE54"/>
    <mergeCell ref="V53:Z54"/>
    <mergeCell ref="V55:Z56"/>
    <mergeCell ref="T55:U56"/>
    <mergeCell ref="AF57:AJ57"/>
    <mergeCell ref="AF58:AJ58"/>
    <mergeCell ref="AF59:AJ59"/>
    <mergeCell ref="AF60:AJ61"/>
    <mergeCell ref="AF62:AJ63"/>
    <mergeCell ref="AF64:AJ64"/>
    <mergeCell ref="AF65:AJ66"/>
    <mergeCell ref="AF67:AJ68"/>
    <mergeCell ref="AF69:AJ69"/>
    <mergeCell ref="AF70:AJ70"/>
    <mergeCell ref="AA70:AE70"/>
    <mergeCell ref="AA71:AE71"/>
    <mergeCell ref="AF71:AJ71"/>
    <mergeCell ref="AF80:AJ80"/>
    <mergeCell ref="AF72:AJ72"/>
    <mergeCell ref="AF73:AJ73"/>
    <mergeCell ref="AF74:AJ74"/>
    <mergeCell ref="AF75:AJ76"/>
    <mergeCell ref="AF85:AJ85"/>
    <mergeCell ref="V41:Z41"/>
    <mergeCell ref="AA41:AE41"/>
    <mergeCell ref="AF81:AJ81"/>
    <mergeCell ref="AF82:AJ82"/>
    <mergeCell ref="AF83:AJ83"/>
    <mergeCell ref="AF84:AJ84"/>
    <mergeCell ref="AF77:AJ77"/>
    <mergeCell ref="AF78:AJ78"/>
    <mergeCell ref="AF79:AJ79"/>
  </mergeCells>
  <printOptions horizontalCentered="1"/>
  <pageMargins left="0.3937007874015748" right="0.1968503937007874" top="0.7874015748031497" bottom="0.5905511811023623" header="0.5118110236220472" footer="0.5118110236220472"/>
  <pageSetup fitToHeight="0" fitToWidth="1" horizontalDpi="360" verticalDpi="360" orientation="portrait" paperSize="9" scale="82" r:id="rId1"/>
  <rowBreaks count="1" manualBreakCount="1">
    <brk id="5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J28"/>
  <sheetViews>
    <sheetView workbookViewId="0" topLeftCell="D22">
      <selection activeCell="Y28" sqref="Y28:AJ28"/>
    </sheetView>
  </sheetViews>
  <sheetFormatPr defaultColWidth="9.140625" defaultRowHeight="12.75"/>
  <cols>
    <col min="1" max="1" width="2.8515625" style="1697" customWidth="1"/>
    <col min="2" max="2" width="3.00390625" style="1697" customWidth="1"/>
    <col min="3" max="3" width="3.140625" style="1697" customWidth="1"/>
    <col min="4" max="4" width="3.28125" style="1697" customWidth="1"/>
    <col min="5" max="5" width="3.00390625" style="1697" customWidth="1"/>
    <col min="6" max="6" width="2.8515625" style="1697" customWidth="1"/>
    <col min="7" max="7" width="4.57421875" style="1697" customWidth="1"/>
    <col min="8" max="8" width="2.7109375" style="1697" customWidth="1"/>
    <col min="9" max="9" width="2.8515625" style="1697" customWidth="1"/>
    <col min="10" max="10" width="2.7109375" style="1697" customWidth="1"/>
    <col min="11" max="11" width="2.57421875" style="1697" customWidth="1"/>
    <col min="12" max="12" width="3.7109375" style="1697" customWidth="1"/>
    <col min="13" max="13" width="3.28125" style="1697" customWidth="1"/>
    <col min="14" max="14" width="3.421875" style="1697" customWidth="1"/>
    <col min="15" max="15" width="4.7109375" style="1697" customWidth="1"/>
    <col min="16" max="17" width="3.140625" style="1697" customWidth="1"/>
    <col min="18" max="18" width="2.7109375" style="1697" customWidth="1"/>
    <col min="19" max="19" width="2.8515625" style="1697" customWidth="1"/>
    <col min="20" max="20" width="3.8515625" style="1697" customWidth="1"/>
    <col min="21" max="21" width="2.8515625" style="1697" customWidth="1"/>
    <col min="22" max="22" width="3.140625" style="1697" customWidth="1"/>
    <col min="23" max="23" width="2.7109375" style="1697" customWidth="1"/>
    <col min="24" max="24" width="2.8515625" style="1697" customWidth="1"/>
    <col min="25" max="26" width="3.140625" style="1697" customWidth="1"/>
    <col min="27" max="27" width="3.7109375" style="1697" customWidth="1"/>
    <col min="28" max="28" width="3.421875" style="1697" customWidth="1"/>
    <col min="29" max="29" width="3.00390625" style="1697" customWidth="1"/>
    <col min="30" max="30" width="3.57421875" style="1697" customWidth="1"/>
    <col min="31" max="32" width="2.8515625" style="1697" customWidth="1"/>
    <col min="33" max="33" width="3.140625" style="1697" customWidth="1"/>
    <col min="34" max="34" width="3.00390625" style="1697" customWidth="1"/>
    <col min="35" max="35" width="4.00390625" style="1697" customWidth="1"/>
    <col min="36" max="36" width="2.57421875" style="1697" customWidth="1"/>
    <col min="37" max="16384" width="9.140625" style="1697" customWidth="1"/>
  </cols>
  <sheetData>
    <row r="1" spans="1:36" ht="20.25">
      <c r="A1" s="1695" t="s">
        <v>464</v>
      </c>
      <c r="B1" s="1696"/>
      <c r="C1" s="1696"/>
      <c r="D1" s="1696"/>
      <c r="E1" s="1696"/>
      <c r="F1" s="1696"/>
      <c r="G1" s="1696"/>
      <c r="H1" s="1696"/>
      <c r="I1" s="1696"/>
      <c r="J1" s="1696"/>
      <c r="K1" s="1696"/>
      <c r="L1" s="1696"/>
      <c r="M1" s="1696"/>
      <c r="N1" s="1696"/>
      <c r="O1" s="1696"/>
      <c r="P1" s="1696"/>
      <c r="Q1" s="1696"/>
      <c r="R1" s="1696"/>
      <c r="S1" s="1696"/>
      <c r="T1" s="1696"/>
      <c r="U1" s="1696"/>
      <c r="V1" s="1696"/>
      <c r="W1" s="1696"/>
      <c r="X1" s="1696"/>
      <c r="Y1" s="1696"/>
      <c r="Z1" s="1696"/>
      <c r="AA1" s="1696"/>
      <c r="AB1" s="1696"/>
      <c r="AC1" s="1696"/>
      <c r="AD1" s="1696"/>
      <c r="AE1" s="1696"/>
      <c r="AF1" s="1696"/>
      <c r="AG1" s="1696"/>
      <c r="AH1" s="1696"/>
      <c r="AI1" s="1696"/>
      <c r="AJ1" s="1696"/>
    </row>
    <row r="2" spans="35:36" ht="22.5" customHeight="1">
      <c r="AI2" s="1698"/>
      <c r="AJ2" s="1698"/>
    </row>
    <row r="3" spans="28:36" ht="12.75">
      <c r="AB3" s="1699" t="s">
        <v>1095</v>
      </c>
      <c r="AC3" s="1699"/>
      <c r="AD3" s="1699"/>
      <c r="AE3" s="1699"/>
      <c r="AF3" s="1699"/>
      <c r="AG3" s="1699"/>
      <c r="AH3" s="1699"/>
      <c r="AI3" s="1699"/>
      <c r="AJ3" s="1699"/>
    </row>
    <row r="4" spans="28:36" ht="12.75">
      <c r="AB4" s="1700" t="s">
        <v>636</v>
      </c>
      <c r="AC4" s="1700"/>
      <c r="AD4" s="1700"/>
      <c r="AE4" s="1700"/>
      <c r="AF4" s="1700"/>
      <c r="AG4" s="1700"/>
      <c r="AH4" s="1700"/>
      <c r="AI4" s="1700"/>
      <c r="AJ4" s="1700"/>
    </row>
    <row r="5" ht="22.5" customHeight="1" thickBot="1"/>
    <row r="6" spans="1:36" ht="18" customHeight="1" thickBot="1">
      <c r="A6" s="1701">
        <v>5</v>
      </c>
      <c r="B6" s="1702">
        <v>1</v>
      </c>
      <c r="C6" s="1702">
        <v>3</v>
      </c>
      <c r="D6" s="1702">
        <v>0</v>
      </c>
      <c r="E6" s="1702">
        <v>0</v>
      </c>
      <c r="F6" s="1703">
        <v>9</v>
      </c>
      <c r="G6" s="1704"/>
      <c r="H6" s="1701">
        <v>1</v>
      </c>
      <c r="I6" s="1702">
        <v>2</v>
      </c>
      <c r="J6" s="1702">
        <v>5</v>
      </c>
      <c r="K6" s="1703">
        <v>4</v>
      </c>
      <c r="L6" s="1704"/>
      <c r="M6" s="1701">
        <v>0</v>
      </c>
      <c r="N6" s="1703">
        <v>1</v>
      </c>
      <c r="O6" s="1705"/>
      <c r="P6" s="1701">
        <v>2</v>
      </c>
      <c r="Q6" s="1702">
        <v>8</v>
      </c>
      <c r="R6" s="1702">
        <v>0</v>
      </c>
      <c r="S6" s="1703">
        <v>0</v>
      </c>
      <c r="T6" s="1704"/>
      <c r="U6" s="1701">
        <v>7</v>
      </c>
      <c r="V6" s="1702">
        <v>5</v>
      </c>
      <c r="W6" s="1702">
        <v>1</v>
      </c>
      <c r="X6" s="1702">
        <v>1</v>
      </c>
      <c r="Y6" s="1702">
        <v>1</v>
      </c>
      <c r="Z6" s="1703">
        <v>5</v>
      </c>
      <c r="AA6" s="1704"/>
      <c r="AB6" s="1706">
        <v>2</v>
      </c>
      <c r="AC6" s="1707">
        <v>4</v>
      </c>
      <c r="AD6" s="1704"/>
      <c r="AE6" s="1706">
        <v>2</v>
      </c>
      <c r="AF6" s="1708">
        <v>0</v>
      </c>
      <c r="AG6" s="1708">
        <v>0</v>
      </c>
      <c r="AH6" s="1707">
        <v>6</v>
      </c>
      <c r="AJ6" s="1709">
        <v>1</v>
      </c>
    </row>
    <row r="7" spans="1:36" ht="38.25">
      <c r="A7" s="1710" t="s">
        <v>608</v>
      </c>
      <c r="B7" s="1710"/>
      <c r="C7" s="1710"/>
      <c r="D7" s="1710"/>
      <c r="E7" s="1710"/>
      <c r="F7" s="1710"/>
      <c r="G7" s="1711"/>
      <c r="H7" s="1710" t="s">
        <v>609</v>
      </c>
      <c r="I7" s="1710"/>
      <c r="J7" s="1710"/>
      <c r="K7" s="1710"/>
      <c r="L7" s="1711"/>
      <c r="M7" s="1712" t="s">
        <v>637</v>
      </c>
      <c r="N7" s="1712"/>
      <c r="O7" s="1711"/>
      <c r="P7" s="1712" t="s">
        <v>885</v>
      </c>
      <c r="Q7" s="1712"/>
      <c r="R7" s="1712"/>
      <c r="S7" s="1712"/>
      <c r="T7" s="1711"/>
      <c r="U7" s="1710" t="s">
        <v>612</v>
      </c>
      <c r="V7" s="1710"/>
      <c r="W7" s="1710"/>
      <c r="X7" s="1710"/>
      <c r="Y7" s="1710"/>
      <c r="Z7" s="1710"/>
      <c r="AB7" s="1710" t="s">
        <v>639</v>
      </c>
      <c r="AC7" s="1710"/>
      <c r="AE7" s="1710" t="s">
        <v>640</v>
      </c>
      <c r="AF7" s="1710"/>
      <c r="AG7" s="1710"/>
      <c r="AH7" s="1710"/>
      <c r="AJ7" s="1710" t="s">
        <v>641</v>
      </c>
    </row>
    <row r="8" ht="25.5" customHeight="1"/>
    <row r="9" spans="32:36" ht="15.75" thickBot="1">
      <c r="AF9" s="1713" t="s">
        <v>642</v>
      </c>
      <c r="AG9" s="1713"/>
      <c r="AH9" s="1713"/>
      <c r="AI9" s="1713"/>
      <c r="AJ9" s="1713"/>
    </row>
    <row r="10" spans="1:36" ht="36.75" customHeight="1">
      <c r="A10" s="1714" t="s">
        <v>465</v>
      </c>
      <c r="B10" s="1715"/>
      <c r="C10" s="1715"/>
      <c r="D10" s="1715"/>
      <c r="E10" s="1715"/>
      <c r="F10" s="1715"/>
      <c r="G10" s="1715"/>
      <c r="H10" s="1715"/>
      <c r="I10" s="1715"/>
      <c r="J10" s="1715"/>
      <c r="K10" s="1715"/>
      <c r="L10" s="1715"/>
      <c r="M10" s="1715"/>
      <c r="N10" s="1715"/>
      <c r="O10" s="1715"/>
      <c r="P10" s="1715"/>
      <c r="Q10" s="1715"/>
      <c r="R10" s="1715"/>
      <c r="S10" s="1715"/>
      <c r="T10" s="1715"/>
      <c r="U10" s="1716"/>
      <c r="V10" s="1717" t="s">
        <v>644</v>
      </c>
      <c r="W10" s="1718"/>
      <c r="X10" s="1719"/>
      <c r="Y10" s="1720" t="s">
        <v>466</v>
      </c>
      <c r="Z10" s="1721"/>
      <c r="AA10" s="1721"/>
      <c r="AB10" s="1721"/>
      <c r="AC10" s="1721"/>
      <c r="AD10" s="1721"/>
      <c r="AE10" s="1721"/>
      <c r="AF10" s="1721"/>
      <c r="AG10" s="1721"/>
      <c r="AH10" s="1721"/>
      <c r="AI10" s="1721"/>
      <c r="AJ10" s="1722"/>
    </row>
    <row r="11" spans="1:36" ht="18">
      <c r="A11" s="1723">
        <v>1</v>
      </c>
      <c r="B11" s="1724"/>
      <c r="C11" s="1724"/>
      <c r="D11" s="1724"/>
      <c r="E11" s="1724"/>
      <c r="F11" s="1724"/>
      <c r="G11" s="1724"/>
      <c r="H11" s="1724"/>
      <c r="I11" s="1724"/>
      <c r="J11" s="1724"/>
      <c r="K11" s="1724"/>
      <c r="L11" s="1724"/>
      <c r="M11" s="1724"/>
      <c r="N11" s="1724"/>
      <c r="O11" s="1724"/>
      <c r="P11" s="1724"/>
      <c r="Q11" s="1724"/>
      <c r="R11" s="1724"/>
      <c r="S11" s="1724"/>
      <c r="T11" s="1724"/>
      <c r="U11" s="1724"/>
      <c r="V11" s="1725">
        <v>2</v>
      </c>
      <c r="W11" s="1725"/>
      <c r="X11" s="1725"/>
      <c r="Y11" s="1725">
        <v>3</v>
      </c>
      <c r="Z11" s="1725"/>
      <c r="AA11" s="1725"/>
      <c r="AB11" s="1725"/>
      <c r="AC11" s="1725"/>
      <c r="AD11" s="1725"/>
      <c r="AE11" s="1725"/>
      <c r="AF11" s="1725"/>
      <c r="AG11" s="1725"/>
      <c r="AH11" s="1725"/>
      <c r="AI11" s="1725"/>
      <c r="AJ11" s="1726"/>
    </row>
    <row r="12" spans="1:36" ht="21" customHeight="1">
      <c r="A12" s="1727" t="s">
        <v>467</v>
      </c>
      <c r="B12" s="1728"/>
      <c r="C12" s="1728"/>
      <c r="D12" s="1728"/>
      <c r="E12" s="1728"/>
      <c r="F12" s="1728"/>
      <c r="G12" s="1728"/>
      <c r="H12" s="1728"/>
      <c r="I12" s="1728"/>
      <c r="J12" s="1728"/>
      <c r="K12" s="1728"/>
      <c r="L12" s="1728"/>
      <c r="M12" s="1728"/>
      <c r="N12" s="1728"/>
      <c r="O12" s="1728"/>
      <c r="P12" s="1728"/>
      <c r="Q12" s="1728"/>
      <c r="R12" s="1728"/>
      <c r="S12" s="1728"/>
      <c r="T12" s="1728"/>
      <c r="U12" s="1729"/>
      <c r="V12" s="1730"/>
      <c r="W12" s="1731"/>
      <c r="X12" s="1732"/>
      <c r="Y12" s="1733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5"/>
    </row>
    <row r="13" spans="1:36" ht="18.75" customHeight="1">
      <c r="A13" s="1736" t="s">
        <v>468</v>
      </c>
      <c r="B13" s="1737"/>
      <c r="C13" s="1737"/>
      <c r="D13" s="1737"/>
      <c r="E13" s="1737"/>
      <c r="F13" s="1737"/>
      <c r="G13" s="1737"/>
      <c r="H13" s="1737"/>
      <c r="I13" s="1737"/>
      <c r="J13" s="1737"/>
      <c r="K13" s="1737"/>
      <c r="L13" s="1737"/>
      <c r="M13" s="1737"/>
      <c r="N13" s="1737"/>
      <c r="O13" s="1737"/>
      <c r="P13" s="1737"/>
      <c r="Q13" s="1737"/>
      <c r="R13" s="1737"/>
      <c r="S13" s="1737"/>
      <c r="T13" s="1737"/>
      <c r="U13" s="1738"/>
      <c r="V13" s="1739" t="s">
        <v>650</v>
      </c>
      <c r="W13" s="1740"/>
      <c r="X13" s="1741"/>
      <c r="Y13" s="1742">
        <v>2023842</v>
      </c>
      <c r="Z13" s="1742"/>
      <c r="AA13" s="1742"/>
      <c r="AB13" s="1742"/>
      <c r="AC13" s="1742"/>
      <c r="AD13" s="1742"/>
      <c r="AE13" s="1742"/>
      <c r="AF13" s="1742"/>
      <c r="AG13" s="1742"/>
      <c r="AH13" s="1742"/>
      <c r="AI13" s="1742"/>
      <c r="AJ13" s="1743"/>
    </row>
    <row r="14" spans="1:36" ht="21" customHeight="1">
      <c r="A14" s="1744" t="s">
        <v>469</v>
      </c>
      <c r="B14" s="1745"/>
      <c r="C14" s="1745"/>
      <c r="D14" s="1745"/>
      <c r="E14" s="1745"/>
      <c r="F14" s="1745"/>
      <c r="G14" s="1745"/>
      <c r="H14" s="1745"/>
      <c r="I14" s="1745"/>
      <c r="J14" s="1745"/>
      <c r="K14" s="1745"/>
      <c r="L14" s="1745"/>
      <c r="M14" s="1745"/>
      <c r="N14" s="1745"/>
      <c r="O14" s="1745"/>
      <c r="P14" s="1745"/>
      <c r="Q14" s="1745"/>
      <c r="R14" s="1745"/>
      <c r="S14" s="1745"/>
      <c r="T14" s="1745"/>
      <c r="U14" s="1746"/>
      <c r="V14" s="1747"/>
      <c r="W14" s="1748"/>
      <c r="X14" s="1749"/>
      <c r="Y14" s="1750"/>
      <c r="Z14" s="1750"/>
      <c r="AA14" s="1750"/>
      <c r="AB14" s="1750"/>
      <c r="AC14" s="1750"/>
      <c r="AD14" s="1750"/>
      <c r="AE14" s="1750"/>
      <c r="AF14" s="1750"/>
      <c r="AG14" s="1750"/>
      <c r="AH14" s="1750"/>
      <c r="AI14" s="1750"/>
      <c r="AJ14" s="1751"/>
    </row>
    <row r="15" spans="1:36" ht="24.75" customHeight="1">
      <c r="A15" s="1752" t="s">
        <v>470</v>
      </c>
      <c r="B15" s="1753"/>
      <c r="C15" s="1753"/>
      <c r="D15" s="1753"/>
      <c r="E15" s="1753"/>
      <c r="F15" s="1753"/>
      <c r="G15" s="1753"/>
      <c r="H15" s="1753"/>
      <c r="I15" s="1753"/>
      <c r="J15" s="1753"/>
      <c r="K15" s="1753"/>
      <c r="L15" s="1753"/>
      <c r="M15" s="1753"/>
      <c r="N15" s="1753"/>
      <c r="O15" s="1753"/>
      <c r="P15" s="1753"/>
      <c r="Q15" s="1753"/>
      <c r="R15" s="1753"/>
      <c r="S15" s="1753"/>
      <c r="T15" s="1753"/>
      <c r="U15" s="1754"/>
      <c r="V15" s="1755" t="s">
        <v>652</v>
      </c>
      <c r="W15" s="1756"/>
      <c r="X15" s="1757"/>
      <c r="Y15" s="1758"/>
      <c r="Z15" s="1759"/>
      <c r="AA15" s="1759"/>
      <c r="AB15" s="1759"/>
      <c r="AC15" s="1759"/>
      <c r="AD15" s="1759"/>
      <c r="AE15" s="1759"/>
      <c r="AF15" s="1759"/>
      <c r="AG15" s="1759"/>
      <c r="AH15" s="1759"/>
      <c r="AI15" s="1759"/>
      <c r="AJ15" s="1760"/>
    </row>
    <row r="16" spans="1:36" ht="25.5" customHeight="1">
      <c r="A16" s="1752" t="s">
        <v>471</v>
      </c>
      <c r="B16" s="1753"/>
      <c r="C16" s="1753"/>
      <c r="D16" s="1753"/>
      <c r="E16" s="1753"/>
      <c r="F16" s="1753"/>
      <c r="G16" s="1753"/>
      <c r="H16" s="1753"/>
      <c r="I16" s="1753"/>
      <c r="J16" s="1753"/>
      <c r="K16" s="1753"/>
      <c r="L16" s="1753"/>
      <c r="M16" s="1753"/>
      <c r="N16" s="1753"/>
      <c r="O16" s="1753"/>
      <c r="P16" s="1753"/>
      <c r="Q16" s="1753"/>
      <c r="R16" s="1753"/>
      <c r="S16" s="1753"/>
      <c r="T16" s="1753"/>
      <c r="U16" s="1754"/>
      <c r="V16" s="1755" t="s">
        <v>654</v>
      </c>
      <c r="W16" s="1756"/>
      <c r="X16" s="1757"/>
      <c r="Y16" s="1759">
        <v>1525</v>
      </c>
      <c r="Z16" s="1759"/>
      <c r="AA16" s="1759"/>
      <c r="AB16" s="1759"/>
      <c r="AC16" s="1759"/>
      <c r="AD16" s="1759"/>
      <c r="AE16" s="1759"/>
      <c r="AF16" s="1759"/>
      <c r="AG16" s="1759"/>
      <c r="AH16" s="1759"/>
      <c r="AI16" s="1759"/>
      <c r="AJ16" s="1760"/>
    </row>
    <row r="17" spans="1:36" ht="25.5" customHeight="1">
      <c r="A17" s="1752" t="s">
        <v>472</v>
      </c>
      <c r="B17" s="1753"/>
      <c r="C17" s="1753"/>
      <c r="D17" s="1753"/>
      <c r="E17" s="1753"/>
      <c r="F17" s="1753"/>
      <c r="G17" s="1753"/>
      <c r="H17" s="1753"/>
      <c r="I17" s="1753"/>
      <c r="J17" s="1753"/>
      <c r="K17" s="1753"/>
      <c r="L17" s="1753"/>
      <c r="M17" s="1753"/>
      <c r="N17" s="1753"/>
      <c r="O17" s="1753"/>
      <c r="P17" s="1753"/>
      <c r="Q17" s="1753"/>
      <c r="R17" s="1753"/>
      <c r="S17" s="1753"/>
      <c r="T17" s="1753"/>
      <c r="U17" s="1754"/>
      <c r="V17" s="1755" t="s">
        <v>656</v>
      </c>
      <c r="W17" s="1756"/>
      <c r="X17" s="1757"/>
      <c r="Y17" s="1758"/>
      <c r="Z17" s="1759"/>
      <c r="AA17" s="1759"/>
      <c r="AB17" s="1759"/>
      <c r="AC17" s="1759"/>
      <c r="AD17" s="1759"/>
      <c r="AE17" s="1759"/>
      <c r="AF17" s="1759"/>
      <c r="AG17" s="1759"/>
      <c r="AH17" s="1759"/>
      <c r="AI17" s="1759"/>
      <c r="AJ17" s="1760"/>
    </row>
    <row r="18" spans="1:36" ht="26.25" customHeight="1">
      <c r="A18" s="1744" t="s">
        <v>473</v>
      </c>
      <c r="B18" s="1745"/>
      <c r="C18" s="1745"/>
      <c r="D18" s="1745"/>
      <c r="E18" s="1745"/>
      <c r="F18" s="1745"/>
      <c r="G18" s="1745"/>
      <c r="H18" s="1745"/>
      <c r="I18" s="1745"/>
      <c r="J18" s="1745"/>
      <c r="K18" s="1745"/>
      <c r="L18" s="1745"/>
      <c r="M18" s="1745"/>
      <c r="N18" s="1745"/>
      <c r="O18" s="1745"/>
      <c r="P18" s="1745"/>
      <c r="Q18" s="1745"/>
      <c r="R18" s="1745"/>
      <c r="S18" s="1745"/>
      <c r="T18" s="1745"/>
      <c r="U18" s="1746"/>
      <c r="V18" s="1755" t="s">
        <v>658</v>
      </c>
      <c r="W18" s="1756"/>
      <c r="X18" s="1757"/>
      <c r="Y18" s="1761">
        <v>2025367</v>
      </c>
      <c r="Z18" s="1761"/>
      <c r="AA18" s="1761"/>
      <c r="AB18" s="1761"/>
      <c r="AC18" s="1761"/>
      <c r="AD18" s="1761"/>
      <c r="AE18" s="1761"/>
      <c r="AF18" s="1761"/>
      <c r="AG18" s="1761"/>
      <c r="AH18" s="1761"/>
      <c r="AI18" s="1761"/>
      <c r="AJ18" s="1762"/>
    </row>
    <row r="19" spans="1:36" ht="26.25" customHeight="1">
      <c r="A19" s="1752" t="s">
        <v>474</v>
      </c>
      <c r="B19" s="1753"/>
      <c r="C19" s="1753"/>
      <c r="D19" s="1753"/>
      <c r="E19" s="1753"/>
      <c r="F19" s="1753"/>
      <c r="G19" s="1753"/>
      <c r="H19" s="1753"/>
      <c r="I19" s="1753"/>
      <c r="J19" s="1753"/>
      <c r="K19" s="1753"/>
      <c r="L19" s="1753"/>
      <c r="M19" s="1753"/>
      <c r="N19" s="1753"/>
      <c r="O19" s="1753"/>
      <c r="P19" s="1753"/>
      <c r="Q19" s="1753"/>
      <c r="R19" s="1753"/>
      <c r="S19" s="1753"/>
      <c r="T19" s="1753"/>
      <c r="U19" s="1754"/>
      <c r="V19" s="1755" t="s">
        <v>660</v>
      </c>
      <c r="W19" s="1756"/>
      <c r="X19" s="1757"/>
      <c r="Y19" s="1759">
        <v>10114602</v>
      </c>
      <c r="Z19" s="1759"/>
      <c r="AA19" s="1759"/>
      <c r="AB19" s="1759"/>
      <c r="AC19" s="1759"/>
      <c r="AD19" s="1759"/>
      <c r="AE19" s="1759"/>
      <c r="AF19" s="1759"/>
      <c r="AG19" s="1759"/>
      <c r="AH19" s="1759"/>
      <c r="AI19" s="1759"/>
      <c r="AJ19" s="1760"/>
    </row>
    <row r="20" spans="1:36" ht="29.25" customHeight="1">
      <c r="A20" s="1744" t="s">
        <v>475</v>
      </c>
      <c r="B20" s="1745"/>
      <c r="C20" s="1745"/>
      <c r="D20" s="1745"/>
      <c r="E20" s="1745"/>
      <c r="F20" s="1745"/>
      <c r="G20" s="1745"/>
      <c r="H20" s="1745"/>
      <c r="I20" s="1745"/>
      <c r="J20" s="1745"/>
      <c r="K20" s="1745"/>
      <c r="L20" s="1745"/>
      <c r="M20" s="1745"/>
      <c r="N20" s="1745"/>
      <c r="O20" s="1745"/>
      <c r="P20" s="1745"/>
      <c r="Q20" s="1745"/>
      <c r="R20" s="1745"/>
      <c r="S20" s="1745"/>
      <c r="T20" s="1745"/>
      <c r="U20" s="1746"/>
      <c r="V20" s="1755" t="s">
        <v>662</v>
      </c>
      <c r="W20" s="1756"/>
      <c r="X20" s="1757"/>
      <c r="Y20" s="1759">
        <v>10655318</v>
      </c>
      <c r="Z20" s="1759"/>
      <c r="AA20" s="1759"/>
      <c r="AB20" s="1759"/>
      <c r="AC20" s="1759"/>
      <c r="AD20" s="1759"/>
      <c r="AE20" s="1759"/>
      <c r="AF20" s="1759"/>
      <c r="AG20" s="1759"/>
      <c r="AH20" s="1759"/>
      <c r="AI20" s="1759"/>
      <c r="AJ20" s="1760"/>
    </row>
    <row r="21" spans="1:36" ht="22.5" customHeight="1">
      <c r="A21" s="1763" t="s">
        <v>476</v>
      </c>
      <c r="B21" s="1764"/>
      <c r="C21" s="1764"/>
      <c r="D21" s="1764"/>
      <c r="E21" s="1764"/>
      <c r="F21" s="1764"/>
      <c r="G21" s="1764"/>
      <c r="H21" s="1764"/>
      <c r="I21" s="1764"/>
      <c r="J21" s="1764"/>
      <c r="K21" s="1764"/>
      <c r="L21" s="1764"/>
      <c r="M21" s="1764"/>
      <c r="N21" s="1764"/>
      <c r="O21" s="1764"/>
      <c r="P21" s="1764"/>
      <c r="Q21" s="1764"/>
      <c r="R21" s="1764"/>
      <c r="S21" s="1764"/>
      <c r="T21" s="1764"/>
      <c r="U21" s="1765"/>
      <c r="V21" s="1730"/>
      <c r="W21" s="1731"/>
      <c r="X21" s="1732"/>
      <c r="Y21" s="1734"/>
      <c r="Z21" s="1734"/>
      <c r="AA21" s="1734"/>
      <c r="AB21" s="1734"/>
      <c r="AC21" s="1734"/>
      <c r="AD21" s="1734"/>
      <c r="AE21" s="1734"/>
      <c r="AF21" s="1734"/>
      <c r="AG21" s="1734"/>
      <c r="AH21" s="1734"/>
      <c r="AI21" s="1734"/>
      <c r="AJ21" s="1735"/>
    </row>
    <row r="22" spans="1:36" ht="21" customHeight="1">
      <c r="A22" s="1766" t="s">
        <v>468</v>
      </c>
      <c r="B22" s="1767"/>
      <c r="C22" s="1767"/>
      <c r="D22" s="1767"/>
      <c r="E22" s="1767"/>
      <c r="F22" s="1767"/>
      <c r="G22" s="1767"/>
      <c r="H22" s="1767"/>
      <c r="I22" s="1767"/>
      <c r="J22" s="1767"/>
      <c r="K22" s="1767"/>
      <c r="L22" s="1767"/>
      <c r="M22" s="1767"/>
      <c r="N22" s="1767"/>
      <c r="O22" s="1767"/>
      <c r="P22" s="1767"/>
      <c r="Q22" s="1767"/>
      <c r="R22" s="1767"/>
      <c r="S22" s="1767"/>
      <c r="T22" s="1767"/>
      <c r="U22" s="1768"/>
      <c r="V22" s="1739" t="s">
        <v>665</v>
      </c>
      <c r="W22" s="1740"/>
      <c r="X22" s="1741"/>
      <c r="Y22" s="1742">
        <v>1482275</v>
      </c>
      <c r="Z22" s="1742"/>
      <c r="AA22" s="1742"/>
      <c r="AB22" s="1742"/>
      <c r="AC22" s="1742"/>
      <c r="AD22" s="1742"/>
      <c r="AE22" s="1742"/>
      <c r="AF22" s="1742"/>
      <c r="AG22" s="1742"/>
      <c r="AH22" s="1742"/>
      <c r="AI22" s="1742"/>
      <c r="AJ22" s="1743"/>
    </row>
    <row r="23" spans="1:36" ht="21.75" customHeight="1">
      <c r="A23" s="1744" t="s">
        <v>469</v>
      </c>
      <c r="B23" s="1745"/>
      <c r="C23" s="1745"/>
      <c r="D23" s="1745"/>
      <c r="E23" s="1745"/>
      <c r="F23" s="1745"/>
      <c r="G23" s="1745"/>
      <c r="H23" s="1745"/>
      <c r="I23" s="1745"/>
      <c r="J23" s="1745"/>
      <c r="K23" s="1745"/>
      <c r="L23" s="1745"/>
      <c r="M23" s="1745"/>
      <c r="N23" s="1745"/>
      <c r="O23" s="1745"/>
      <c r="P23" s="1745"/>
      <c r="Q23" s="1745"/>
      <c r="R23" s="1745"/>
      <c r="S23" s="1745"/>
      <c r="T23" s="1745"/>
      <c r="U23" s="1746"/>
      <c r="V23" s="1769"/>
      <c r="W23" s="1740"/>
      <c r="X23" s="1741"/>
      <c r="Y23" s="1770"/>
      <c r="Z23" s="1750"/>
      <c r="AA23" s="1750"/>
      <c r="AB23" s="1750"/>
      <c r="AC23" s="1750"/>
      <c r="AD23" s="1750"/>
      <c r="AE23" s="1750"/>
      <c r="AF23" s="1750"/>
      <c r="AG23" s="1750"/>
      <c r="AH23" s="1750"/>
      <c r="AI23" s="1750"/>
      <c r="AJ23" s="1751"/>
    </row>
    <row r="24" spans="1:36" ht="27" customHeight="1">
      <c r="A24" s="1752" t="s">
        <v>470</v>
      </c>
      <c r="B24" s="1753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4"/>
      <c r="V24" s="1755" t="s">
        <v>668</v>
      </c>
      <c r="W24" s="1756"/>
      <c r="X24" s="1757"/>
      <c r="Y24" s="1758"/>
      <c r="Z24" s="1759"/>
      <c r="AA24" s="1759"/>
      <c r="AB24" s="1759"/>
      <c r="AC24" s="1759"/>
      <c r="AD24" s="1759"/>
      <c r="AE24" s="1759"/>
      <c r="AF24" s="1759"/>
      <c r="AG24" s="1759"/>
      <c r="AH24" s="1759"/>
      <c r="AI24" s="1759"/>
      <c r="AJ24" s="1760"/>
    </row>
    <row r="25" spans="1:36" ht="27.75" customHeight="1">
      <c r="A25" s="1752" t="s">
        <v>471</v>
      </c>
      <c r="B25" s="1753"/>
      <c r="C25" s="1753"/>
      <c r="D25" s="1753"/>
      <c r="E25" s="1753"/>
      <c r="F25" s="1753"/>
      <c r="G25" s="1753"/>
      <c r="H25" s="1753"/>
      <c r="I25" s="1753"/>
      <c r="J25" s="1753"/>
      <c r="K25" s="1753"/>
      <c r="L25" s="1753"/>
      <c r="M25" s="1753"/>
      <c r="N25" s="1753"/>
      <c r="O25" s="1753"/>
      <c r="P25" s="1753"/>
      <c r="Q25" s="1753"/>
      <c r="R25" s="1753"/>
      <c r="S25" s="1753"/>
      <c r="T25" s="1753"/>
      <c r="U25" s="1754"/>
      <c r="V25" s="1755" t="s">
        <v>670</v>
      </c>
      <c r="W25" s="1756"/>
      <c r="X25" s="1757"/>
      <c r="Y25" s="1759">
        <v>2376</v>
      </c>
      <c r="Z25" s="1759"/>
      <c r="AA25" s="1759"/>
      <c r="AB25" s="1759"/>
      <c r="AC25" s="1759"/>
      <c r="AD25" s="1759"/>
      <c r="AE25" s="1759"/>
      <c r="AF25" s="1759"/>
      <c r="AG25" s="1759"/>
      <c r="AH25" s="1759"/>
      <c r="AI25" s="1759"/>
      <c r="AJ25" s="1760"/>
    </row>
    <row r="26" spans="1:36" ht="27.75" customHeight="1">
      <c r="A26" s="1752" t="s">
        <v>472</v>
      </c>
      <c r="B26" s="1753"/>
      <c r="C26" s="1753"/>
      <c r="D26" s="1753"/>
      <c r="E26" s="1753"/>
      <c r="F26" s="1753"/>
      <c r="G26" s="1753"/>
      <c r="H26" s="1753"/>
      <c r="I26" s="1753"/>
      <c r="J26" s="1753"/>
      <c r="K26" s="1753"/>
      <c r="L26" s="1753"/>
      <c r="M26" s="1753"/>
      <c r="N26" s="1753"/>
      <c r="O26" s="1753"/>
      <c r="P26" s="1753"/>
      <c r="Q26" s="1753"/>
      <c r="R26" s="1753"/>
      <c r="S26" s="1753"/>
      <c r="T26" s="1753"/>
      <c r="U26" s="1754"/>
      <c r="V26" s="1755" t="s">
        <v>672</v>
      </c>
      <c r="W26" s="1756"/>
      <c r="X26" s="1757"/>
      <c r="Y26" s="1758"/>
      <c r="Z26" s="1759"/>
      <c r="AA26" s="1759"/>
      <c r="AB26" s="1759"/>
      <c r="AC26" s="1759"/>
      <c r="AD26" s="1759"/>
      <c r="AE26" s="1759"/>
      <c r="AF26" s="1759"/>
      <c r="AG26" s="1759"/>
      <c r="AH26" s="1759"/>
      <c r="AI26" s="1759"/>
      <c r="AJ26" s="1760"/>
    </row>
    <row r="27" spans="1:36" ht="24.75" customHeight="1">
      <c r="A27" s="1771" t="s">
        <v>477</v>
      </c>
      <c r="B27" s="1772"/>
      <c r="C27" s="1772"/>
      <c r="D27" s="1772"/>
      <c r="E27" s="1772"/>
      <c r="F27" s="1772"/>
      <c r="G27" s="1772"/>
      <c r="H27" s="1772"/>
      <c r="I27" s="1772"/>
      <c r="J27" s="1772"/>
      <c r="K27" s="1772"/>
      <c r="L27" s="1772"/>
      <c r="M27" s="1772"/>
      <c r="N27" s="1772"/>
      <c r="O27" s="1772"/>
      <c r="P27" s="1772"/>
      <c r="Q27" s="1772"/>
      <c r="R27" s="1772"/>
      <c r="S27" s="1772"/>
      <c r="T27" s="1772"/>
      <c r="U27" s="1772"/>
      <c r="V27" s="1773" t="s">
        <v>674</v>
      </c>
      <c r="W27" s="1774"/>
      <c r="X27" s="1775"/>
      <c r="Y27" s="1776"/>
      <c r="Z27" s="1776"/>
      <c r="AA27" s="1776"/>
      <c r="AB27" s="1776"/>
      <c r="AC27" s="1776"/>
      <c r="AD27" s="1776"/>
      <c r="AE27" s="1776"/>
      <c r="AF27" s="1776"/>
      <c r="AG27" s="1776"/>
      <c r="AH27" s="1776"/>
      <c r="AI27" s="1776"/>
      <c r="AJ27" s="1777"/>
    </row>
    <row r="28" spans="1:36" ht="20.25" customHeight="1" thickBot="1">
      <c r="A28" s="1778" t="s">
        <v>478</v>
      </c>
      <c r="B28" s="1779"/>
      <c r="C28" s="1779"/>
      <c r="D28" s="1779"/>
      <c r="E28" s="1779"/>
      <c r="F28" s="1779"/>
      <c r="G28" s="1779"/>
      <c r="H28" s="1779"/>
      <c r="I28" s="1779"/>
      <c r="J28" s="1779"/>
      <c r="K28" s="1779"/>
      <c r="L28" s="1779"/>
      <c r="M28" s="1779"/>
      <c r="N28" s="1779"/>
      <c r="O28" s="1779"/>
      <c r="P28" s="1779"/>
      <c r="Q28" s="1779"/>
      <c r="R28" s="1779"/>
      <c r="S28" s="1779"/>
      <c r="T28" s="1779"/>
      <c r="U28" s="1780"/>
      <c r="V28" s="1781"/>
      <c r="W28" s="1782"/>
      <c r="X28" s="1782"/>
      <c r="Y28" s="1783">
        <v>1484651</v>
      </c>
      <c r="Z28" s="1784"/>
      <c r="AA28" s="1784"/>
      <c r="AB28" s="1784"/>
      <c r="AC28" s="1784"/>
      <c r="AD28" s="1784"/>
      <c r="AE28" s="1784"/>
      <c r="AF28" s="1784"/>
      <c r="AG28" s="1784"/>
      <c r="AH28" s="1784"/>
      <c r="AI28" s="1784"/>
      <c r="AJ28" s="1785"/>
    </row>
  </sheetData>
  <mergeCells count="58">
    <mergeCell ref="Y25:AJ25"/>
    <mergeCell ref="Y22:AJ22"/>
    <mergeCell ref="A22:U22"/>
    <mergeCell ref="A23:U23"/>
    <mergeCell ref="V22:X22"/>
    <mergeCell ref="V23:X23"/>
    <mergeCell ref="Y23:AJ23"/>
    <mergeCell ref="A25:U25"/>
    <mergeCell ref="V25:X25"/>
    <mergeCell ref="A15:U15"/>
    <mergeCell ref="A17:U17"/>
    <mergeCell ref="V17:X17"/>
    <mergeCell ref="V19:X19"/>
    <mergeCell ref="V18:X18"/>
    <mergeCell ref="A10:U10"/>
    <mergeCell ref="V11:X11"/>
    <mergeCell ref="A14:U14"/>
    <mergeCell ref="A16:U16"/>
    <mergeCell ref="A12:U12"/>
    <mergeCell ref="A13:U13"/>
    <mergeCell ref="V15:X15"/>
    <mergeCell ref="A11:U11"/>
    <mergeCell ref="V16:X16"/>
    <mergeCell ref="V13:X13"/>
    <mergeCell ref="A28:U28"/>
    <mergeCell ref="Y28:AJ28"/>
    <mergeCell ref="V27:X28"/>
    <mergeCell ref="A18:U18"/>
    <mergeCell ref="A19:U19"/>
    <mergeCell ref="A20:U20"/>
    <mergeCell ref="A21:U21"/>
    <mergeCell ref="Y20:AJ20"/>
    <mergeCell ref="Y18:AJ18"/>
    <mergeCell ref="Y19:AJ19"/>
    <mergeCell ref="Y10:AJ10"/>
    <mergeCell ref="Y11:AJ11"/>
    <mergeCell ref="V10:X10"/>
    <mergeCell ref="V14:X14"/>
    <mergeCell ref="V20:X20"/>
    <mergeCell ref="Y12:AJ12"/>
    <mergeCell ref="V12:X12"/>
    <mergeCell ref="V21:X21"/>
    <mergeCell ref="Y13:AJ13"/>
    <mergeCell ref="Y14:AJ14"/>
    <mergeCell ref="Y16:AJ16"/>
    <mergeCell ref="Y21:AJ21"/>
    <mergeCell ref="Y15:AJ15"/>
    <mergeCell ref="Y17:AJ17"/>
    <mergeCell ref="AB3:AJ3"/>
    <mergeCell ref="AF9:AJ9"/>
    <mergeCell ref="Y27:AJ27"/>
    <mergeCell ref="A27:U27"/>
    <mergeCell ref="A24:U24"/>
    <mergeCell ref="A26:U26"/>
    <mergeCell ref="V24:X24"/>
    <mergeCell ref="V26:X26"/>
    <mergeCell ref="Y24:AJ24"/>
    <mergeCell ref="Y26:AJ2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9"/>
  <sheetViews>
    <sheetView view="pageBreakPreview" zoomScaleSheetLayoutView="100" workbookViewId="0" topLeftCell="L25">
      <selection activeCell="AW38" sqref="AW38:AZ38"/>
    </sheetView>
  </sheetViews>
  <sheetFormatPr defaultColWidth="9.140625" defaultRowHeight="12.75"/>
  <cols>
    <col min="1" max="6" width="3.28125" style="1786" customWidth="1"/>
    <col min="7" max="7" width="3.8515625" style="1786" customWidth="1"/>
    <col min="8" max="11" width="3.28125" style="1786" customWidth="1"/>
    <col min="12" max="12" width="3.8515625" style="1786" customWidth="1"/>
    <col min="13" max="14" width="3.28125" style="1786" customWidth="1"/>
    <col min="15" max="15" width="5.57421875" style="1786" customWidth="1"/>
    <col min="16" max="20" width="3.28125" style="1786" customWidth="1"/>
    <col min="21" max="21" width="1.7109375" style="1786" hidden="1" customWidth="1"/>
    <col min="22" max="55" width="3.28125" style="1786" customWidth="1"/>
    <col min="56" max="16384" width="9.140625" style="1786" customWidth="1"/>
  </cols>
  <sheetData>
    <row r="1" spans="51:52" ht="12.75">
      <c r="AY1" s="1787"/>
      <c r="AZ1" s="1787"/>
    </row>
    <row r="2" spans="51:52" ht="3" customHeight="1">
      <c r="AY2" s="1788"/>
      <c r="AZ2" s="1788"/>
    </row>
    <row r="3" spans="1:52" s="1791" customFormat="1" ht="20.25">
      <c r="A3" s="1789" t="s">
        <v>479</v>
      </c>
      <c r="B3" s="1790"/>
      <c r="C3" s="1790"/>
      <c r="D3" s="1790"/>
      <c r="E3" s="1790"/>
      <c r="F3" s="1790"/>
      <c r="G3" s="1790"/>
      <c r="H3" s="1790"/>
      <c r="I3" s="1790"/>
      <c r="J3" s="1790"/>
      <c r="K3" s="1790"/>
      <c r="L3" s="1790"/>
      <c r="M3" s="1790"/>
      <c r="N3" s="1790"/>
      <c r="O3" s="1790"/>
      <c r="P3" s="1790"/>
      <c r="Q3" s="1790"/>
      <c r="R3" s="1790"/>
      <c r="S3" s="1790"/>
      <c r="T3" s="1790"/>
      <c r="U3" s="1790"/>
      <c r="V3" s="1790"/>
      <c r="W3" s="1790"/>
      <c r="X3" s="1790"/>
      <c r="Y3" s="1790"/>
      <c r="Z3" s="1790"/>
      <c r="AA3" s="1790"/>
      <c r="AB3" s="1790"/>
      <c r="AC3" s="1790"/>
      <c r="AD3" s="1790"/>
      <c r="AE3" s="1790"/>
      <c r="AF3" s="1790"/>
      <c r="AG3" s="1790"/>
      <c r="AH3" s="1790"/>
      <c r="AI3" s="1790"/>
      <c r="AJ3" s="1790"/>
      <c r="AK3" s="1790"/>
      <c r="AL3" s="1790"/>
      <c r="AM3" s="1790"/>
      <c r="AN3" s="1790"/>
      <c r="AO3" s="1790"/>
      <c r="AP3" s="1790"/>
      <c r="AQ3" s="1790"/>
      <c r="AR3" s="1790"/>
      <c r="AS3" s="1790"/>
      <c r="AT3" s="1790"/>
      <c r="AU3" s="1790"/>
      <c r="AV3" s="1790"/>
      <c r="AW3" s="1790"/>
      <c r="AX3" s="1790"/>
      <c r="AY3" s="1790"/>
      <c r="AZ3" s="1790"/>
    </row>
    <row r="4" spans="44:52" ht="31.5" customHeight="1">
      <c r="AR4" s="1792" t="s">
        <v>1095</v>
      </c>
      <c r="AS4" s="1792"/>
      <c r="AT4" s="1792"/>
      <c r="AU4" s="1792"/>
      <c r="AV4" s="1792"/>
      <c r="AW4" s="1792"/>
      <c r="AX4" s="1792"/>
      <c r="AY4" s="1792"/>
      <c r="AZ4" s="1792"/>
    </row>
    <row r="5" spans="44:52" ht="12.75">
      <c r="AR5" s="1793" t="s">
        <v>636</v>
      </c>
      <c r="AS5" s="1793"/>
      <c r="AT5" s="1793"/>
      <c r="AU5" s="1793"/>
      <c r="AV5" s="1793"/>
      <c r="AW5" s="1793"/>
      <c r="AX5" s="1793"/>
      <c r="AY5" s="1793"/>
      <c r="AZ5" s="1793"/>
    </row>
    <row r="6" ht="13.5" thickBot="1"/>
    <row r="7" spans="1:37" ht="15.75" customHeight="1" thickBot="1">
      <c r="A7" s="1794">
        <v>5</v>
      </c>
      <c r="B7" s="1795">
        <v>1</v>
      </c>
      <c r="C7" s="1795">
        <v>3</v>
      </c>
      <c r="D7" s="1795">
        <v>0</v>
      </c>
      <c r="E7" s="1795">
        <v>0</v>
      </c>
      <c r="F7" s="1796">
        <v>9</v>
      </c>
      <c r="G7" s="1797"/>
      <c r="H7" s="1794">
        <v>1</v>
      </c>
      <c r="I7" s="1795">
        <v>2</v>
      </c>
      <c r="J7" s="1795">
        <v>5</v>
      </c>
      <c r="K7" s="1796">
        <v>4</v>
      </c>
      <c r="L7" s="1797"/>
      <c r="M7" s="1794">
        <v>0</v>
      </c>
      <c r="N7" s="1796">
        <v>1</v>
      </c>
      <c r="O7" s="1798"/>
      <c r="P7" s="1794">
        <v>2</v>
      </c>
      <c r="Q7" s="1795">
        <v>8</v>
      </c>
      <c r="R7" s="1795">
        <v>0</v>
      </c>
      <c r="S7" s="1796">
        <v>0</v>
      </c>
      <c r="T7" s="1797"/>
      <c r="U7" s="1797"/>
      <c r="V7" s="1794">
        <v>7</v>
      </c>
      <c r="W7" s="1795">
        <v>5</v>
      </c>
      <c r="X7" s="1795">
        <v>1</v>
      </c>
      <c r="Y7" s="1795">
        <v>1</v>
      </c>
      <c r="Z7" s="1795">
        <v>1</v>
      </c>
      <c r="AA7" s="1796">
        <v>5</v>
      </c>
      <c r="AB7" s="1797"/>
      <c r="AC7" s="1794">
        <v>2</v>
      </c>
      <c r="AD7" s="1796">
        <v>6</v>
      </c>
      <c r="AF7" s="1799">
        <v>2</v>
      </c>
      <c r="AG7" s="1800">
        <v>0</v>
      </c>
      <c r="AH7" s="1800">
        <v>0</v>
      </c>
      <c r="AI7" s="1801">
        <v>6</v>
      </c>
      <c r="AK7" s="1802">
        <v>1</v>
      </c>
    </row>
    <row r="8" spans="1:49" ht="25.5" customHeight="1">
      <c r="A8" s="1803" t="s">
        <v>608</v>
      </c>
      <c r="B8" s="1803"/>
      <c r="C8" s="1803"/>
      <c r="D8" s="1803"/>
      <c r="E8" s="1803"/>
      <c r="F8" s="1803"/>
      <c r="G8" s="1804"/>
      <c r="H8" s="1803" t="s">
        <v>609</v>
      </c>
      <c r="I8" s="1803"/>
      <c r="J8" s="1803"/>
      <c r="K8" s="1803"/>
      <c r="L8" s="1804"/>
      <c r="M8" s="1805" t="s">
        <v>610</v>
      </c>
      <c r="N8" s="1805"/>
      <c r="O8" s="1804"/>
      <c r="P8" s="1805" t="s">
        <v>208</v>
      </c>
      <c r="Q8" s="1805"/>
      <c r="R8" s="1805"/>
      <c r="S8" s="1805"/>
      <c r="T8" s="1804"/>
      <c r="V8" s="1803" t="s">
        <v>612</v>
      </c>
      <c r="W8" s="1803"/>
      <c r="X8" s="1803"/>
      <c r="Y8" s="1803"/>
      <c r="Z8" s="1803"/>
      <c r="AA8" s="1803"/>
      <c r="AC8" s="1803" t="s">
        <v>639</v>
      </c>
      <c r="AD8" s="1803"/>
      <c r="AF8" s="1803" t="s">
        <v>640</v>
      </c>
      <c r="AG8" s="1803"/>
      <c r="AH8" s="1803"/>
      <c r="AI8" s="1803"/>
      <c r="AK8" s="1803" t="s">
        <v>641</v>
      </c>
      <c r="AW8" s="1786" t="s">
        <v>642</v>
      </c>
    </row>
    <row r="9" spans="1:52" ht="38.25" customHeight="1">
      <c r="A9" s="1806" t="s">
        <v>465</v>
      </c>
      <c r="B9" s="1807"/>
      <c r="C9" s="1807"/>
      <c r="D9" s="1807"/>
      <c r="E9" s="1808"/>
      <c r="F9" s="1808"/>
      <c r="G9" s="1808"/>
      <c r="H9" s="1808"/>
      <c r="I9" s="1808"/>
      <c r="J9" s="1808"/>
      <c r="K9" s="1808"/>
      <c r="L9" s="1808"/>
      <c r="M9" s="1808"/>
      <c r="N9" s="1808"/>
      <c r="O9" s="1809" t="s">
        <v>644</v>
      </c>
      <c r="P9" s="1810"/>
      <c r="Q9" s="1810"/>
      <c r="R9" s="1810"/>
      <c r="S9" s="1811"/>
      <c r="T9" s="1812"/>
      <c r="U9" s="1807"/>
      <c r="V9" s="1808"/>
      <c r="W9" s="1808"/>
      <c r="X9" s="1813"/>
      <c r="Y9" s="1808"/>
      <c r="Z9" s="1808"/>
      <c r="AA9" s="1808"/>
      <c r="AB9" s="1813"/>
      <c r="AC9" s="1808"/>
      <c r="AD9" s="1808"/>
      <c r="AE9" s="1808"/>
      <c r="AF9" s="1814"/>
      <c r="AG9" s="1815"/>
      <c r="AH9" s="1815"/>
      <c r="AI9" s="1815"/>
      <c r="AJ9" s="1814"/>
      <c r="AK9" s="1815"/>
      <c r="AL9" s="1815"/>
      <c r="AM9" s="1815"/>
      <c r="AN9" s="1814"/>
      <c r="AO9" s="1815"/>
      <c r="AP9" s="1815"/>
      <c r="AQ9" s="1815"/>
      <c r="AR9" s="1814"/>
      <c r="AS9" s="1815"/>
      <c r="AT9" s="1815"/>
      <c r="AU9" s="1815"/>
      <c r="AV9" s="1814"/>
      <c r="AW9" s="1816" t="s">
        <v>391</v>
      </c>
      <c r="AX9" s="1817"/>
      <c r="AY9" s="1817"/>
      <c r="AZ9" s="1818"/>
    </row>
    <row r="10" spans="1:52" ht="12.75">
      <c r="A10" s="1819"/>
      <c r="B10" s="1820"/>
      <c r="C10" s="1820"/>
      <c r="D10" s="1820"/>
      <c r="E10" s="1821"/>
      <c r="F10" s="1821"/>
      <c r="G10" s="1821"/>
      <c r="H10" s="1821"/>
      <c r="I10" s="1821"/>
      <c r="J10" s="1821"/>
      <c r="K10" s="1821"/>
      <c r="L10" s="1821"/>
      <c r="M10" s="1821"/>
      <c r="N10" s="1821"/>
      <c r="O10" s="1822"/>
      <c r="P10" s="1797"/>
      <c r="Q10" s="1823">
        <v>75</v>
      </c>
      <c r="R10" s="1824">
        <v>11</v>
      </c>
      <c r="S10" s="1825">
        <v>64</v>
      </c>
      <c r="T10" s="1826"/>
      <c r="U10" s="1826"/>
      <c r="V10" s="1823">
        <v>75</v>
      </c>
      <c r="W10" s="1823">
        <v>19</v>
      </c>
      <c r="X10" s="1827">
        <v>66</v>
      </c>
      <c r="Y10" s="1797"/>
      <c r="Z10" s="1823" t="s">
        <v>392</v>
      </c>
      <c r="AA10" s="1823" t="s">
        <v>392</v>
      </c>
      <c r="AB10" s="1827" t="s">
        <v>392</v>
      </c>
      <c r="AC10" s="1828"/>
      <c r="AD10" s="1823" t="s">
        <v>392</v>
      </c>
      <c r="AE10" s="1823" t="s">
        <v>392</v>
      </c>
      <c r="AF10" s="1827" t="s">
        <v>392</v>
      </c>
      <c r="AG10" s="1828"/>
      <c r="AH10" s="1823" t="s">
        <v>392</v>
      </c>
      <c r="AI10" s="1823" t="s">
        <v>392</v>
      </c>
      <c r="AJ10" s="1827" t="s">
        <v>392</v>
      </c>
      <c r="AK10" s="1828"/>
      <c r="AL10" s="1823" t="s">
        <v>392</v>
      </c>
      <c r="AM10" s="1823" t="s">
        <v>392</v>
      </c>
      <c r="AN10" s="1827" t="s">
        <v>392</v>
      </c>
      <c r="AO10" s="1828"/>
      <c r="AP10" s="1823" t="s">
        <v>392</v>
      </c>
      <c r="AQ10" s="1823" t="s">
        <v>392</v>
      </c>
      <c r="AR10" s="1827" t="s">
        <v>392</v>
      </c>
      <c r="AS10" s="1828"/>
      <c r="AT10" s="1823" t="s">
        <v>392</v>
      </c>
      <c r="AU10" s="1823" t="s">
        <v>392</v>
      </c>
      <c r="AV10" s="1827" t="s">
        <v>392</v>
      </c>
      <c r="AW10" s="1828"/>
      <c r="AX10" s="1823">
        <v>99</v>
      </c>
      <c r="AY10" s="1823">
        <v>99</v>
      </c>
      <c r="AZ10" s="1827">
        <v>99</v>
      </c>
    </row>
    <row r="11" spans="1:52" ht="12.75">
      <c r="A11" s="1829">
        <v>1</v>
      </c>
      <c r="B11" s="1830"/>
      <c r="C11" s="1830"/>
      <c r="D11" s="1830"/>
      <c r="E11" s="1831"/>
      <c r="F11" s="1831"/>
      <c r="G11" s="1831"/>
      <c r="H11" s="1831"/>
      <c r="I11" s="1831"/>
      <c r="J11" s="1831"/>
      <c r="K11" s="1831"/>
      <c r="L11" s="1831"/>
      <c r="M11" s="1831"/>
      <c r="N11" s="1831"/>
      <c r="O11" s="1827">
        <v>2</v>
      </c>
      <c r="P11" s="1831">
        <v>3</v>
      </c>
      <c r="Q11" s="1831"/>
      <c r="R11" s="1831"/>
      <c r="S11" s="1832"/>
      <c r="T11" s="1831">
        <v>4</v>
      </c>
      <c r="U11" s="1831"/>
      <c r="V11" s="1831"/>
      <c r="W11" s="1831"/>
      <c r="X11" s="1832"/>
      <c r="Y11" s="1831">
        <v>5</v>
      </c>
      <c r="Z11" s="1831"/>
      <c r="AA11" s="1831"/>
      <c r="AB11" s="1832"/>
      <c r="AC11" s="1831">
        <v>6</v>
      </c>
      <c r="AD11" s="1831"/>
      <c r="AE11" s="1831"/>
      <c r="AF11" s="1832"/>
      <c r="AG11" s="1831">
        <v>7</v>
      </c>
      <c r="AH11" s="1831"/>
      <c r="AI11" s="1831"/>
      <c r="AJ11" s="1832"/>
      <c r="AK11" s="1831">
        <v>8</v>
      </c>
      <c r="AL11" s="1831"/>
      <c r="AM11" s="1831"/>
      <c r="AN11" s="1832"/>
      <c r="AO11" s="1831">
        <v>9</v>
      </c>
      <c r="AP11" s="1831"/>
      <c r="AQ11" s="1831"/>
      <c r="AR11" s="1832"/>
      <c r="AS11" s="1831">
        <v>10</v>
      </c>
      <c r="AT11" s="1831"/>
      <c r="AU11" s="1831"/>
      <c r="AV11" s="1832"/>
      <c r="AW11" s="1831">
        <v>11</v>
      </c>
      <c r="AX11" s="1831"/>
      <c r="AY11" s="1831"/>
      <c r="AZ11" s="1832"/>
    </row>
    <row r="12" spans="1:52" ht="21.75" customHeight="1">
      <c r="A12" s="1833" t="s">
        <v>482</v>
      </c>
      <c r="B12" s="1834"/>
      <c r="C12" s="1834"/>
      <c r="D12" s="1834"/>
      <c r="E12" s="1834"/>
      <c r="F12" s="1834"/>
      <c r="G12" s="1834"/>
      <c r="H12" s="1834"/>
      <c r="I12" s="1834"/>
      <c r="J12" s="1834"/>
      <c r="K12" s="1834"/>
      <c r="L12" s="1834"/>
      <c r="M12" s="1834"/>
      <c r="N12" s="1835"/>
      <c r="O12" s="1836" t="s">
        <v>650</v>
      </c>
      <c r="P12" s="1837">
        <v>14730</v>
      </c>
      <c r="Q12" s="1838"/>
      <c r="R12" s="1838"/>
      <c r="S12" s="1839"/>
      <c r="T12" s="1840"/>
      <c r="U12" s="1841"/>
      <c r="V12" s="1841"/>
      <c r="W12" s="1841"/>
      <c r="X12" s="1842"/>
      <c r="Y12" s="1837"/>
      <c r="Z12" s="1838"/>
      <c r="AA12" s="1838"/>
      <c r="AB12" s="1839"/>
      <c r="AC12" s="1837"/>
      <c r="AD12" s="1838"/>
      <c r="AE12" s="1838"/>
      <c r="AF12" s="1839"/>
      <c r="AG12" s="1837"/>
      <c r="AH12" s="1838"/>
      <c r="AI12" s="1838"/>
      <c r="AJ12" s="1839"/>
      <c r="AK12" s="1837"/>
      <c r="AL12" s="1838"/>
      <c r="AM12" s="1838"/>
      <c r="AN12" s="1839"/>
      <c r="AO12" s="1837"/>
      <c r="AP12" s="1838"/>
      <c r="AQ12" s="1838"/>
      <c r="AR12" s="1839"/>
      <c r="AS12" s="1837"/>
      <c r="AT12" s="1838"/>
      <c r="AU12" s="1838"/>
      <c r="AV12" s="1839"/>
      <c r="AW12" s="1837">
        <v>14730</v>
      </c>
      <c r="AX12" s="1838"/>
      <c r="AY12" s="1838"/>
      <c r="AZ12" s="1839"/>
    </row>
    <row r="13" spans="1:52" ht="21.75" customHeight="1">
      <c r="A13" s="1833" t="s">
        <v>483</v>
      </c>
      <c r="B13" s="1834"/>
      <c r="C13" s="1834"/>
      <c r="D13" s="1834"/>
      <c r="E13" s="1834"/>
      <c r="F13" s="1834"/>
      <c r="G13" s="1834"/>
      <c r="H13" s="1834"/>
      <c r="I13" s="1834"/>
      <c r="J13" s="1834"/>
      <c r="K13" s="1834"/>
      <c r="L13" s="1834"/>
      <c r="M13" s="1834"/>
      <c r="N13" s="1835"/>
      <c r="O13" s="1836" t="s">
        <v>652</v>
      </c>
      <c r="P13" s="1837">
        <v>3598</v>
      </c>
      <c r="Q13" s="1838"/>
      <c r="R13" s="1838"/>
      <c r="S13" s="1839"/>
      <c r="T13" s="1840"/>
      <c r="U13" s="1841"/>
      <c r="V13" s="1841"/>
      <c r="W13" s="1841"/>
      <c r="X13" s="1842"/>
      <c r="Y13" s="1837"/>
      <c r="Z13" s="1838"/>
      <c r="AA13" s="1838"/>
      <c r="AB13" s="1839"/>
      <c r="AC13" s="1837"/>
      <c r="AD13" s="1838"/>
      <c r="AE13" s="1838"/>
      <c r="AF13" s="1839"/>
      <c r="AG13" s="1837"/>
      <c r="AH13" s="1838"/>
      <c r="AI13" s="1838"/>
      <c r="AJ13" s="1839"/>
      <c r="AK13" s="1837"/>
      <c r="AL13" s="1838"/>
      <c r="AM13" s="1838"/>
      <c r="AN13" s="1839"/>
      <c r="AO13" s="1837"/>
      <c r="AP13" s="1838"/>
      <c r="AQ13" s="1838"/>
      <c r="AR13" s="1839"/>
      <c r="AS13" s="1837"/>
      <c r="AT13" s="1838"/>
      <c r="AU13" s="1838"/>
      <c r="AV13" s="1839"/>
      <c r="AW13" s="1837">
        <v>3598</v>
      </c>
      <c r="AX13" s="1838"/>
      <c r="AY13" s="1838"/>
      <c r="AZ13" s="1839"/>
    </row>
    <row r="14" spans="1:52" ht="21.75" customHeight="1">
      <c r="A14" s="1833" t="s">
        <v>484</v>
      </c>
      <c r="B14" s="1834"/>
      <c r="C14" s="1834"/>
      <c r="D14" s="1834"/>
      <c r="E14" s="1834"/>
      <c r="F14" s="1834"/>
      <c r="G14" s="1834"/>
      <c r="H14" s="1834"/>
      <c r="I14" s="1834"/>
      <c r="J14" s="1834"/>
      <c r="K14" s="1834"/>
      <c r="L14" s="1834"/>
      <c r="M14" s="1834"/>
      <c r="N14" s="1835"/>
      <c r="O14" s="1836" t="s">
        <v>654</v>
      </c>
      <c r="P14" s="1837">
        <v>10768</v>
      </c>
      <c r="Q14" s="1838"/>
      <c r="R14" s="1838"/>
      <c r="S14" s="1839"/>
      <c r="T14" s="1840"/>
      <c r="U14" s="1841"/>
      <c r="V14" s="1841"/>
      <c r="W14" s="1841"/>
      <c r="X14" s="1842"/>
      <c r="Y14" s="1837"/>
      <c r="Z14" s="1838"/>
      <c r="AA14" s="1838"/>
      <c r="AB14" s="1839"/>
      <c r="AC14" s="1837"/>
      <c r="AD14" s="1838"/>
      <c r="AE14" s="1838"/>
      <c r="AF14" s="1839"/>
      <c r="AG14" s="1837"/>
      <c r="AH14" s="1838"/>
      <c r="AI14" s="1838"/>
      <c r="AJ14" s="1839"/>
      <c r="AK14" s="1837"/>
      <c r="AL14" s="1838"/>
      <c r="AM14" s="1838"/>
      <c r="AN14" s="1839"/>
      <c r="AO14" s="1837"/>
      <c r="AP14" s="1838"/>
      <c r="AQ14" s="1838"/>
      <c r="AR14" s="1839"/>
      <c r="AS14" s="1837"/>
      <c r="AT14" s="1838"/>
      <c r="AU14" s="1838"/>
      <c r="AV14" s="1839"/>
      <c r="AW14" s="1837">
        <v>10768</v>
      </c>
      <c r="AX14" s="1838"/>
      <c r="AY14" s="1838"/>
      <c r="AZ14" s="1839"/>
    </row>
    <row r="15" spans="1:52" ht="21.75" customHeight="1">
      <c r="A15" s="1833" t="s">
        <v>485</v>
      </c>
      <c r="B15" s="1834"/>
      <c r="C15" s="1834"/>
      <c r="D15" s="1834"/>
      <c r="E15" s="1834"/>
      <c r="F15" s="1834"/>
      <c r="G15" s="1834"/>
      <c r="H15" s="1834"/>
      <c r="I15" s="1834"/>
      <c r="J15" s="1834"/>
      <c r="K15" s="1834"/>
      <c r="L15" s="1834"/>
      <c r="M15" s="1834"/>
      <c r="N15" s="1835"/>
      <c r="O15" s="1836" t="s">
        <v>656</v>
      </c>
      <c r="P15" s="1837"/>
      <c r="Q15" s="1838"/>
      <c r="R15" s="1838"/>
      <c r="S15" s="1839"/>
      <c r="T15" s="1840"/>
      <c r="U15" s="1841"/>
      <c r="V15" s="1841"/>
      <c r="W15" s="1841"/>
      <c r="X15" s="1842"/>
      <c r="Y15" s="1837"/>
      <c r="Z15" s="1838"/>
      <c r="AA15" s="1838"/>
      <c r="AB15" s="1839"/>
      <c r="AC15" s="1837"/>
      <c r="AD15" s="1838"/>
      <c r="AE15" s="1838"/>
      <c r="AF15" s="1839"/>
      <c r="AG15" s="1837"/>
      <c r="AH15" s="1838"/>
      <c r="AI15" s="1838"/>
      <c r="AJ15" s="1839"/>
      <c r="AK15" s="1837"/>
      <c r="AL15" s="1838"/>
      <c r="AM15" s="1838"/>
      <c r="AN15" s="1839"/>
      <c r="AO15" s="1837"/>
      <c r="AP15" s="1838"/>
      <c r="AQ15" s="1838"/>
      <c r="AR15" s="1839"/>
      <c r="AS15" s="1837"/>
      <c r="AT15" s="1838"/>
      <c r="AU15" s="1838"/>
      <c r="AV15" s="1839"/>
      <c r="AW15" s="1837"/>
      <c r="AX15" s="1838"/>
      <c r="AY15" s="1838"/>
      <c r="AZ15" s="1839"/>
    </row>
    <row r="16" spans="1:52" ht="27" customHeight="1">
      <c r="A16" s="1843" t="s">
        <v>486</v>
      </c>
      <c r="B16" s="1844"/>
      <c r="C16" s="1844"/>
      <c r="D16" s="1844"/>
      <c r="E16" s="1844"/>
      <c r="F16" s="1844"/>
      <c r="G16" s="1844"/>
      <c r="H16" s="1844"/>
      <c r="I16" s="1844"/>
      <c r="J16" s="1844"/>
      <c r="K16" s="1844"/>
      <c r="L16" s="1844"/>
      <c r="M16" s="1844"/>
      <c r="N16" s="1845"/>
      <c r="O16" s="1836" t="s">
        <v>658</v>
      </c>
      <c r="P16" s="1837"/>
      <c r="Q16" s="1838"/>
      <c r="R16" s="1838"/>
      <c r="S16" s="1839"/>
      <c r="T16" s="1840"/>
      <c r="U16" s="1841"/>
      <c r="V16" s="1841"/>
      <c r="W16" s="1841"/>
      <c r="X16" s="1842"/>
      <c r="Y16" s="1837"/>
      <c r="Z16" s="1838"/>
      <c r="AA16" s="1838"/>
      <c r="AB16" s="1839"/>
      <c r="AC16" s="1837"/>
      <c r="AD16" s="1838"/>
      <c r="AE16" s="1838"/>
      <c r="AF16" s="1839"/>
      <c r="AG16" s="1837"/>
      <c r="AH16" s="1838"/>
      <c r="AI16" s="1838"/>
      <c r="AJ16" s="1839"/>
      <c r="AK16" s="1837"/>
      <c r="AL16" s="1838"/>
      <c r="AM16" s="1838"/>
      <c r="AN16" s="1839"/>
      <c r="AO16" s="1837"/>
      <c r="AP16" s="1838"/>
      <c r="AQ16" s="1838"/>
      <c r="AR16" s="1839"/>
      <c r="AS16" s="1837"/>
      <c r="AT16" s="1838"/>
      <c r="AU16" s="1838"/>
      <c r="AV16" s="1839"/>
      <c r="AW16" s="1837"/>
      <c r="AX16" s="1838"/>
      <c r="AY16" s="1838"/>
      <c r="AZ16" s="1839"/>
    </row>
    <row r="17" spans="1:52" ht="21.75" customHeight="1">
      <c r="A17" s="1833" t="s">
        <v>487</v>
      </c>
      <c r="B17" s="1834"/>
      <c r="C17" s="1834"/>
      <c r="D17" s="1834"/>
      <c r="E17" s="1834"/>
      <c r="F17" s="1834"/>
      <c r="G17" s="1834"/>
      <c r="H17" s="1834"/>
      <c r="I17" s="1834"/>
      <c r="J17" s="1834"/>
      <c r="K17" s="1834"/>
      <c r="L17" s="1834"/>
      <c r="M17" s="1834"/>
      <c r="N17" s="1835"/>
      <c r="O17" s="1836" t="s">
        <v>660</v>
      </c>
      <c r="P17" s="1837">
        <v>2170</v>
      </c>
      <c r="Q17" s="1838"/>
      <c r="R17" s="1838"/>
      <c r="S17" s="1839"/>
      <c r="T17" s="1840"/>
      <c r="U17" s="1841"/>
      <c r="V17" s="1841"/>
      <c r="W17" s="1841"/>
      <c r="X17" s="1842"/>
      <c r="Y17" s="1837"/>
      <c r="Z17" s="1838"/>
      <c r="AA17" s="1838"/>
      <c r="AB17" s="1839"/>
      <c r="AC17" s="1837"/>
      <c r="AD17" s="1838"/>
      <c r="AE17" s="1838"/>
      <c r="AF17" s="1839"/>
      <c r="AG17" s="1837"/>
      <c r="AH17" s="1838"/>
      <c r="AI17" s="1838"/>
      <c r="AJ17" s="1839"/>
      <c r="AK17" s="1837"/>
      <c r="AL17" s="1838"/>
      <c r="AM17" s="1838"/>
      <c r="AN17" s="1839"/>
      <c r="AO17" s="1837"/>
      <c r="AP17" s="1838"/>
      <c r="AQ17" s="1838"/>
      <c r="AR17" s="1839"/>
      <c r="AS17" s="1837"/>
      <c r="AT17" s="1838"/>
      <c r="AU17" s="1838"/>
      <c r="AV17" s="1839"/>
      <c r="AW17" s="1837">
        <v>2170</v>
      </c>
      <c r="AX17" s="1838"/>
      <c r="AY17" s="1838"/>
      <c r="AZ17" s="1839"/>
    </row>
    <row r="18" spans="1:52" ht="21.75" customHeight="1">
      <c r="A18" s="1833" t="s">
        <v>488</v>
      </c>
      <c r="B18" s="1846"/>
      <c r="C18" s="1846"/>
      <c r="D18" s="1846"/>
      <c r="E18" s="1846"/>
      <c r="F18" s="1846"/>
      <c r="G18" s="1846"/>
      <c r="H18" s="1846"/>
      <c r="I18" s="1846"/>
      <c r="J18" s="1846"/>
      <c r="K18" s="1846"/>
      <c r="L18" s="1846"/>
      <c r="M18" s="1846"/>
      <c r="N18" s="1847"/>
      <c r="O18" s="1836" t="s">
        <v>662</v>
      </c>
      <c r="P18" s="1837"/>
      <c r="Q18" s="1838"/>
      <c r="R18" s="1838"/>
      <c r="S18" s="1839"/>
      <c r="T18" s="1840"/>
      <c r="U18" s="1841"/>
      <c r="V18" s="1841"/>
      <c r="W18" s="1841"/>
      <c r="X18" s="1842"/>
      <c r="Y18" s="1837"/>
      <c r="Z18" s="1838"/>
      <c r="AA18" s="1838"/>
      <c r="AB18" s="1839"/>
      <c r="AC18" s="1837"/>
      <c r="AD18" s="1838"/>
      <c r="AE18" s="1838"/>
      <c r="AF18" s="1839"/>
      <c r="AG18" s="1837"/>
      <c r="AH18" s="1838"/>
      <c r="AI18" s="1838"/>
      <c r="AJ18" s="1839"/>
      <c r="AK18" s="1837"/>
      <c r="AL18" s="1838"/>
      <c r="AM18" s="1838"/>
      <c r="AN18" s="1839"/>
      <c r="AO18" s="1837"/>
      <c r="AP18" s="1838"/>
      <c r="AQ18" s="1838"/>
      <c r="AR18" s="1839"/>
      <c r="AS18" s="1837"/>
      <c r="AT18" s="1838"/>
      <c r="AU18" s="1838"/>
      <c r="AV18" s="1839"/>
      <c r="AW18" s="1837"/>
      <c r="AX18" s="1838"/>
      <c r="AY18" s="1838"/>
      <c r="AZ18" s="1839"/>
    </row>
    <row r="19" spans="1:52" ht="21.75" customHeight="1">
      <c r="A19" s="1833" t="s">
        <v>489</v>
      </c>
      <c r="B19" s="1834"/>
      <c r="C19" s="1834"/>
      <c r="D19" s="1834"/>
      <c r="E19" s="1834"/>
      <c r="F19" s="1834"/>
      <c r="G19" s="1834"/>
      <c r="H19" s="1834"/>
      <c r="I19" s="1834"/>
      <c r="J19" s="1834"/>
      <c r="K19" s="1834"/>
      <c r="L19" s="1834"/>
      <c r="M19" s="1834"/>
      <c r="N19" s="1835"/>
      <c r="O19" s="1836" t="s">
        <v>665</v>
      </c>
      <c r="P19" s="1837">
        <v>110</v>
      </c>
      <c r="Q19" s="1838"/>
      <c r="R19" s="1838"/>
      <c r="S19" s="1839"/>
      <c r="T19" s="1840"/>
      <c r="U19" s="1841"/>
      <c r="V19" s="1841"/>
      <c r="W19" s="1841"/>
      <c r="X19" s="1842"/>
      <c r="Y19" s="1837"/>
      <c r="Z19" s="1838"/>
      <c r="AA19" s="1838"/>
      <c r="AB19" s="1839"/>
      <c r="AC19" s="1837"/>
      <c r="AD19" s="1838"/>
      <c r="AE19" s="1838"/>
      <c r="AF19" s="1839"/>
      <c r="AG19" s="1837"/>
      <c r="AH19" s="1838"/>
      <c r="AI19" s="1838"/>
      <c r="AJ19" s="1839"/>
      <c r="AK19" s="1837"/>
      <c r="AL19" s="1838"/>
      <c r="AM19" s="1838"/>
      <c r="AN19" s="1839"/>
      <c r="AO19" s="1837"/>
      <c r="AP19" s="1838"/>
      <c r="AQ19" s="1838"/>
      <c r="AR19" s="1839"/>
      <c r="AS19" s="1837"/>
      <c r="AT19" s="1838"/>
      <c r="AU19" s="1838"/>
      <c r="AV19" s="1839"/>
      <c r="AW19" s="1837">
        <v>110</v>
      </c>
      <c r="AX19" s="1838"/>
      <c r="AY19" s="1838"/>
      <c r="AZ19" s="1839"/>
    </row>
    <row r="20" spans="1:52" ht="24.75" customHeight="1">
      <c r="A20" s="1833" t="s">
        <v>490</v>
      </c>
      <c r="B20" s="1834"/>
      <c r="C20" s="1834"/>
      <c r="D20" s="1834"/>
      <c r="E20" s="1834"/>
      <c r="F20" s="1834"/>
      <c r="G20" s="1834"/>
      <c r="H20" s="1834"/>
      <c r="I20" s="1834"/>
      <c r="J20" s="1834"/>
      <c r="K20" s="1834"/>
      <c r="L20" s="1834"/>
      <c r="M20" s="1834"/>
      <c r="N20" s="1835"/>
      <c r="O20" s="1836" t="s">
        <v>668</v>
      </c>
      <c r="P20" s="1837"/>
      <c r="Q20" s="1838"/>
      <c r="R20" s="1838"/>
      <c r="S20" s="1839"/>
      <c r="T20" s="1840"/>
      <c r="U20" s="1841"/>
      <c r="V20" s="1841"/>
      <c r="W20" s="1841"/>
      <c r="X20" s="1842"/>
      <c r="Y20" s="1837"/>
      <c r="Z20" s="1838"/>
      <c r="AA20" s="1838"/>
      <c r="AB20" s="1839"/>
      <c r="AC20" s="1837"/>
      <c r="AD20" s="1838"/>
      <c r="AE20" s="1838"/>
      <c r="AF20" s="1839"/>
      <c r="AG20" s="1837"/>
      <c r="AH20" s="1838"/>
      <c r="AI20" s="1838"/>
      <c r="AJ20" s="1839"/>
      <c r="AK20" s="1837"/>
      <c r="AL20" s="1838"/>
      <c r="AM20" s="1838"/>
      <c r="AN20" s="1839"/>
      <c r="AO20" s="1837"/>
      <c r="AP20" s="1838"/>
      <c r="AQ20" s="1838"/>
      <c r="AR20" s="1839"/>
      <c r="AS20" s="1837"/>
      <c r="AT20" s="1838"/>
      <c r="AU20" s="1838"/>
      <c r="AV20" s="1839"/>
      <c r="AW20" s="1837"/>
      <c r="AX20" s="1838"/>
      <c r="AY20" s="1838"/>
      <c r="AZ20" s="1839"/>
    </row>
    <row r="21" spans="1:52" ht="27" customHeight="1">
      <c r="A21" s="1843" t="s">
        <v>491</v>
      </c>
      <c r="B21" s="1844"/>
      <c r="C21" s="1844"/>
      <c r="D21" s="1844"/>
      <c r="E21" s="1844"/>
      <c r="F21" s="1844"/>
      <c r="G21" s="1844"/>
      <c r="H21" s="1844"/>
      <c r="I21" s="1844"/>
      <c r="J21" s="1844"/>
      <c r="K21" s="1844"/>
      <c r="L21" s="1844"/>
      <c r="M21" s="1844"/>
      <c r="N21" s="1845"/>
      <c r="O21" s="1836">
        <v>10</v>
      </c>
      <c r="P21" s="1837"/>
      <c r="Q21" s="1838"/>
      <c r="R21" s="1838"/>
      <c r="S21" s="1839"/>
      <c r="T21" s="1840"/>
      <c r="U21" s="1841"/>
      <c r="V21" s="1841"/>
      <c r="W21" s="1841"/>
      <c r="X21" s="1842"/>
      <c r="Y21" s="1837"/>
      <c r="Z21" s="1838"/>
      <c r="AA21" s="1838"/>
      <c r="AB21" s="1839"/>
      <c r="AC21" s="1837"/>
      <c r="AD21" s="1838"/>
      <c r="AE21" s="1838"/>
      <c r="AF21" s="1839"/>
      <c r="AG21" s="1837"/>
      <c r="AH21" s="1838"/>
      <c r="AI21" s="1838"/>
      <c r="AJ21" s="1839"/>
      <c r="AK21" s="1837"/>
      <c r="AL21" s="1838"/>
      <c r="AM21" s="1838"/>
      <c r="AN21" s="1839"/>
      <c r="AO21" s="1837"/>
      <c r="AP21" s="1838"/>
      <c r="AQ21" s="1838"/>
      <c r="AR21" s="1839"/>
      <c r="AS21" s="1837"/>
      <c r="AT21" s="1838"/>
      <c r="AU21" s="1838"/>
      <c r="AV21" s="1839"/>
      <c r="AW21" s="1837"/>
      <c r="AX21" s="1838"/>
      <c r="AY21" s="1838"/>
      <c r="AZ21" s="1839"/>
    </row>
    <row r="22" spans="1:52" ht="21.75" customHeight="1">
      <c r="A22" s="1833" t="s">
        <v>492</v>
      </c>
      <c r="B22" s="1834"/>
      <c r="C22" s="1834"/>
      <c r="D22" s="1834"/>
      <c r="E22" s="1834"/>
      <c r="F22" s="1834"/>
      <c r="G22" s="1834"/>
      <c r="H22" s="1834"/>
      <c r="I22" s="1834"/>
      <c r="J22" s="1834"/>
      <c r="K22" s="1834"/>
      <c r="L22" s="1834"/>
      <c r="M22" s="1834"/>
      <c r="N22" s="1835"/>
      <c r="O22" s="1836">
        <v>11</v>
      </c>
      <c r="P22" s="1837"/>
      <c r="Q22" s="1838"/>
      <c r="R22" s="1838"/>
      <c r="S22" s="1839"/>
      <c r="T22" s="1840"/>
      <c r="U22" s="1841"/>
      <c r="V22" s="1841"/>
      <c r="W22" s="1841"/>
      <c r="X22" s="1842"/>
      <c r="Y22" s="1837"/>
      <c r="Z22" s="1838"/>
      <c r="AA22" s="1838"/>
      <c r="AB22" s="1839"/>
      <c r="AC22" s="1837"/>
      <c r="AD22" s="1838"/>
      <c r="AE22" s="1838"/>
      <c r="AF22" s="1839"/>
      <c r="AG22" s="1837"/>
      <c r="AH22" s="1838"/>
      <c r="AI22" s="1838"/>
      <c r="AJ22" s="1839"/>
      <c r="AK22" s="1837"/>
      <c r="AL22" s="1838"/>
      <c r="AM22" s="1838"/>
      <c r="AN22" s="1839"/>
      <c r="AO22" s="1837"/>
      <c r="AP22" s="1838"/>
      <c r="AQ22" s="1838"/>
      <c r="AR22" s="1839"/>
      <c r="AS22" s="1837"/>
      <c r="AT22" s="1838"/>
      <c r="AU22" s="1838"/>
      <c r="AV22" s="1839"/>
      <c r="AW22" s="1837"/>
      <c r="AX22" s="1838"/>
      <c r="AY22" s="1838"/>
      <c r="AZ22" s="1839"/>
    </row>
    <row r="23" spans="1:52" ht="21.75" customHeight="1">
      <c r="A23" s="1833" t="s">
        <v>493</v>
      </c>
      <c r="B23" s="1834"/>
      <c r="C23" s="1834"/>
      <c r="D23" s="1834"/>
      <c r="E23" s="1834"/>
      <c r="F23" s="1834"/>
      <c r="G23" s="1834"/>
      <c r="H23" s="1834"/>
      <c r="I23" s="1834"/>
      <c r="J23" s="1834"/>
      <c r="K23" s="1834"/>
      <c r="L23" s="1834"/>
      <c r="M23" s="1834"/>
      <c r="N23" s="1835"/>
      <c r="O23" s="1836">
        <v>12</v>
      </c>
      <c r="P23" s="1837"/>
      <c r="Q23" s="1838"/>
      <c r="R23" s="1838"/>
      <c r="S23" s="1839"/>
      <c r="T23" s="1840"/>
      <c r="U23" s="1841"/>
      <c r="V23" s="1841"/>
      <c r="W23" s="1841"/>
      <c r="X23" s="1842"/>
      <c r="Y23" s="1837"/>
      <c r="Z23" s="1838"/>
      <c r="AA23" s="1838"/>
      <c r="AB23" s="1839"/>
      <c r="AC23" s="1837"/>
      <c r="AD23" s="1838"/>
      <c r="AE23" s="1838"/>
      <c r="AF23" s="1839"/>
      <c r="AG23" s="1837"/>
      <c r="AH23" s="1838"/>
      <c r="AI23" s="1838"/>
      <c r="AJ23" s="1839"/>
      <c r="AK23" s="1837"/>
      <c r="AL23" s="1838"/>
      <c r="AM23" s="1838"/>
      <c r="AN23" s="1839"/>
      <c r="AO23" s="1837"/>
      <c r="AP23" s="1838"/>
      <c r="AQ23" s="1838"/>
      <c r="AR23" s="1839"/>
      <c r="AS23" s="1837"/>
      <c r="AT23" s="1838"/>
      <c r="AU23" s="1838"/>
      <c r="AV23" s="1839"/>
      <c r="AW23" s="1837"/>
      <c r="AX23" s="1838"/>
      <c r="AY23" s="1838"/>
      <c r="AZ23" s="1839"/>
    </row>
    <row r="24" spans="1:52" ht="21.75" customHeight="1">
      <c r="A24" s="1833" t="s">
        <v>494</v>
      </c>
      <c r="B24" s="1834"/>
      <c r="C24" s="1834"/>
      <c r="D24" s="1834"/>
      <c r="E24" s="1834"/>
      <c r="F24" s="1834"/>
      <c r="G24" s="1834"/>
      <c r="H24" s="1834"/>
      <c r="I24" s="1834"/>
      <c r="J24" s="1834"/>
      <c r="K24" s="1834"/>
      <c r="L24" s="1834"/>
      <c r="M24" s="1834"/>
      <c r="N24" s="1835"/>
      <c r="O24" s="1836">
        <v>13</v>
      </c>
      <c r="P24" s="1837"/>
      <c r="Q24" s="1838"/>
      <c r="R24" s="1838"/>
      <c r="S24" s="1839"/>
      <c r="T24" s="1840"/>
      <c r="U24" s="1841"/>
      <c r="V24" s="1841"/>
      <c r="W24" s="1841"/>
      <c r="X24" s="1842"/>
      <c r="Y24" s="1837"/>
      <c r="Z24" s="1838"/>
      <c r="AA24" s="1838"/>
      <c r="AB24" s="1839"/>
      <c r="AC24" s="1837"/>
      <c r="AD24" s="1838"/>
      <c r="AE24" s="1838"/>
      <c r="AF24" s="1839"/>
      <c r="AG24" s="1837"/>
      <c r="AH24" s="1838"/>
      <c r="AI24" s="1838"/>
      <c r="AJ24" s="1839"/>
      <c r="AK24" s="1837"/>
      <c r="AL24" s="1838"/>
      <c r="AM24" s="1838"/>
      <c r="AN24" s="1839"/>
      <c r="AO24" s="1837"/>
      <c r="AP24" s="1838"/>
      <c r="AQ24" s="1838"/>
      <c r="AR24" s="1839"/>
      <c r="AS24" s="1837"/>
      <c r="AT24" s="1838"/>
      <c r="AU24" s="1838"/>
      <c r="AV24" s="1839"/>
      <c r="AW24" s="1837"/>
      <c r="AX24" s="1838"/>
      <c r="AY24" s="1838"/>
      <c r="AZ24" s="1839"/>
    </row>
    <row r="25" spans="1:52" ht="21.75" customHeight="1">
      <c r="A25" s="1848" t="s">
        <v>480</v>
      </c>
      <c r="B25" s="1834"/>
      <c r="C25" s="1834"/>
      <c r="D25" s="1834"/>
      <c r="E25" s="1834"/>
      <c r="F25" s="1834"/>
      <c r="G25" s="1834"/>
      <c r="H25" s="1834"/>
      <c r="I25" s="1834"/>
      <c r="J25" s="1834"/>
      <c r="K25" s="1834"/>
      <c r="L25" s="1834"/>
      <c r="M25" s="1834"/>
      <c r="N25" s="1835"/>
      <c r="O25" s="1849">
        <v>14</v>
      </c>
      <c r="P25" s="1850">
        <v>31376</v>
      </c>
      <c r="Q25" s="1851"/>
      <c r="R25" s="1851"/>
      <c r="S25" s="1852"/>
      <c r="T25" s="1853"/>
      <c r="U25" s="1854"/>
      <c r="V25" s="1854"/>
      <c r="W25" s="1854"/>
      <c r="X25" s="1855"/>
      <c r="Y25" s="1850"/>
      <c r="Z25" s="1851"/>
      <c r="AA25" s="1851"/>
      <c r="AB25" s="1852"/>
      <c r="AC25" s="1850"/>
      <c r="AD25" s="1851"/>
      <c r="AE25" s="1851"/>
      <c r="AF25" s="1852"/>
      <c r="AG25" s="1850"/>
      <c r="AH25" s="1851"/>
      <c r="AI25" s="1851"/>
      <c r="AJ25" s="1852"/>
      <c r="AK25" s="1850"/>
      <c r="AL25" s="1851"/>
      <c r="AM25" s="1851"/>
      <c r="AN25" s="1852"/>
      <c r="AO25" s="1850"/>
      <c r="AP25" s="1851"/>
      <c r="AQ25" s="1851"/>
      <c r="AR25" s="1852"/>
      <c r="AS25" s="1850"/>
      <c r="AT25" s="1851"/>
      <c r="AU25" s="1851"/>
      <c r="AV25" s="1852"/>
      <c r="AW25" s="1850">
        <v>31376</v>
      </c>
      <c r="AX25" s="1851"/>
      <c r="AY25" s="1851"/>
      <c r="AZ25" s="1852"/>
    </row>
    <row r="26" spans="1:52" ht="21.75" customHeight="1">
      <c r="A26" s="1833" t="s">
        <v>495</v>
      </c>
      <c r="B26" s="1834"/>
      <c r="C26" s="1834"/>
      <c r="D26" s="1834"/>
      <c r="E26" s="1834"/>
      <c r="F26" s="1834"/>
      <c r="G26" s="1834"/>
      <c r="H26" s="1834"/>
      <c r="I26" s="1834"/>
      <c r="J26" s="1834"/>
      <c r="K26" s="1834"/>
      <c r="L26" s="1834"/>
      <c r="M26" s="1834"/>
      <c r="N26" s="1835"/>
      <c r="O26" s="1836">
        <v>15</v>
      </c>
      <c r="P26" s="1837">
        <v>33</v>
      </c>
      <c r="Q26" s="1838"/>
      <c r="R26" s="1838"/>
      <c r="S26" s="1839"/>
      <c r="T26" s="1840"/>
      <c r="U26" s="1841"/>
      <c r="V26" s="1841"/>
      <c r="W26" s="1841"/>
      <c r="X26" s="1842"/>
      <c r="Y26" s="1837"/>
      <c r="Z26" s="1838"/>
      <c r="AA26" s="1838"/>
      <c r="AB26" s="1839"/>
      <c r="AC26" s="1837"/>
      <c r="AD26" s="1838"/>
      <c r="AE26" s="1838"/>
      <c r="AF26" s="1839"/>
      <c r="AG26" s="1837"/>
      <c r="AH26" s="1838"/>
      <c r="AI26" s="1838"/>
      <c r="AJ26" s="1839"/>
      <c r="AK26" s="1837"/>
      <c r="AL26" s="1838"/>
      <c r="AM26" s="1838"/>
      <c r="AN26" s="1839"/>
      <c r="AO26" s="1837"/>
      <c r="AP26" s="1838"/>
      <c r="AQ26" s="1838"/>
      <c r="AR26" s="1839"/>
      <c r="AS26" s="1837"/>
      <c r="AT26" s="1838"/>
      <c r="AU26" s="1838"/>
      <c r="AV26" s="1839"/>
      <c r="AW26" s="1837">
        <v>33</v>
      </c>
      <c r="AX26" s="1838"/>
      <c r="AY26" s="1838"/>
      <c r="AZ26" s="1839"/>
    </row>
    <row r="27" spans="1:52" ht="21.75" customHeight="1">
      <c r="A27" s="1833" t="s">
        <v>496</v>
      </c>
      <c r="B27" s="1834"/>
      <c r="C27" s="1834"/>
      <c r="D27" s="1834"/>
      <c r="E27" s="1834"/>
      <c r="F27" s="1834"/>
      <c r="G27" s="1834"/>
      <c r="H27" s="1834"/>
      <c r="I27" s="1834"/>
      <c r="J27" s="1834"/>
      <c r="K27" s="1834"/>
      <c r="L27" s="1834"/>
      <c r="M27" s="1834"/>
      <c r="N27" s="1835"/>
      <c r="O27" s="1836">
        <v>16</v>
      </c>
      <c r="P27" s="1837"/>
      <c r="Q27" s="1838"/>
      <c r="R27" s="1838"/>
      <c r="S27" s="1839"/>
      <c r="T27" s="1840"/>
      <c r="U27" s="1841"/>
      <c r="V27" s="1841"/>
      <c r="W27" s="1841"/>
      <c r="X27" s="1842"/>
      <c r="Y27" s="1837"/>
      <c r="Z27" s="1838"/>
      <c r="AA27" s="1838"/>
      <c r="AB27" s="1839"/>
      <c r="AC27" s="1837"/>
      <c r="AD27" s="1838"/>
      <c r="AE27" s="1838"/>
      <c r="AF27" s="1839"/>
      <c r="AG27" s="1837"/>
      <c r="AH27" s="1838"/>
      <c r="AI27" s="1838"/>
      <c r="AJ27" s="1839"/>
      <c r="AK27" s="1837"/>
      <c r="AL27" s="1838"/>
      <c r="AM27" s="1838"/>
      <c r="AN27" s="1839"/>
      <c r="AO27" s="1837"/>
      <c r="AP27" s="1838"/>
      <c r="AQ27" s="1838"/>
      <c r="AR27" s="1839"/>
      <c r="AS27" s="1837"/>
      <c r="AT27" s="1838"/>
      <c r="AU27" s="1838"/>
      <c r="AV27" s="1839"/>
      <c r="AW27" s="1837"/>
      <c r="AX27" s="1838"/>
      <c r="AY27" s="1838"/>
      <c r="AZ27" s="1839"/>
    </row>
    <row r="28" spans="1:52" ht="21.75" customHeight="1">
      <c r="A28" s="1833" t="s">
        <v>497</v>
      </c>
      <c r="B28" s="1834"/>
      <c r="C28" s="1834"/>
      <c r="D28" s="1834"/>
      <c r="E28" s="1834"/>
      <c r="F28" s="1834"/>
      <c r="G28" s="1834"/>
      <c r="H28" s="1834"/>
      <c r="I28" s="1834"/>
      <c r="J28" s="1834"/>
      <c r="K28" s="1834"/>
      <c r="L28" s="1834"/>
      <c r="M28" s="1834"/>
      <c r="N28" s="1835"/>
      <c r="O28" s="1836">
        <v>17</v>
      </c>
      <c r="P28" s="1837">
        <v>348</v>
      </c>
      <c r="Q28" s="1838"/>
      <c r="R28" s="1838"/>
      <c r="S28" s="1839"/>
      <c r="T28" s="1840"/>
      <c r="U28" s="1841"/>
      <c r="V28" s="1841"/>
      <c r="W28" s="1841"/>
      <c r="X28" s="1842"/>
      <c r="Y28" s="1837"/>
      <c r="Z28" s="1838"/>
      <c r="AA28" s="1838"/>
      <c r="AB28" s="1839"/>
      <c r="AC28" s="1837"/>
      <c r="AD28" s="1838"/>
      <c r="AE28" s="1838"/>
      <c r="AF28" s="1839"/>
      <c r="AG28" s="1837"/>
      <c r="AH28" s="1838"/>
      <c r="AI28" s="1838"/>
      <c r="AJ28" s="1839"/>
      <c r="AK28" s="1837"/>
      <c r="AL28" s="1838"/>
      <c r="AM28" s="1838"/>
      <c r="AN28" s="1839"/>
      <c r="AO28" s="1837"/>
      <c r="AP28" s="1838"/>
      <c r="AQ28" s="1838"/>
      <c r="AR28" s="1839"/>
      <c r="AS28" s="1837"/>
      <c r="AT28" s="1838"/>
      <c r="AU28" s="1838"/>
      <c r="AV28" s="1839"/>
      <c r="AW28" s="1837">
        <v>348</v>
      </c>
      <c r="AX28" s="1838"/>
      <c r="AY28" s="1838"/>
      <c r="AZ28" s="1839"/>
    </row>
    <row r="29" spans="1:52" ht="27" customHeight="1">
      <c r="A29" s="1843" t="s">
        <v>498</v>
      </c>
      <c r="B29" s="1844"/>
      <c r="C29" s="1844"/>
      <c r="D29" s="1844"/>
      <c r="E29" s="1844"/>
      <c r="F29" s="1844"/>
      <c r="G29" s="1844"/>
      <c r="H29" s="1844"/>
      <c r="I29" s="1844"/>
      <c r="J29" s="1844"/>
      <c r="K29" s="1844"/>
      <c r="L29" s="1844"/>
      <c r="M29" s="1844"/>
      <c r="N29" s="1845"/>
      <c r="O29" s="1836">
        <v>18</v>
      </c>
      <c r="P29" s="1837"/>
      <c r="Q29" s="1838"/>
      <c r="R29" s="1838"/>
      <c r="S29" s="1839"/>
      <c r="T29" s="1840"/>
      <c r="U29" s="1841"/>
      <c r="V29" s="1841"/>
      <c r="W29" s="1841"/>
      <c r="X29" s="1842"/>
      <c r="Y29" s="1837"/>
      <c r="Z29" s="1838"/>
      <c r="AA29" s="1838"/>
      <c r="AB29" s="1839"/>
      <c r="AC29" s="1837"/>
      <c r="AD29" s="1838"/>
      <c r="AE29" s="1838"/>
      <c r="AF29" s="1839"/>
      <c r="AG29" s="1837"/>
      <c r="AH29" s="1838"/>
      <c r="AI29" s="1838"/>
      <c r="AJ29" s="1839"/>
      <c r="AK29" s="1837"/>
      <c r="AL29" s="1838"/>
      <c r="AM29" s="1838"/>
      <c r="AN29" s="1839"/>
      <c r="AO29" s="1837"/>
      <c r="AP29" s="1838"/>
      <c r="AQ29" s="1838"/>
      <c r="AR29" s="1839"/>
      <c r="AS29" s="1837"/>
      <c r="AT29" s="1838"/>
      <c r="AU29" s="1838"/>
      <c r="AV29" s="1839"/>
      <c r="AW29" s="1837"/>
      <c r="AX29" s="1838"/>
      <c r="AY29" s="1838"/>
      <c r="AZ29" s="1839"/>
    </row>
    <row r="30" spans="1:52" ht="27" customHeight="1">
      <c r="A30" s="1843" t="s">
        <v>499</v>
      </c>
      <c r="B30" s="1844"/>
      <c r="C30" s="1844"/>
      <c r="D30" s="1844"/>
      <c r="E30" s="1844"/>
      <c r="F30" s="1844"/>
      <c r="G30" s="1844"/>
      <c r="H30" s="1844"/>
      <c r="I30" s="1844"/>
      <c r="J30" s="1844"/>
      <c r="K30" s="1844"/>
      <c r="L30" s="1844"/>
      <c r="M30" s="1844"/>
      <c r="N30" s="1845"/>
      <c r="O30" s="1836">
        <v>19</v>
      </c>
      <c r="P30" s="1837"/>
      <c r="Q30" s="1838"/>
      <c r="R30" s="1838"/>
      <c r="S30" s="1839"/>
      <c r="T30" s="1840"/>
      <c r="U30" s="1841"/>
      <c r="V30" s="1841"/>
      <c r="W30" s="1841"/>
      <c r="X30" s="1842"/>
      <c r="Y30" s="1837"/>
      <c r="Z30" s="1838"/>
      <c r="AA30" s="1838"/>
      <c r="AB30" s="1839"/>
      <c r="AC30" s="1837"/>
      <c r="AD30" s="1838"/>
      <c r="AE30" s="1838"/>
      <c r="AF30" s="1839"/>
      <c r="AG30" s="1837"/>
      <c r="AH30" s="1838"/>
      <c r="AI30" s="1838"/>
      <c r="AJ30" s="1839"/>
      <c r="AK30" s="1837"/>
      <c r="AL30" s="1838"/>
      <c r="AM30" s="1838"/>
      <c r="AN30" s="1839"/>
      <c r="AO30" s="1837"/>
      <c r="AP30" s="1838"/>
      <c r="AQ30" s="1838"/>
      <c r="AR30" s="1839"/>
      <c r="AS30" s="1837"/>
      <c r="AT30" s="1838"/>
      <c r="AU30" s="1838"/>
      <c r="AV30" s="1839"/>
      <c r="AW30" s="1837"/>
      <c r="AX30" s="1838"/>
      <c r="AY30" s="1838"/>
      <c r="AZ30" s="1839"/>
    </row>
    <row r="31" spans="1:52" ht="21.75" customHeight="1">
      <c r="A31" s="1833" t="s">
        <v>500</v>
      </c>
      <c r="B31" s="1834"/>
      <c r="C31" s="1834"/>
      <c r="D31" s="1834"/>
      <c r="E31" s="1834"/>
      <c r="F31" s="1834"/>
      <c r="G31" s="1834"/>
      <c r="H31" s="1834"/>
      <c r="I31" s="1834"/>
      <c r="J31" s="1834"/>
      <c r="K31" s="1834"/>
      <c r="L31" s="1834"/>
      <c r="M31" s="1834"/>
      <c r="N31" s="1835"/>
      <c r="O31" s="1836">
        <v>20</v>
      </c>
      <c r="P31" s="1837"/>
      <c r="Q31" s="1838"/>
      <c r="R31" s="1838"/>
      <c r="S31" s="1839"/>
      <c r="T31" s="1840"/>
      <c r="U31" s="1841"/>
      <c r="V31" s="1841"/>
      <c r="W31" s="1841"/>
      <c r="X31" s="1842"/>
      <c r="Y31" s="1837"/>
      <c r="Z31" s="1838"/>
      <c r="AA31" s="1838"/>
      <c r="AB31" s="1839"/>
      <c r="AC31" s="1837"/>
      <c r="AD31" s="1838"/>
      <c r="AE31" s="1838"/>
      <c r="AF31" s="1839"/>
      <c r="AG31" s="1837"/>
      <c r="AH31" s="1838"/>
      <c r="AI31" s="1838"/>
      <c r="AJ31" s="1839"/>
      <c r="AK31" s="1837"/>
      <c r="AL31" s="1838"/>
      <c r="AM31" s="1838"/>
      <c r="AN31" s="1839"/>
      <c r="AO31" s="1837"/>
      <c r="AP31" s="1838"/>
      <c r="AQ31" s="1838"/>
      <c r="AR31" s="1839"/>
      <c r="AS31" s="1837"/>
      <c r="AT31" s="1838"/>
      <c r="AU31" s="1838"/>
      <c r="AV31" s="1839"/>
      <c r="AW31" s="1837"/>
      <c r="AX31" s="1838"/>
      <c r="AY31" s="1838"/>
      <c r="AZ31" s="1839"/>
    </row>
    <row r="32" spans="1:52" ht="21.75" customHeight="1">
      <c r="A32" s="1833" t="s">
        <v>501</v>
      </c>
      <c r="B32" s="1834"/>
      <c r="C32" s="1834"/>
      <c r="D32" s="1834"/>
      <c r="E32" s="1834"/>
      <c r="F32" s="1834"/>
      <c r="G32" s="1834"/>
      <c r="H32" s="1834"/>
      <c r="I32" s="1834"/>
      <c r="J32" s="1834"/>
      <c r="K32" s="1834"/>
      <c r="L32" s="1834"/>
      <c r="M32" s="1834"/>
      <c r="N32" s="1835"/>
      <c r="O32" s="1836">
        <v>21</v>
      </c>
      <c r="P32" s="1837"/>
      <c r="Q32" s="1838"/>
      <c r="R32" s="1838"/>
      <c r="S32" s="1839"/>
      <c r="T32" s="1840"/>
      <c r="U32" s="1841"/>
      <c r="V32" s="1841"/>
      <c r="W32" s="1841"/>
      <c r="X32" s="1842"/>
      <c r="Y32" s="1837"/>
      <c r="Z32" s="1838"/>
      <c r="AA32" s="1838"/>
      <c r="AB32" s="1839"/>
      <c r="AC32" s="1837"/>
      <c r="AD32" s="1838"/>
      <c r="AE32" s="1838"/>
      <c r="AF32" s="1839"/>
      <c r="AG32" s="1837"/>
      <c r="AH32" s="1838"/>
      <c r="AI32" s="1838"/>
      <c r="AJ32" s="1839"/>
      <c r="AK32" s="1837"/>
      <c r="AL32" s="1838"/>
      <c r="AM32" s="1838"/>
      <c r="AN32" s="1839"/>
      <c r="AO32" s="1837"/>
      <c r="AP32" s="1838"/>
      <c r="AQ32" s="1838"/>
      <c r="AR32" s="1839"/>
      <c r="AS32" s="1837"/>
      <c r="AT32" s="1838"/>
      <c r="AU32" s="1838"/>
      <c r="AV32" s="1839"/>
      <c r="AW32" s="1837"/>
      <c r="AX32" s="1838"/>
      <c r="AY32" s="1838"/>
      <c r="AZ32" s="1839"/>
    </row>
    <row r="33" spans="1:52" ht="21.75" customHeight="1">
      <c r="A33" s="1833" t="s">
        <v>502</v>
      </c>
      <c r="B33" s="1834"/>
      <c r="C33" s="1834"/>
      <c r="D33" s="1834"/>
      <c r="E33" s="1834"/>
      <c r="F33" s="1834"/>
      <c r="G33" s="1834"/>
      <c r="H33" s="1834"/>
      <c r="I33" s="1834"/>
      <c r="J33" s="1834"/>
      <c r="K33" s="1834"/>
      <c r="L33" s="1834"/>
      <c r="M33" s="1834"/>
      <c r="N33" s="1835"/>
      <c r="O33" s="1836">
        <v>22</v>
      </c>
      <c r="P33" s="1856"/>
      <c r="Q33" s="1857"/>
      <c r="R33" s="1857"/>
      <c r="S33" s="1858"/>
      <c r="T33" s="1840">
        <v>3520</v>
      </c>
      <c r="U33" s="1841"/>
      <c r="V33" s="1841"/>
      <c r="W33" s="1841"/>
      <c r="X33" s="1842"/>
      <c r="Y33" s="1856"/>
      <c r="Z33" s="1857"/>
      <c r="AA33" s="1857"/>
      <c r="AB33" s="1858"/>
      <c r="AC33" s="1856"/>
      <c r="AD33" s="1857"/>
      <c r="AE33" s="1857"/>
      <c r="AF33" s="1858"/>
      <c r="AG33" s="1856"/>
      <c r="AH33" s="1857"/>
      <c r="AI33" s="1857"/>
      <c r="AJ33" s="1858"/>
      <c r="AK33" s="1856"/>
      <c r="AL33" s="1857"/>
      <c r="AM33" s="1857"/>
      <c r="AN33" s="1858"/>
      <c r="AO33" s="1856"/>
      <c r="AP33" s="1857"/>
      <c r="AQ33" s="1857"/>
      <c r="AR33" s="1858"/>
      <c r="AS33" s="1856"/>
      <c r="AT33" s="1857"/>
      <c r="AU33" s="1857"/>
      <c r="AV33" s="1858"/>
      <c r="AW33" s="1856">
        <v>3520</v>
      </c>
      <c r="AX33" s="1857"/>
      <c r="AY33" s="1857"/>
      <c r="AZ33" s="1858"/>
    </row>
    <row r="34" spans="1:52" ht="27" customHeight="1">
      <c r="A34" s="1843" t="s">
        <v>503</v>
      </c>
      <c r="B34" s="1844"/>
      <c r="C34" s="1844"/>
      <c r="D34" s="1844"/>
      <c r="E34" s="1844"/>
      <c r="F34" s="1844"/>
      <c r="G34" s="1844"/>
      <c r="H34" s="1844"/>
      <c r="I34" s="1844"/>
      <c r="J34" s="1844"/>
      <c r="K34" s="1844"/>
      <c r="L34" s="1844"/>
      <c r="M34" s="1844"/>
      <c r="N34" s="1845"/>
      <c r="O34" s="1836">
        <v>23</v>
      </c>
      <c r="P34" s="1856"/>
      <c r="Q34" s="1857"/>
      <c r="R34" s="1857"/>
      <c r="S34" s="1858"/>
      <c r="T34" s="1840"/>
      <c r="U34" s="1841"/>
      <c r="V34" s="1841"/>
      <c r="W34" s="1841"/>
      <c r="X34" s="1842"/>
      <c r="Y34" s="1856"/>
      <c r="Z34" s="1857"/>
      <c r="AA34" s="1857"/>
      <c r="AB34" s="1858"/>
      <c r="AC34" s="1856"/>
      <c r="AD34" s="1857"/>
      <c r="AE34" s="1857"/>
      <c r="AF34" s="1858"/>
      <c r="AG34" s="1856"/>
      <c r="AH34" s="1857"/>
      <c r="AI34" s="1857"/>
      <c r="AJ34" s="1858"/>
      <c r="AK34" s="1856"/>
      <c r="AL34" s="1857"/>
      <c r="AM34" s="1857"/>
      <c r="AN34" s="1858"/>
      <c r="AO34" s="1856"/>
      <c r="AP34" s="1857"/>
      <c r="AQ34" s="1857"/>
      <c r="AR34" s="1858"/>
      <c r="AS34" s="1856"/>
      <c r="AT34" s="1857"/>
      <c r="AU34" s="1857"/>
      <c r="AV34" s="1858"/>
      <c r="AW34" s="1856"/>
      <c r="AX34" s="1857"/>
      <c r="AY34" s="1857"/>
      <c r="AZ34" s="1858"/>
    </row>
    <row r="35" spans="1:52" ht="21.75" customHeight="1">
      <c r="A35" s="1833" t="s">
        <v>504</v>
      </c>
      <c r="B35" s="1834"/>
      <c r="C35" s="1834"/>
      <c r="D35" s="1834"/>
      <c r="E35" s="1834"/>
      <c r="F35" s="1834"/>
      <c r="G35" s="1834"/>
      <c r="H35" s="1834"/>
      <c r="I35" s="1834"/>
      <c r="J35" s="1834"/>
      <c r="K35" s="1834"/>
      <c r="L35" s="1834"/>
      <c r="M35" s="1834"/>
      <c r="N35" s="1835"/>
      <c r="O35" s="1836">
        <v>24</v>
      </c>
      <c r="P35" s="1856"/>
      <c r="Q35" s="1857"/>
      <c r="R35" s="1857"/>
      <c r="S35" s="1858"/>
      <c r="T35" s="1840"/>
      <c r="U35" s="1841"/>
      <c r="V35" s="1841"/>
      <c r="W35" s="1841"/>
      <c r="X35" s="1842"/>
      <c r="Y35" s="1856"/>
      <c r="Z35" s="1857"/>
      <c r="AA35" s="1857"/>
      <c r="AB35" s="1858"/>
      <c r="AC35" s="1856"/>
      <c r="AD35" s="1857"/>
      <c r="AE35" s="1857"/>
      <c r="AF35" s="1858"/>
      <c r="AG35" s="1856"/>
      <c r="AH35" s="1857"/>
      <c r="AI35" s="1857"/>
      <c r="AJ35" s="1858"/>
      <c r="AK35" s="1856"/>
      <c r="AL35" s="1857"/>
      <c r="AM35" s="1857"/>
      <c r="AN35" s="1858"/>
      <c r="AO35" s="1856"/>
      <c r="AP35" s="1857"/>
      <c r="AQ35" s="1857"/>
      <c r="AR35" s="1858"/>
      <c r="AS35" s="1856"/>
      <c r="AT35" s="1857"/>
      <c r="AU35" s="1857"/>
      <c r="AV35" s="1858"/>
      <c r="AW35" s="1856"/>
      <c r="AX35" s="1857"/>
      <c r="AY35" s="1857"/>
      <c r="AZ35" s="1858"/>
    </row>
    <row r="36" spans="1:52" ht="21.75" customHeight="1">
      <c r="A36" s="1833" t="s">
        <v>505</v>
      </c>
      <c r="B36" s="1834"/>
      <c r="C36" s="1834"/>
      <c r="D36" s="1834"/>
      <c r="E36" s="1834"/>
      <c r="F36" s="1834"/>
      <c r="G36" s="1834"/>
      <c r="H36" s="1834"/>
      <c r="I36" s="1834"/>
      <c r="J36" s="1834"/>
      <c r="K36" s="1834"/>
      <c r="L36" s="1834"/>
      <c r="M36" s="1834"/>
      <c r="N36" s="1835"/>
      <c r="O36" s="1836">
        <v>25</v>
      </c>
      <c r="P36" s="1856">
        <v>8425</v>
      </c>
      <c r="Q36" s="1857"/>
      <c r="R36" s="1857"/>
      <c r="S36" s="1858"/>
      <c r="T36" s="1840"/>
      <c r="U36" s="1841"/>
      <c r="V36" s="1841"/>
      <c r="W36" s="1841"/>
      <c r="X36" s="1842"/>
      <c r="Y36" s="1856"/>
      <c r="Z36" s="1857"/>
      <c r="AA36" s="1857"/>
      <c r="AB36" s="1858"/>
      <c r="AC36" s="1856"/>
      <c r="AD36" s="1857"/>
      <c r="AE36" s="1857"/>
      <c r="AF36" s="1858"/>
      <c r="AG36" s="1856"/>
      <c r="AH36" s="1857"/>
      <c r="AI36" s="1857"/>
      <c r="AJ36" s="1858"/>
      <c r="AK36" s="1856"/>
      <c r="AL36" s="1857"/>
      <c r="AM36" s="1857"/>
      <c r="AN36" s="1858"/>
      <c r="AO36" s="1856"/>
      <c r="AP36" s="1857"/>
      <c r="AQ36" s="1857"/>
      <c r="AR36" s="1858"/>
      <c r="AS36" s="1856"/>
      <c r="AT36" s="1857"/>
      <c r="AU36" s="1857"/>
      <c r="AV36" s="1858"/>
      <c r="AW36" s="1856">
        <v>8425</v>
      </c>
      <c r="AX36" s="1857"/>
      <c r="AY36" s="1857"/>
      <c r="AZ36" s="1858"/>
    </row>
    <row r="37" spans="1:52" ht="21.75" customHeight="1">
      <c r="A37" s="1833" t="s">
        <v>506</v>
      </c>
      <c r="B37" s="1834"/>
      <c r="C37" s="1834"/>
      <c r="D37" s="1834"/>
      <c r="E37" s="1834"/>
      <c r="F37" s="1834"/>
      <c r="G37" s="1834"/>
      <c r="H37" s="1834"/>
      <c r="I37" s="1834"/>
      <c r="J37" s="1834"/>
      <c r="K37" s="1834"/>
      <c r="L37" s="1834"/>
      <c r="M37" s="1834"/>
      <c r="N37" s="1835"/>
      <c r="O37" s="1836">
        <v>26</v>
      </c>
      <c r="P37" s="1837"/>
      <c r="Q37" s="1838"/>
      <c r="R37" s="1838"/>
      <c r="S37" s="1839"/>
      <c r="T37" s="1840"/>
      <c r="U37" s="1841"/>
      <c r="V37" s="1841"/>
      <c r="W37" s="1841"/>
      <c r="X37" s="1842"/>
      <c r="Y37" s="1837"/>
      <c r="Z37" s="1838"/>
      <c r="AA37" s="1838"/>
      <c r="AB37" s="1839"/>
      <c r="AC37" s="1837"/>
      <c r="AD37" s="1838"/>
      <c r="AE37" s="1838"/>
      <c r="AF37" s="1839"/>
      <c r="AG37" s="1837"/>
      <c r="AH37" s="1838"/>
      <c r="AI37" s="1838"/>
      <c r="AJ37" s="1839"/>
      <c r="AK37" s="1837"/>
      <c r="AL37" s="1838"/>
      <c r="AM37" s="1838"/>
      <c r="AN37" s="1839"/>
      <c r="AO37" s="1837"/>
      <c r="AP37" s="1838"/>
      <c r="AQ37" s="1838"/>
      <c r="AR37" s="1839"/>
      <c r="AS37" s="1837"/>
      <c r="AT37" s="1838"/>
      <c r="AU37" s="1838"/>
      <c r="AV37" s="1839"/>
      <c r="AW37" s="1837"/>
      <c r="AX37" s="1838"/>
      <c r="AY37" s="1838"/>
      <c r="AZ37" s="1839"/>
    </row>
    <row r="38" spans="1:52" ht="21.75" customHeight="1">
      <c r="A38" s="1848" t="s">
        <v>481</v>
      </c>
      <c r="B38" s="1834"/>
      <c r="C38" s="1834"/>
      <c r="D38" s="1834"/>
      <c r="E38" s="1834"/>
      <c r="F38" s="1834"/>
      <c r="G38" s="1834"/>
      <c r="H38" s="1834"/>
      <c r="I38" s="1834"/>
      <c r="J38" s="1834"/>
      <c r="K38" s="1834"/>
      <c r="L38" s="1834"/>
      <c r="M38" s="1834"/>
      <c r="N38" s="1835"/>
      <c r="O38" s="1849">
        <v>27</v>
      </c>
      <c r="P38" s="1850">
        <v>8806</v>
      </c>
      <c r="Q38" s="1859"/>
      <c r="R38" s="1859"/>
      <c r="S38" s="1860"/>
      <c r="T38" s="1853">
        <v>3520</v>
      </c>
      <c r="U38" s="1854"/>
      <c r="V38" s="1854"/>
      <c r="W38" s="1854"/>
      <c r="X38" s="1855"/>
      <c r="Y38" s="1850"/>
      <c r="Z38" s="1851"/>
      <c r="AA38" s="1851"/>
      <c r="AB38" s="1852"/>
      <c r="AC38" s="1850"/>
      <c r="AD38" s="1851"/>
      <c r="AE38" s="1851"/>
      <c r="AF38" s="1852"/>
      <c r="AG38" s="1850"/>
      <c r="AH38" s="1851"/>
      <c r="AI38" s="1851"/>
      <c r="AJ38" s="1852"/>
      <c r="AK38" s="1850"/>
      <c r="AL38" s="1851"/>
      <c r="AM38" s="1851"/>
      <c r="AN38" s="1852"/>
      <c r="AO38" s="1850"/>
      <c r="AP38" s="1851"/>
      <c r="AQ38" s="1851"/>
      <c r="AR38" s="1852"/>
      <c r="AS38" s="1850"/>
      <c r="AT38" s="1851"/>
      <c r="AU38" s="1851"/>
      <c r="AV38" s="1852"/>
      <c r="AW38" s="1850">
        <v>12326</v>
      </c>
      <c r="AX38" s="1851"/>
      <c r="AY38" s="1851"/>
      <c r="AZ38" s="1852"/>
    </row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spans="1:4" ht="21.75" customHeight="1">
      <c r="A67" s="1861"/>
      <c r="B67" s="1861"/>
      <c r="C67" s="1861"/>
      <c r="D67" s="1861"/>
    </row>
    <row r="68" spans="1:4" ht="21.75" customHeight="1">
      <c r="A68" s="1861"/>
      <c r="B68" s="1861"/>
      <c r="C68" s="1861"/>
      <c r="D68" s="1861"/>
    </row>
    <row r="69" spans="1:4" ht="21.75" customHeight="1">
      <c r="A69" s="1861"/>
      <c r="B69" s="1861"/>
      <c r="C69" s="1861"/>
      <c r="D69" s="1861"/>
    </row>
    <row r="70" spans="1:4" ht="21.75" customHeight="1">
      <c r="A70" s="1861"/>
      <c r="B70" s="1861"/>
      <c r="C70" s="1861"/>
      <c r="D70" s="1861"/>
    </row>
    <row r="71" spans="1:4" ht="21.75" customHeight="1">
      <c r="A71" s="1861"/>
      <c r="B71" s="1861"/>
      <c r="C71" s="1861"/>
      <c r="D71" s="1861"/>
    </row>
    <row r="72" spans="1:4" ht="21.75" customHeight="1">
      <c r="A72" s="1861"/>
      <c r="B72" s="1861"/>
      <c r="C72" s="1861"/>
      <c r="D72" s="1861"/>
    </row>
    <row r="73" spans="1:4" ht="21.75" customHeight="1">
      <c r="A73" s="1861"/>
      <c r="B73" s="1861"/>
      <c r="C73" s="1861"/>
      <c r="D73" s="1861"/>
    </row>
    <row r="74" spans="1:4" ht="21.75" customHeight="1">
      <c r="A74" s="1861"/>
      <c r="B74" s="1861"/>
      <c r="C74" s="1861"/>
      <c r="D74" s="1861"/>
    </row>
    <row r="75" spans="1:4" ht="21.75" customHeight="1">
      <c r="A75" s="1861"/>
      <c r="B75" s="1861"/>
      <c r="C75" s="1861"/>
      <c r="D75" s="1861"/>
    </row>
    <row r="76" spans="1:4" ht="21.75" customHeight="1">
      <c r="A76" s="1861"/>
      <c r="B76" s="1861"/>
      <c r="C76" s="1861"/>
      <c r="D76" s="1861"/>
    </row>
    <row r="77" spans="1:4" ht="21.75" customHeight="1">
      <c r="A77" s="1861"/>
      <c r="B77" s="1861"/>
      <c r="C77" s="1861"/>
      <c r="D77" s="1861"/>
    </row>
    <row r="78" spans="1:4" ht="21.75" customHeight="1">
      <c r="A78" s="1861"/>
      <c r="B78" s="1861"/>
      <c r="C78" s="1861"/>
      <c r="D78" s="1861"/>
    </row>
    <row r="79" spans="1:4" ht="21.75" customHeight="1">
      <c r="A79" s="1861"/>
      <c r="B79" s="1861"/>
      <c r="C79" s="1861"/>
      <c r="D79" s="1861"/>
    </row>
    <row r="80" spans="1:4" ht="21.75" customHeight="1">
      <c r="A80" s="1861"/>
      <c r="B80" s="1861"/>
      <c r="C80" s="1861"/>
      <c r="D80" s="1861"/>
    </row>
    <row r="81" spans="1:4" ht="21.75" customHeight="1">
      <c r="A81" s="1861"/>
      <c r="B81" s="1861"/>
      <c r="C81" s="1861"/>
      <c r="D81" s="1861"/>
    </row>
    <row r="82" spans="1:4" ht="21.75" customHeight="1">
      <c r="A82" s="1861"/>
      <c r="B82" s="1861"/>
      <c r="C82" s="1861"/>
      <c r="D82" s="1861"/>
    </row>
    <row r="83" spans="1:4" ht="21.75" customHeight="1">
      <c r="A83" s="1861"/>
      <c r="B83" s="1861"/>
      <c r="C83" s="1861"/>
      <c r="D83" s="1861"/>
    </row>
    <row r="84" spans="1:4" ht="21.75" customHeight="1">
      <c r="A84" s="1861"/>
      <c r="B84" s="1861"/>
      <c r="C84" s="1861"/>
      <c r="D84" s="1861"/>
    </row>
    <row r="85" spans="1:4" ht="21.75" customHeight="1">
      <c r="A85" s="1861"/>
      <c r="B85" s="1861"/>
      <c r="C85" s="1861"/>
      <c r="D85" s="1861"/>
    </row>
    <row r="86" spans="1:4" ht="21.75" customHeight="1">
      <c r="A86" s="1861"/>
      <c r="B86" s="1861"/>
      <c r="C86" s="1861"/>
      <c r="D86" s="1861"/>
    </row>
    <row r="87" spans="1:4" ht="21.75" customHeight="1">
      <c r="A87" s="1861"/>
      <c r="B87" s="1861"/>
      <c r="C87" s="1861"/>
      <c r="D87" s="1861"/>
    </row>
    <row r="88" spans="1:4" ht="21.75" customHeight="1">
      <c r="A88" s="1861"/>
      <c r="B88" s="1861"/>
      <c r="C88" s="1861"/>
      <c r="D88" s="1861"/>
    </row>
    <row r="89" spans="1:4" ht="21.75" customHeight="1">
      <c r="A89" s="1861"/>
      <c r="B89" s="1861"/>
      <c r="C89" s="1861"/>
      <c r="D89" s="1861"/>
    </row>
    <row r="90" spans="1:4" ht="21.75" customHeight="1">
      <c r="A90" s="1861"/>
      <c r="B90" s="1861"/>
      <c r="C90" s="1861"/>
      <c r="D90" s="1861"/>
    </row>
    <row r="91" spans="1:4" ht="21.75" customHeight="1">
      <c r="A91" s="1861"/>
      <c r="B91" s="1861"/>
      <c r="C91" s="1861"/>
      <c r="D91" s="1861"/>
    </row>
    <row r="92" spans="1:4" ht="21.75" customHeight="1">
      <c r="A92" s="1861"/>
      <c r="B92" s="1861"/>
      <c r="C92" s="1861"/>
      <c r="D92" s="1861"/>
    </row>
    <row r="93" spans="1:4" ht="21.75" customHeight="1">
      <c r="A93" s="1861"/>
      <c r="B93" s="1861"/>
      <c r="C93" s="1861"/>
      <c r="D93" s="1861"/>
    </row>
    <row r="94" spans="1:4" ht="21.75" customHeight="1">
      <c r="A94" s="1861"/>
      <c r="B94" s="1861"/>
      <c r="C94" s="1861"/>
      <c r="D94" s="1861"/>
    </row>
    <row r="95" spans="1:4" ht="21.75" customHeight="1">
      <c r="A95" s="1861"/>
      <c r="B95" s="1861"/>
      <c r="C95" s="1861"/>
      <c r="D95" s="1861"/>
    </row>
    <row r="96" spans="1:4" ht="21.75" customHeight="1">
      <c r="A96" s="1861"/>
      <c r="B96" s="1861"/>
      <c r="C96" s="1861"/>
      <c r="D96" s="1861"/>
    </row>
    <row r="97" spans="1:4" ht="21.75" customHeight="1">
      <c r="A97" s="1861"/>
      <c r="B97" s="1861"/>
      <c r="C97" s="1861"/>
      <c r="D97" s="1861"/>
    </row>
    <row r="98" spans="1:4" ht="21.75" customHeight="1">
      <c r="A98" s="1861"/>
      <c r="B98" s="1861"/>
      <c r="C98" s="1861"/>
      <c r="D98" s="1861"/>
    </row>
    <row r="99" spans="1:4" ht="21.75" customHeight="1">
      <c r="A99" s="1861"/>
      <c r="B99" s="1861"/>
      <c r="C99" s="1861"/>
      <c r="D99" s="1861"/>
    </row>
    <row r="100" spans="1:4" ht="21.75" customHeight="1">
      <c r="A100" s="1861"/>
      <c r="B100" s="1861"/>
      <c r="C100" s="1861"/>
      <c r="D100" s="1861"/>
    </row>
    <row r="101" spans="1:4" ht="21.75" customHeight="1">
      <c r="A101" s="1861"/>
      <c r="B101" s="1861"/>
      <c r="C101" s="1861"/>
      <c r="D101" s="1861"/>
    </row>
    <row r="102" spans="1:4" ht="21.75" customHeight="1">
      <c r="A102" s="1861"/>
      <c r="B102" s="1861"/>
      <c r="C102" s="1861"/>
      <c r="D102" s="1861"/>
    </row>
    <row r="103" spans="1:4" ht="21.75" customHeight="1">
      <c r="A103" s="1861"/>
      <c r="B103" s="1861"/>
      <c r="C103" s="1861"/>
      <c r="D103" s="1861"/>
    </row>
    <row r="104" spans="1:4" ht="21.75" customHeight="1">
      <c r="A104" s="1861"/>
      <c r="B104" s="1861"/>
      <c r="C104" s="1861"/>
      <c r="D104" s="1861"/>
    </row>
    <row r="105" spans="1:4" ht="21.75" customHeight="1">
      <c r="A105" s="1861"/>
      <c r="B105" s="1861"/>
      <c r="C105" s="1861"/>
      <c r="D105" s="1861"/>
    </row>
    <row r="106" spans="1:4" ht="21.75" customHeight="1">
      <c r="A106" s="1861"/>
      <c r="B106" s="1861"/>
      <c r="C106" s="1861"/>
      <c r="D106" s="1861"/>
    </row>
    <row r="107" spans="1:4" ht="21.75" customHeight="1">
      <c r="A107" s="1861"/>
      <c r="B107" s="1861"/>
      <c r="C107" s="1861"/>
      <c r="D107" s="1861"/>
    </row>
    <row r="108" spans="1:4" ht="21.75" customHeight="1">
      <c r="A108" s="1861"/>
      <c r="B108" s="1861"/>
      <c r="C108" s="1861"/>
      <c r="D108" s="1861"/>
    </row>
    <row r="109" spans="1:4" ht="21.75" customHeight="1">
      <c r="A109" s="1861"/>
      <c r="B109" s="1861"/>
      <c r="C109" s="1861"/>
      <c r="D109" s="1861"/>
    </row>
    <row r="110" spans="1:4" ht="21.75" customHeight="1">
      <c r="A110" s="1861"/>
      <c r="B110" s="1861"/>
      <c r="C110" s="1861"/>
      <c r="D110" s="1861"/>
    </row>
    <row r="111" spans="1:4" ht="21.75" customHeight="1">
      <c r="A111" s="1861"/>
      <c r="B111" s="1861"/>
      <c r="C111" s="1861"/>
      <c r="D111" s="1861"/>
    </row>
    <row r="112" spans="1:4" ht="21.75" customHeight="1">
      <c r="A112" s="1861"/>
      <c r="B112" s="1861"/>
      <c r="C112" s="1861"/>
      <c r="D112" s="1861"/>
    </row>
    <row r="113" spans="1:4" ht="21.75" customHeight="1">
      <c r="A113" s="1861"/>
      <c r="B113" s="1861"/>
      <c r="C113" s="1861"/>
      <c r="D113" s="1861"/>
    </row>
    <row r="114" spans="1:4" ht="21.75" customHeight="1">
      <c r="A114" s="1861"/>
      <c r="B114" s="1861"/>
      <c r="C114" s="1861"/>
      <c r="D114" s="1861"/>
    </row>
    <row r="115" spans="1:4" ht="21.75" customHeight="1">
      <c r="A115" s="1861"/>
      <c r="B115" s="1861"/>
      <c r="C115" s="1861"/>
      <c r="D115" s="1861"/>
    </row>
    <row r="116" spans="1:4" ht="21.75" customHeight="1">
      <c r="A116" s="1861"/>
      <c r="B116" s="1861"/>
      <c r="C116" s="1861"/>
      <c r="D116" s="1861"/>
    </row>
    <row r="117" spans="1:4" ht="21.75" customHeight="1">
      <c r="A117" s="1861"/>
      <c r="B117" s="1861"/>
      <c r="C117" s="1861"/>
      <c r="D117" s="1861"/>
    </row>
    <row r="118" spans="1:4" ht="21.75" customHeight="1">
      <c r="A118" s="1861"/>
      <c r="B118" s="1861"/>
      <c r="C118" s="1861"/>
      <c r="D118" s="1861"/>
    </row>
    <row r="119" spans="1:4" ht="21.75" customHeight="1">
      <c r="A119" s="1861"/>
      <c r="B119" s="1861"/>
      <c r="C119" s="1861"/>
      <c r="D119" s="1861"/>
    </row>
    <row r="120" spans="1:4" ht="21.75" customHeight="1">
      <c r="A120" s="1861"/>
      <c r="B120" s="1861"/>
      <c r="C120" s="1861"/>
      <c r="D120" s="1861"/>
    </row>
    <row r="121" spans="1:4" ht="21.75" customHeight="1">
      <c r="A121" s="1861"/>
      <c r="B121" s="1861"/>
      <c r="C121" s="1861"/>
      <c r="D121" s="1861"/>
    </row>
    <row r="122" spans="1:4" ht="21.75" customHeight="1">
      <c r="A122" s="1861"/>
      <c r="B122" s="1861"/>
      <c r="C122" s="1861"/>
      <c r="D122" s="1861"/>
    </row>
    <row r="123" spans="1:4" ht="21.75" customHeight="1">
      <c r="A123" s="1861"/>
      <c r="B123" s="1861"/>
      <c r="C123" s="1861"/>
      <c r="D123" s="1861"/>
    </row>
    <row r="124" spans="1:4" ht="21.75" customHeight="1">
      <c r="A124" s="1861"/>
      <c r="B124" s="1861"/>
      <c r="C124" s="1861"/>
      <c r="D124" s="1861"/>
    </row>
    <row r="125" spans="1:4" ht="21.75" customHeight="1">
      <c r="A125" s="1861"/>
      <c r="B125" s="1861"/>
      <c r="C125" s="1861"/>
      <c r="D125" s="1861"/>
    </row>
    <row r="126" spans="1:4" ht="21.75" customHeight="1">
      <c r="A126" s="1861"/>
      <c r="B126" s="1861"/>
      <c r="C126" s="1861"/>
      <c r="D126" s="1861"/>
    </row>
    <row r="127" spans="1:4" ht="21.75" customHeight="1">
      <c r="A127" s="1861"/>
      <c r="B127" s="1861"/>
      <c r="C127" s="1861"/>
      <c r="D127" s="1861"/>
    </row>
    <row r="128" spans="1:4" ht="21.75" customHeight="1">
      <c r="A128" s="1861"/>
      <c r="B128" s="1861"/>
      <c r="C128" s="1861"/>
      <c r="D128" s="1861"/>
    </row>
    <row r="129" spans="1:4" ht="21.75" customHeight="1">
      <c r="A129" s="1861"/>
      <c r="B129" s="1861"/>
      <c r="C129" s="1861"/>
      <c r="D129" s="1861"/>
    </row>
    <row r="130" spans="1:4" ht="21.75" customHeight="1">
      <c r="A130" s="1861"/>
      <c r="B130" s="1861"/>
      <c r="C130" s="1861"/>
      <c r="D130" s="1861"/>
    </row>
    <row r="131" spans="1:4" ht="21.75" customHeight="1">
      <c r="A131" s="1861"/>
      <c r="B131" s="1861"/>
      <c r="C131" s="1861"/>
      <c r="D131" s="1861"/>
    </row>
    <row r="132" spans="1:4" ht="21.75" customHeight="1">
      <c r="A132" s="1861"/>
      <c r="B132" s="1861"/>
      <c r="C132" s="1861"/>
      <c r="D132" s="1861"/>
    </row>
    <row r="133" spans="1:4" ht="21.75" customHeight="1">
      <c r="A133" s="1861"/>
      <c r="B133" s="1861"/>
      <c r="C133" s="1861"/>
      <c r="D133" s="1861"/>
    </row>
    <row r="134" spans="1:4" ht="21.75" customHeight="1">
      <c r="A134" s="1861"/>
      <c r="B134" s="1861"/>
      <c r="C134" s="1861"/>
      <c r="D134" s="1861"/>
    </row>
    <row r="135" spans="1:4" ht="21.75" customHeight="1">
      <c r="A135" s="1861"/>
      <c r="B135" s="1861"/>
      <c r="C135" s="1861"/>
      <c r="D135" s="1861"/>
    </row>
    <row r="136" spans="1:4" ht="21.75" customHeight="1">
      <c r="A136" s="1861"/>
      <c r="B136" s="1861"/>
      <c r="C136" s="1861"/>
      <c r="D136" s="1861"/>
    </row>
    <row r="137" spans="1:4" ht="21.75" customHeight="1">
      <c r="A137" s="1861"/>
      <c r="B137" s="1861"/>
      <c r="C137" s="1861"/>
      <c r="D137" s="1861"/>
    </row>
    <row r="138" spans="1:4" ht="21.75" customHeight="1">
      <c r="A138" s="1861"/>
      <c r="B138" s="1861"/>
      <c r="C138" s="1861"/>
      <c r="D138" s="1861"/>
    </row>
    <row r="139" spans="1:4" ht="21.75" customHeight="1">
      <c r="A139" s="1861"/>
      <c r="B139" s="1861"/>
      <c r="C139" s="1861"/>
      <c r="D139" s="1861"/>
    </row>
    <row r="140" spans="1:4" ht="21.75" customHeight="1">
      <c r="A140" s="1861"/>
      <c r="B140" s="1861"/>
      <c r="C140" s="1861"/>
      <c r="D140" s="1861"/>
    </row>
    <row r="141" spans="1:4" ht="21.75" customHeight="1">
      <c r="A141" s="1861"/>
      <c r="B141" s="1861"/>
      <c r="C141" s="1861"/>
      <c r="D141" s="1861"/>
    </row>
    <row r="142" spans="1:4" ht="21.75" customHeight="1">
      <c r="A142" s="1861"/>
      <c r="B142" s="1861"/>
      <c r="C142" s="1861"/>
      <c r="D142" s="1861"/>
    </row>
    <row r="143" spans="1:4" ht="12.75">
      <c r="A143" s="1861"/>
      <c r="B143" s="1861"/>
      <c r="C143" s="1861"/>
      <c r="D143" s="1861"/>
    </row>
    <row r="144" spans="1:4" ht="12.75">
      <c r="A144" s="1861"/>
      <c r="B144" s="1861"/>
      <c r="C144" s="1861"/>
      <c r="D144" s="1861"/>
    </row>
    <row r="145" spans="1:4" ht="12.75">
      <c r="A145" s="1861"/>
      <c r="B145" s="1861"/>
      <c r="C145" s="1861"/>
      <c r="D145" s="1861"/>
    </row>
    <row r="146" spans="1:4" ht="12.75">
      <c r="A146" s="1861"/>
      <c r="B146" s="1861"/>
      <c r="C146" s="1861"/>
      <c r="D146" s="1861"/>
    </row>
    <row r="147" spans="1:4" ht="12.75">
      <c r="A147" s="1861"/>
      <c r="B147" s="1861"/>
      <c r="C147" s="1861"/>
      <c r="D147" s="1861"/>
    </row>
    <row r="148" spans="1:4" ht="12.75">
      <c r="A148" s="1861"/>
      <c r="B148" s="1861"/>
      <c r="C148" s="1861"/>
      <c r="D148" s="1861"/>
    </row>
    <row r="149" spans="1:4" ht="12.75">
      <c r="A149" s="1861"/>
      <c r="B149" s="1861"/>
      <c r="C149" s="1861"/>
      <c r="D149" s="1861"/>
    </row>
  </sheetData>
  <mergeCells count="272">
    <mergeCell ref="AW9:AZ9"/>
    <mergeCell ref="P38:S38"/>
    <mergeCell ref="A16:N16"/>
    <mergeCell ref="A29:N29"/>
    <mergeCell ref="A12:N12"/>
    <mergeCell ref="A13:N13"/>
    <mergeCell ref="A14:N14"/>
    <mergeCell ref="A15:N15"/>
    <mergeCell ref="A17:N17"/>
    <mergeCell ref="A18:N18"/>
    <mergeCell ref="A32:N32"/>
    <mergeCell ref="A33:N33"/>
    <mergeCell ref="A19:N19"/>
    <mergeCell ref="A22:N22"/>
    <mergeCell ref="A20:N20"/>
    <mergeCell ref="A21:N21"/>
    <mergeCell ref="A23:N23"/>
    <mergeCell ref="A24:N24"/>
    <mergeCell ref="A28:N28"/>
    <mergeCell ref="A31:N31"/>
    <mergeCell ref="A30:N30"/>
    <mergeCell ref="A25:N25"/>
    <mergeCell ref="A26:N26"/>
    <mergeCell ref="A27:N27"/>
    <mergeCell ref="A38:N38"/>
    <mergeCell ref="A34:N34"/>
    <mergeCell ref="A35:N35"/>
    <mergeCell ref="A36:N36"/>
    <mergeCell ref="A37:N37"/>
    <mergeCell ref="P12:S12"/>
    <mergeCell ref="P13:S13"/>
    <mergeCell ref="P14:S14"/>
    <mergeCell ref="P15:S15"/>
    <mergeCell ref="P16:S16"/>
    <mergeCell ref="P17:S17"/>
    <mergeCell ref="P18:S18"/>
    <mergeCell ref="P19:S19"/>
    <mergeCell ref="P20:S20"/>
    <mergeCell ref="P21:S21"/>
    <mergeCell ref="P22:S22"/>
    <mergeCell ref="P23:S23"/>
    <mergeCell ref="P24:S24"/>
    <mergeCell ref="P25:S25"/>
    <mergeCell ref="P26:S26"/>
    <mergeCell ref="P27:S27"/>
    <mergeCell ref="P34:S34"/>
    <mergeCell ref="P35:S35"/>
    <mergeCell ref="P28:S28"/>
    <mergeCell ref="P29:S29"/>
    <mergeCell ref="P30:S30"/>
    <mergeCell ref="P31:S31"/>
    <mergeCell ref="P36:S36"/>
    <mergeCell ref="P37:S37"/>
    <mergeCell ref="T38:X38"/>
    <mergeCell ref="T12:X12"/>
    <mergeCell ref="T13:X13"/>
    <mergeCell ref="T14:X14"/>
    <mergeCell ref="T15:X15"/>
    <mergeCell ref="T16:X16"/>
    <mergeCell ref="P32:S32"/>
    <mergeCell ref="P33:S33"/>
    <mergeCell ref="T17:X17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T27:X27"/>
    <mergeCell ref="T28:X28"/>
    <mergeCell ref="T34:X34"/>
    <mergeCell ref="T35:X35"/>
    <mergeCell ref="T36:X36"/>
    <mergeCell ref="T29:X29"/>
    <mergeCell ref="T30:X30"/>
    <mergeCell ref="T31:X31"/>
    <mergeCell ref="T32:X32"/>
    <mergeCell ref="T37:X37"/>
    <mergeCell ref="Y12:AB12"/>
    <mergeCell ref="Y13:AB13"/>
    <mergeCell ref="Y14:AB14"/>
    <mergeCell ref="Y15:AB15"/>
    <mergeCell ref="Y16:AB16"/>
    <mergeCell ref="Y17:AB17"/>
    <mergeCell ref="Y18:AB18"/>
    <mergeCell ref="Y19:AB19"/>
    <mergeCell ref="T33:X33"/>
    <mergeCell ref="Y25:AB25"/>
    <mergeCell ref="Y26:AB26"/>
    <mergeCell ref="Y27:AB27"/>
    <mergeCell ref="Y20:AB20"/>
    <mergeCell ref="Y21:AB21"/>
    <mergeCell ref="Y22:AB22"/>
    <mergeCell ref="Y23:AB23"/>
    <mergeCell ref="Y38:AB38"/>
    <mergeCell ref="AC12:AF12"/>
    <mergeCell ref="AC14:AF14"/>
    <mergeCell ref="AC16:AF16"/>
    <mergeCell ref="AC18:AF18"/>
    <mergeCell ref="AC20:AF20"/>
    <mergeCell ref="AC22:AF22"/>
    <mergeCell ref="Y32:AB32"/>
    <mergeCell ref="Y33:AB33"/>
    <mergeCell ref="Y34:AB34"/>
    <mergeCell ref="AO12:AR12"/>
    <mergeCell ref="AS12:AV12"/>
    <mergeCell ref="Y36:AB36"/>
    <mergeCell ref="Y37:AB37"/>
    <mergeCell ref="Y35:AB35"/>
    <mergeCell ref="Y28:AB28"/>
    <mergeCell ref="Y29:AB29"/>
    <mergeCell ref="Y30:AB30"/>
    <mergeCell ref="Y31:AB31"/>
    <mergeCell ref="Y24:AB24"/>
    <mergeCell ref="AS14:AV14"/>
    <mergeCell ref="AW12:AZ12"/>
    <mergeCell ref="AC13:AF13"/>
    <mergeCell ref="AG13:AJ13"/>
    <mergeCell ref="AK13:AN13"/>
    <mergeCell ref="AO13:AR13"/>
    <mergeCell ref="AS13:AV13"/>
    <mergeCell ref="AW13:AZ13"/>
    <mergeCell ref="AG12:AJ12"/>
    <mergeCell ref="AK12:AN12"/>
    <mergeCell ref="AW14:AZ14"/>
    <mergeCell ref="AC15:AF15"/>
    <mergeCell ref="AG15:AJ15"/>
    <mergeCell ref="AK15:AN15"/>
    <mergeCell ref="AO15:AR15"/>
    <mergeCell ref="AS15:AV15"/>
    <mergeCell ref="AW15:AZ15"/>
    <mergeCell ref="AG14:AJ14"/>
    <mergeCell ref="AK14:AN14"/>
    <mergeCell ref="AO14:AR14"/>
    <mergeCell ref="AG16:AJ16"/>
    <mergeCell ref="AK16:AN16"/>
    <mergeCell ref="AO16:AR16"/>
    <mergeCell ref="AS16:AV16"/>
    <mergeCell ref="AC17:AF17"/>
    <mergeCell ref="AG17:AJ17"/>
    <mergeCell ref="AK17:AN17"/>
    <mergeCell ref="AO17:AR17"/>
    <mergeCell ref="AK18:AN18"/>
    <mergeCell ref="AO18:AR18"/>
    <mergeCell ref="AS18:AV18"/>
    <mergeCell ref="AW16:AZ16"/>
    <mergeCell ref="AS17:AV17"/>
    <mergeCell ref="AW17:AZ17"/>
    <mergeCell ref="AO20:AR20"/>
    <mergeCell ref="AS20:AV20"/>
    <mergeCell ref="AW18:AZ18"/>
    <mergeCell ref="AC19:AF19"/>
    <mergeCell ref="AG19:AJ19"/>
    <mergeCell ref="AK19:AN19"/>
    <mergeCell ref="AO19:AR19"/>
    <mergeCell ref="AS19:AV19"/>
    <mergeCell ref="AW19:AZ19"/>
    <mergeCell ref="AG18:AJ18"/>
    <mergeCell ref="AS22:AV22"/>
    <mergeCell ref="AW20:AZ20"/>
    <mergeCell ref="AC21:AF21"/>
    <mergeCell ref="AG21:AJ21"/>
    <mergeCell ref="AK21:AN21"/>
    <mergeCell ref="AO21:AR21"/>
    <mergeCell ref="AS21:AV21"/>
    <mergeCell ref="AW21:AZ21"/>
    <mergeCell ref="AG20:AJ20"/>
    <mergeCell ref="AK20:AN20"/>
    <mergeCell ref="AW22:AZ22"/>
    <mergeCell ref="AC23:AF23"/>
    <mergeCell ref="AG23:AJ23"/>
    <mergeCell ref="AK23:AN23"/>
    <mergeCell ref="AO23:AR23"/>
    <mergeCell ref="AS23:AV23"/>
    <mergeCell ref="AW23:AZ23"/>
    <mergeCell ref="AG22:AJ22"/>
    <mergeCell ref="AK22:AN22"/>
    <mergeCell ref="AO22:AR22"/>
    <mergeCell ref="AC24:AF24"/>
    <mergeCell ref="AG24:AJ24"/>
    <mergeCell ref="AK24:AN24"/>
    <mergeCell ref="AO24:AR24"/>
    <mergeCell ref="AS26:AV26"/>
    <mergeCell ref="AW26:AZ26"/>
    <mergeCell ref="AC25:AF25"/>
    <mergeCell ref="AG25:AJ25"/>
    <mergeCell ref="AK25:AN25"/>
    <mergeCell ref="AO25:AR25"/>
    <mergeCell ref="AS24:AV24"/>
    <mergeCell ref="AW24:AZ24"/>
    <mergeCell ref="AS25:AV25"/>
    <mergeCell ref="AW25:AZ25"/>
    <mergeCell ref="AS27:AV27"/>
    <mergeCell ref="AW27:AZ27"/>
    <mergeCell ref="AC26:AF26"/>
    <mergeCell ref="AG26:AJ26"/>
    <mergeCell ref="AC27:AF27"/>
    <mergeCell ref="AG27:AJ27"/>
    <mergeCell ref="AK27:AN27"/>
    <mergeCell ref="AO27:AR27"/>
    <mergeCell ref="AK26:AN26"/>
    <mergeCell ref="AO26:AR26"/>
    <mergeCell ref="AC28:AF28"/>
    <mergeCell ref="AG28:AJ28"/>
    <mergeCell ref="AK28:AN28"/>
    <mergeCell ref="AO28:AR28"/>
    <mergeCell ref="AS30:AV30"/>
    <mergeCell ref="AW30:AZ30"/>
    <mergeCell ref="AC29:AF29"/>
    <mergeCell ref="AG29:AJ29"/>
    <mergeCell ref="AK29:AN29"/>
    <mergeCell ref="AO29:AR29"/>
    <mergeCell ref="AS28:AV28"/>
    <mergeCell ref="AW28:AZ28"/>
    <mergeCell ref="AS29:AV29"/>
    <mergeCell ref="AW29:AZ29"/>
    <mergeCell ref="AS31:AV31"/>
    <mergeCell ref="AW31:AZ31"/>
    <mergeCell ref="AC30:AF30"/>
    <mergeCell ref="AG30:AJ30"/>
    <mergeCell ref="AC31:AF31"/>
    <mergeCell ref="AG31:AJ31"/>
    <mergeCell ref="AK31:AN31"/>
    <mergeCell ref="AO31:AR31"/>
    <mergeCell ref="AK30:AN30"/>
    <mergeCell ref="AO30:AR30"/>
    <mergeCell ref="AC32:AF32"/>
    <mergeCell ref="AG32:AJ32"/>
    <mergeCell ref="AK32:AN32"/>
    <mergeCell ref="AO32:AR32"/>
    <mergeCell ref="AS34:AV34"/>
    <mergeCell ref="AW34:AZ34"/>
    <mergeCell ref="AC33:AF33"/>
    <mergeCell ref="AG33:AJ33"/>
    <mergeCell ref="AK33:AN33"/>
    <mergeCell ref="AO33:AR33"/>
    <mergeCell ref="AS32:AV32"/>
    <mergeCell ref="AW32:AZ32"/>
    <mergeCell ref="AS33:AV33"/>
    <mergeCell ref="AW33:AZ33"/>
    <mergeCell ref="AS35:AV35"/>
    <mergeCell ref="AW35:AZ35"/>
    <mergeCell ref="AC34:AF34"/>
    <mergeCell ref="AG34:AJ34"/>
    <mergeCell ref="AC35:AF35"/>
    <mergeCell ref="AG35:AJ35"/>
    <mergeCell ref="AK35:AN35"/>
    <mergeCell ref="AO35:AR35"/>
    <mergeCell ref="AK34:AN34"/>
    <mergeCell ref="AO34:AR34"/>
    <mergeCell ref="AW37:AZ37"/>
    <mergeCell ref="AC36:AF36"/>
    <mergeCell ref="AG36:AJ36"/>
    <mergeCell ref="AK36:AN36"/>
    <mergeCell ref="AO36:AR36"/>
    <mergeCell ref="AG37:AJ37"/>
    <mergeCell ref="AK37:AN37"/>
    <mergeCell ref="AO37:AR37"/>
    <mergeCell ref="AS37:AV37"/>
    <mergeCell ref="AS38:AV38"/>
    <mergeCell ref="AW38:AZ38"/>
    <mergeCell ref="AR4:AZ4"/>
    <mergeCell ref="AC38:AF38"/>
    <mergeCell ref="AG38:AJ38"/>
    <mergeCell ref="AK38:AN38"/>
    <mergeCell ref="AO38:AR38"/>
    <mergeCell ref="AS36:AV36"/>
    <mergeCell ref="AW36:AZ36"/>
    <mergeCell ref="AC37:AF37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G162"/>
  <sheetViews>
    <sheetView showGridLines="0" zoomScaleSheetLayoutView="100" workbookViewId="0" topLeftCell="AC43">
      <selection activeCell="AO49" sqref="AO49:AS49"/>
    </sheetView>
  </sheetViews>
  <sheetFormatPr defaultColWidth="9.140625" defaultRowHeight="12.75"/>
  <cols>
    <col min="1" max="19" width="3.8515625" style="1862" customWidth="1"/>
    <col min="20" max="20" width="4.421875" style="1863" customWidth="1"/>
    <col min="21" max="21" width="1.7109375" style="1862" customWidth="1"/>
    <col min="22" max="26" width="4.00390625" style="1862" customWidth="1"/>
    <col min="27" max="27" width="3.28125" style="1862" customWidth="1"/>
    <col min="28" max="28" width="5.140625" style="1862" customWidth="1"/>
    <col min="29" max="33" width="4.00390625" style="1862" customWidth="1"/>
    <col min="34" max="34" width="3.8515625" style="1862" customWidth="1"/>
    <col min="35" max="35" width="4.8515625" style="1862" customWidth="1"/>
    <col min="36" max="55" width="4.00390625" style="1862" customWidth="1"/>
    <col min="56" max="16384" width="9.140625" style="1862" customWidth="1"/>
  </cols>
  <sheetData>
    <row r="1" spans="22:52" ht="21" customHeight="1" thickBot="1">
      <c r="V1" s="1864"/>
      <c r="W1" s="1864"/>
      <c r="X1" s="1864"/>
      <c r="Y1" s="1864"/>
      <c r="Z1" s="1864"/>
      <c r="AA1" s="1864"/>
      <c r="AB1" s="1864"/>
      <c r="AC1" s="1864"/>
      <c r="AD1" s="1864"/>
      <c r="AY1" s="1865">
        <v>0</v>
      </c>
      <c r="AZ1" s="1866"/>
    </row>
    <row r="2" spans="51:52" ht="12" customHeight="1">
      <c r="AY2" s="1867" t="s">
        <v>632</v>
      </c>
      <c r="AZ2" s="1868"/>
    </row>
    <row r="3" spans="1:55" ht="18">
      <c r="A3" s="1869" t="s">
        <v>507</v>
      </c>
      <c r="B3" s="1869"/>
      <c r="C3" s="1869"/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69"/>
      <c r="T3" s="1869"/>
      <c r="U3" s="1869"/>
      <c r="V3" s="1869"/>
      <c r="W3" s="1869"/>
      <c r="X3" s="1869"/>
      <c r="Y3" s="1869"/>
      <c r="Z3" s="1869"/>
      <c r="AA3" s="1869"/>
      <c r="AB3" s="1869"/>
      <c r="AC3" s="1869"/>
      <c r="AD3" s="1869"/>
      <c r="AE3" s="1869"/>
      <c r="AF3" s="1869"/>
      <c r="AG3" s="1869"/>
      <c r="AH3" s="1869"/>
      <c r="AI3" s="1869"/>
      <c r="AJ3" s="1869"/>
      <c r="AK3" s="1869"/>
      <c r="AL3" s="1869"/>
      <c r="AM3" s="1869"/>
      <c r="AN3" s="1869"/>
      <c r="AO3" s="1869"/>
      <c r="AP3" s="1869"/>
      <c r="AQ3" s="1869"/>
      <c r="AR3" s="1869"/>
      <c r="AS3" s="1869"/>
      <c r="AT3" s="1869"/>
      <c r="AU3" s="1869"/>
      <c r="AV3" s="1869"/>
      <c r="AW3" s="1869"/>
      <c r="AX3" s="1869"/>
      <c r="AY3" s="1869"/>
      <c r="AZ3" s="1869"/>
      <c r="BA3" s="1869"/>
      <c r="BB3" s="1869"/>
      <c r="BC3" s="1869"/>
    </row>
    <row r="4" spans="46:54" ht="16.5" customHeight="1" thickBot="1">
      <c r="AT4" s="1870" t="s">
        <v>1095</v>
      </c>
      <c r="AU4" s="1870"/>
      <c r="AV4" s="1870"/>
      <c r="AW4" s="1870"/>
      <c r="AX4" s="1870"/>
      <c r="AY4" s="1870"/>
      <c r="AZ4" s="1870"/>
      <c r="BA4" s="1870"/>
      <c r="BB4" s="1870"/>
    </row>
    <row r="5" ht="4.5" customHeight="1" hidden="1" thickBot="1"/>
    <row r="6" spans="1:53" ht="21" customHeight="1" thickBot="1">
      <c r="A6" s="1871">
        <v>5</v>
      </c>
      <c r="B6" s="1872">
        <v>1</v>
      </c>
      <c r="C6" s="1872">
        <v>3</v>
      </c>
      <c r="D6" s="1872">
        <v>0</v>
      </c>
      <c r="E6" s="1872">
        <v>0</v>
      </c>
      <c r="F6" s="1873">
        <v>9</v>
      </c>
      <c r="G6" s="1874"/>
      <c r="H6" s="1871">
        <v>1</v>
      </c>
      <c r="I6" s="1872">
        <v>2</v>
      </c>
      <c r="J6" s="1872">
        <v>5</v>
      </c>
      <c r="K6" s="1873">
        <v>4</v>
      </c>
      <c r="L6" s="1874"/>
      <c r="M6" s="1871">
        <v>0</v>
      </c>
      <c r="N6" s="1873">
        <v>1</v>
      </c>
      <c r="O6" s="1875"/>
      <c r="P6" s="1871">
        <v>2</v>
      </c>
      <c r="Q6" s="1872">
        <v>8</v>
      </c>
      <c r="R6" s="1872">
        <v>0</v>
      </c>
      <c r="S6" s="1873">
        <v>0</v>
      </c>
      <c r="T6" s="1875"/>
      <c r="U6" s="1874"/>
      <c r="V6" s="1876">
        <v>7</v>
      </c>
      <c r="W6" s="1877">
        <v>5</v>
      </c>
      <c r="X6" s="1872">
        <v>1</v>
      </c>
      <c r="Y6" s="1872">
        <v>1</v>
      </c>
      <c r="Z6" s="1872">
        <v>1</v>
      </c>
      <c r="AA6" s="1873">
        <v>5</v>
      </c>
      <c r="AC6" s="1878">
        <v>5</v>
      </c>
      <c r="AD6" s="1879">
        <v>4</v>
      </c>
      <c r="AE6" s="1880"/>
      <c r="AF6" s="1878">
        <v>2</v>
      </c>
      <c r="AG6" s="1881">
        <v>0</v>
      </c>
      <c r="AH6" s="1881">
        <v>0</v>
      </c>
      <c r="AI6" s="1879">
        <v>6</v>
      </c>
      <c r="AJ6" s="1882"/>
      <c r="AK6" s="1865">
        <v>1</v>
      </c>
      <c r="AU6" s="1883" t="s">
        <v>636</v>
      </c>
      <c r="AV6" s="1883"/>
      <c r="AW6" s="1883"/>
      <c r="AX6" s="1883"/>
      <c r="AY6" s="1883"/>
      <c r="AZ6" s="1883"/>
      <c r="BA6" s="1883"/>
    </row>
    <row r="7" spans="1:55" ht="10.5" customHeight="1">
      <c r="A7" s="1884" t="s">
        <v>608</v>
      </c>
      <c r="B7" s="1884"/>
      <c r="C7" s="1884"/>
      <c r="D7" s="1884"/>
      <c r="E7" s="1884"/>
      <c r="F7" s="1884"/>
      <c r="G7" s="1885"/>
      <c r="H7" s="1884" t="s">
        <v>609</v>
      </c>
      <c r="I7" s="1884"/>
      <c r="J7" s="1884"/>
      <c r="K7" s="1884"/>
      <c r="L7" s="1885"/>
      <c r="M7" s="1886" t="s">
        <v>610</v>
      </c>
      <c r="N7" s="1886"/>
      <c r="O7" s="1885"/>
      <c r="P7" s="1886" t="s">
        <v>208</v>
      </c>
      <c r="Q7" s="1886"/>
      <c r="R7" s="1886"/>
      <c r="S7" s="1886"/>
      <c r="T7" s="1887"/>
      <c r="V7" s="1888" t="s">
        <v>612</v>
      </c>
      <c r="W7" s="1888"/>
      <c r="X7" s="1888"/>
      <c r="Y7" s="1888"/>
      <c r="Z7" s="1888"/>
      <c r="AA7" s="1888"/>
      <c r="AB7" s="1884" t="s">
        <v>613</v>
      </c>
      <c r="AC7" s="1888" t="s">
        <v>639</v>
      </c>
      <c r="AD7" s="1888"/>
      <c r="AE7" s="1884" t="s">
        <v>613</v>
      </c>
      <c r="AF7" s="1888" t="s">
        <v>640</v>
      </c>
      <c r="AG7" s="1888"/>
      <c r="AH7" s="1888"/>
      <c r="AI7" s="1888"/>
      <c r="AJ7" s="1884" t="s">
        <v>641</v>
      </c>
      <c r="AK7" s="1884"/>
      <c r="AL7" s="1884"/>
      <c r="AW7" s="1862" t="s">
        <v>613</v>
      </c>
      <c r="BC7" s="1889" t="s">
        <v>613</v>
      </c>
    </row>
    <row r="8" ht="12" customHeight="1" thickBot="1">
      <c r="AG8" s="1890" t="s">
        <v>613</v>
      </c>
    </row>
    <row r="9" spans="1:55" ht="14.25" customHeight="1">
      <c r="A9" s="1891"/>
      <c r="B9" s="1892"/>
      <c r="C9" s="1892"/>
      <c r="D9" s="1892"/>
      <c r="E9" s="1892"/>
      <c r="F9" s="1892"/>
      <c r="G9" s="1892"/>
      <c r="H9" s="1892"/>
      <c r="I9" s="1892"/>
      <c r="J9" s="1892"/>
      <c r="K9" s="1892"/>
      <c r="L9" s="1892"/>
      <c r="M9" s="1892"/>
      <c r="N9" s="1892"/>
      <c r="O9" s="1892"/>
      <c r="P9" s="1892"/>
      <c r="Q9" s="1892"/>
      <c r="R9" s="1892"/>
      <c r="S9" s="1893"/>
      <c r="T9" s="1894" t="s">
        <v>644</v>
      </c>
      <c r="U9" s="1895"/>
      <c r="V9" s="1896" t="s">
        <v>508</v>
      </c>
      <c r="W9" s="1896"/>
      <c r="X9" s="1896"/>
      <c r="Y9" s="1896"/>
      <c r="Z9" s="1896"/>
      <c r="AA9" s="1896"/>
      <c r="AB9" s="1896"/>
      <c r="AC9" s="1896"/>
      <c r="AD9" s="1896"/>
      <c r="AE9" s="1896"/>
      <c r="AF9" s="1896"/>
      <c r="AG9" s="1896"/>
      <c r="AH9" s="1896"/>
      <c r="AI9" s="1896"/>
      <c r="AJ9" s="1896"/>
      <c r="AK9" s="1896"/>
      <c r="AL9" s="1896"/>
      <c r="AM9" s="1896"/>
      <c r="AN9" s="1897"/>
      <c r="AO9" s="1896" t="s">
        <v>647</v>
      </c>
      <c r="AP9" s="1896"/>
      <c r="AQ9" s="1896"/>
      <c r="AR9" s="1896"/>
      <c r="AS9" s="1896"/>
      <c r="AT9" s="1896"/>
      <c r="AU9" s="1896"/>
      <c r="AV9" s="1896"/>
      <c r="AW9" s="1896"/>
      <c r="AX9" s="1896"/>
      <c r="AY9" s="1896"/>
      <c r="AZ9" s="1896"/>
      <c r="BA9" s="1896"/>
      <c r="BB9" s="1896"/>
      <c r="BC9" s="1897"/>
    </row>
    <row r="10" spans="1:55" ht="15.75" customHeight="1">
      <c r="A10" s="1898" t="s">
        <v>643</v>
      </c>
      <c r="B10" s="1899"/>
      <c r="C10" s="1899"/>
      <c r="D10" s="1899"/>
      <c r="E10" s="1899"/>
      <c r="F10" s="1899"/>
      <c r="G10" s="1899"/>
      <c r="H10" s="1899"/>
      <c r="I10" s="1899"/>
      <c r="J10" s="1899"/>
      <c r="K10" s="1899"/>
      <c r="L10" s="1899"/>
      <c r="M10" s="1899"/>
      <c r="N10" s="1899"/>
      <c r="O10" s="1899"/>
      <c r="P10" s="1899"/>
      <c r="Q10" s="1899"/>
      <c r="R10" s="1899"/>
      <c r="S10" s="1900"/>
      <c r="T10" s="1901"/>
      <c r="U10" s="1902"/>
      <c r="V10" s="1903" t="s">
        <v>509</v>
      </c>
      <c r="W10" s="1904"/>
      <c r="X10" s="1904"/>
      <c r="Y10" s="1904"/>
      <c r="Z10" s="1905"/>
      <c r="AA10" s="1906" t="s">
        <v>510</v>
      </c>
      <c r="AB10" s="1907"/>
      <c r="AC10" s="1907"/>
      <c r="AD10" s="1907"/>
      <c r="AE10" s="1907"/>
      <c r="AF10" s="1907"/>
      <c r="AG10" s="1908"/>
      <c r="AH10" s="1906" t="s">
        <v>511</v>
      </c>
      <c r="AI10" s="1907"/>
      <c r="AJ10" s="1907"/>
      <c r="AK10" s="1907"/>
      <c r="AL10" s="1907"/>
      <c r="AM10" s="1907"/>
      <c r="AN10" s="1909"/>
      <c r="AO10" s="1904" t="s">
        <v>512</v>
      </c>
      <c r="AP10" s="1904"/>
      <c r="AQ10" s="1904"/>
      <c r="AR10" s="1904"/>
      <c r="AS10" s="1905"/>
      <c r="AT10" s="1906" t="s">
        <v>510</v>
      </c>
      <c r="AU10" s="1907"/>
      <c r="AV10" s="1907"/>
      <c r="AW10" s="1907"/>
      <c r="AX10" s="1908"/>
      <c r="AY10" s="1910" t="s">
        <v>511</v>
      </c>
      <c r="AZ10" s="1911"/>
      <c r="BA10" s="1911"/>
      <c r="BB10" s="1911"/>
      <c r="BC10" s="1912"/>
    </row>
    <row r="11" spans="1:55" ht="14.25" customHeight="1">
      <c r="A11" s="1913"/>
      <c r="B11" s="1914"/>
      <c r="C11" s="1914"/>
      <c r="D11" s="1914"/>
      <c r="E11" s="1914"/>
      <c r="F11" s="1914"/>
      <c r="G11" s="1914"/>
      <c r="H11" s="1914"/>
      <c r="I11" s="1914"/>
      <c r="J11" s="1914"/>
      <c r="K11" s="1914"/>
      <c r="L11" s="1914"/>
      <c r="M11" s="1914"/>
      <c r="N11" s="1914"/>
      <c r="O11" s="1914"/>
      <c r="P11" s="1914"/>
      <c r="Q11" s="1914"/>
      <c r="R11" s="1914"/>
      <c r="S11" s="1915"/>
      <c r="T11" s="1916"/>
      <c r="U11" s="1917"/>
      <c r="V11" s="1899" t="s">
        <v>513</v>
      </c>
      <c r="W11" s="1918"/>
      <c r="X11" s="1918"/>
      <c r="Y11" s="1918"/>
      <c r="Z11" s="1919"/>
      <c r="AA11" s="1906" t="s">
        <v>514</v>
      </c>
      <c r="AB11" s="1908"/>
      <c r="AC11" s="1907" t="s">
        <v>513</v>
      </c>
      <c r="AD11" s="1907"/>
      <c r="AE11" s="1907"/>
      <c r="AF11" s="1907"/>
      <c r="AG11" s="1908"/>
      <c r="AH11" s="1906" t="s">
        <v>514</v>
      </c>
      <c r="AI11" s="1908"/>
      <c r="AJ11" s="1907" t="s">
        <v>513</v>
      </c>
      <c r="AK11" s="1907"/>
      <c r="AL11" s="1907"/>
      <c r="AM11" s="1907"/>
      <c r="AN11" s="1909"/>
      <c r="AO11" s="1918" t="s">
        <v>513</v>
      </c>
      <c r="AP11" s="1918"/>
      <c r="AQ11" s="1918"/>
      <c r="AR11" s="1918"/>
      <c r="AS11" s="1919"/>
      <c r="AT11" s="1899" t="s">
        <v>513</v>
      </c>
      <c r="AU11" s="1899"/>
      <c r="AV11" s="1899"/>
      <c r="AW11" s="1899"/>
      <c r="AX11" s="1900"/>
      <c r="AY11" s="1899" t="s">
        <v>513</v>
      </c>
      <c r="AZ11" s="1899"/>
      <c r="BA11" s="1899"/>
      <c r="BB11" s="1899"/>
      <c r="BC11" s="1920"/>
    </row>
    <row r="12" spans="1:55" ht="12.75" customHeight="1" thickBot="1">
      <c r="A12" s="1921">
        <v>1</v>
      </c>
      <c r="B12" s="1922"/>
      <c r="C12" s="1922"/>
      <c r="D12" s="1922"/>
      <c r="E12" s="1923"/>
      <c r="F12" s="1923"/>
      <c r="G12" s="1923"/>
      <c r="H12" s="1923"/>
      <c r="I12" s="1923"/>
      <c r="J12" s="1923"/>
      <c r="K12" s="1923"/>
      <c r="L12" s="1923"/>
      <c r="M12" s="1923"/>
      <c r="N12" s="1923"/>
      <c r="O12" s="1923"/>
      <c r="P12" s="1923"/>
      <c r="Q12" s="1923"/>
      <c r="R12" s="1922"/>
      <c r="S12" s="1922"/>
      <c r="T12" s="1923">
        <v>2</v>
      </c>
      <c r="U12" s="1923"/>
      <c r="V12" s="1924">
        <v>3</v>
      </c>
      <c r="W12" s="1923"/>
      <c r="X12" s="1923"/>
      <c r="Y12" s="1923"/>
      <c r="Z12" s="1923"/>
      <c r="AA12" s="1924">
        <v>4</v>
      </c>
      <c r="AB12" s="1922"/>
      <c r="AC12" s="1923">
        <v>5</v>
      </c>
      <c r="AD12" s="1923"/>
      <c r="AE12" s="1923"/>
      <c r="AF12" s="1923"/>
      <c r="AG12" s="1923"/>
      <c r="AH12" s="1924">
        <v>6</v>
      </c>
      <c r="AI12" s="1922"/>
      <c r="AJ12" s="1923">
        <v>7</v>
      </c>
      <c r="AK12" s="1923"/>
      <c r="AL12" s="1923"/>
      <c r="AM12" s="1923"/>
      <c r="AN12" s="1925"/>
      <c r="AO12" s="1923">
        <v>8</v>
      </c>
      <c r="AP12" s="1923"/>
      <c r="AQ12" s="1923"/>
      <c r="AR12" s="1923"/>
      <c r="AS12" s="1923"/>
      <c r="AT12" s="1924">
        <v>9</v>
      </c>
      <c r="AU12" s="1923"/>
      <c r="AV12" s="1923"/>
      <c r="AW12" s="1923"/>
      <c r="AX12" s="1922"/>
      <c r="AY12" s="1923">
        <v>10</v>
      </c>
      <c r="AZ12" s="1923"/>
      <c r="BA12" s="1923"/>
      <c r="BB12" s="1923"/>
      <c r="BC12" s="1925"/>
    </row>
    <row r="13" spans="1:55" ht="22.5" customHeight="1">
      <c r="A13" s="1926" t="s">
        <v>515</v>
      </c>
      <c r="B13" s="1927"/>
      <c r="C13" s="1927"/>
      <c r="D13" s="1927"/>
      <c r="E13" s="1928"/>
      <c r="F13" s="1929"/>
      <c r="G13" s="1929"/>
      <c r="H13" s="1929"/>
      <c r="I13" s="1929"/>
      <c r="J13" s="1929"/>
      <c r="K13" s="1929"/>
      <c r="L13" s="1929"/>
      <c r="M13" s="1929"/>
      <c r="N13" s="1929"/>
      <c r="O13" s="1929"/>
      <c r="P13" s="1929"/>
      <c r="Q13" s="1929"/>
      <c r="R13" s="1929"/>
      <c r="S13" s="1930"/>
      <c r="T13" s="1931" t="s">
        <v>650</v>
      </c>
      <c r="U13" s="1896"/>
      <c r="V13" s="1932">
        <v>77590629</v>
      </c>
      <c r="W13" s="1933"/>
      <c r="X13" s="1933"/>
      <c r="Y13" s="1933"/>
      <c r="Z13" s="1934"/>
      <c r="AA13" s="1935">
        <v>0</v>
      </c>
      <c r="AB13" s="1936"/>
      <c r="AC13" s="1937" t="s">
        <v>516</v>
      </c>
      <c r="AD13" s="1938"/>
      <c r="AE13" s="1938"/>
      <c r="AF13" s="1938"/>
      <c r="AG13" s="1939"/>
      <c r="AH13" s="1940">
        <f>100</f>
        <v>100</v>
      </c>
      <c r="AI13" s="1941"/>
      <c r="AJ13" s="1942">
        <v>77590629</v>
      </c>
      <c r="AK13" s="1943"/>
      <c r="AL13" s="1943"/>
      <c r="AM13" s="1943"/>
      <c r="AN13" s="1944"/>
      <c r="AO13" s="1945">
        <v>43062798</v>
      </c>
      <c r="AP13" s="1946"/>
      <c r="AQ13" s="1946"/>
      <c r="AR13" s="1946"/>
      <c r="AS13" s="1947"/>
      <c r="AT13" s="1937" t="s">
        <v>516</v>
      </c>
      <c r="AU13" s="1938"/>
      <c r="AV13" s="1938"/>
      <c r="AW13" s="1938"/>
      <c r="AX13" s="1939"/>
      <c r="AY13" s="1945">
        <v>43062798</v>
      </c>
      <c r="AZ13" s="1946"/>
      <c r="BA13" s="1946"/>
      <c r="BB13" s="1946"/>
      <c r="BC13" s="1947"/>
    </row>
    <row r="14" spans="1:55" ht="22.5" customHeight="1">
      <c r="A14" s="1948" t="s">
        <v>517</v>
      </c>
      <c r="B14" s="1949"/>
      <c r="C14" s="1949"/>
      <c r="D14" s="1949"/>
      <c r="E14" s="1950"/>
      <c r="F14" s="1951"/>
      <c r="G14" s="1951"/>
      <c r="H14" s="1951"/>
      <c r="I14" s="1951"/>
      <c r="J14" s="1951"/>
      <c r="K14" s="1951"/>
      <c r="L14" s="1951"/>
      <c r="M14" s="1951"/>
      <c r="N14" s="1951"/>
      <c r="O14" s="1951"/>
      <c r="P14" s="1951"/>
      <c r="Q14" s="1951"/>
      <c r="R14" s="1951"/>
      <c r="S14" s="1952"/>
      <c r="T14" s="1953" t="s">
        <v>652</v>
      </c>
      <c r="U14" s="1915"/>
      <c r="V14" s="1942">
        <v>113757246</v>
      </c>
      <c r="W14" s="1943"/>
      <c r="X14" s="1943"/>
      <c r="Y14" s="1943"/>
      <c r="Z14" s="1944"/>
      <c r="AA14" s="1954">
        <v>0</v>
      </c>
      <c r="AB14" s="1955"/>
      <c r="AC14" s="1937" t="s">
        <v>516</v>
      </c>
      <c r="AD14" s="1938"/>
      <c r="AE14" s="1938"/>
      <c r="AF14" s="1938"/>
      <c r="AG14" s="1939"/>
      <c r="AH14" s="1956">
        <f>100</f>
        <v>100</v>
      </c>
      <c r="AI14" s="1957"/>
      <c r="AJ14" s="1942">
        <v>113757246</v>
      </c>
      <c r="AK14" s="1943"/>
      <c r="AL14" s="1943"/>
      <c r="AM14" s="1943"/>
      <c r="AN14" s="1944"/>
      <c r="AO14" s="1958">
        <v>63135272</v>
      </c>
      <c r="AP14" s="1959"/>
      <c r="AQ14" s="1959"/>
      <c r="AR14" s="1959"/>
      <c r="AS14" s="1960"/>
      <c r="AT14" s="1937" t="s">
        <v>516</v>
      </c>
      <c r="AU14" s="1938"/>
      <c r="AV14" s="1938"/>
      <c r="AW14" s="1938"/>
      <c r="AX14" s="1939"/>
      <c r="AY14" s="1958">
        <v>63135272</v>
      </c>
      <c r="AZ14" s="1959"/>
      <c r="BA14" s="1959"/>
      <c r="BB14" s="1959"/>
      <c r="BC14" s="1960"/>
    </row>
    <row r="15" spans="1:55" ht="22.5" customHeight="1">
      <c r="A15" s="1948" t="s">
        <v>518</v>
      </c>
      <c r="B15" s="1949"/>
      <c r="C15" s="1949"/>
      <c r="D15" s="1949"/>
      <c r="E15" s="1950"/>
      <c r="F15" s="1951"/>
      <c r="G15" s="1951"/>
      <c r="H15" s="1951"/>
      <c r="I15" s="1951"/>
      <c r="J15" s="1951"/>
      <c r="K15" s="1951"/>
      <c r="L15" s="1951"/>
      <c r="M15" s="1951"/>
      <c r="N15" s="1951"/>
      <c r="O15" s="1951"/>
      <c r="P15" s="1951"/>
      <c r="Q15" s="1951"/>
      <c r="R15" s="1951"/>
      <c r="S15" s="1952"/>
      <c r="T15" s="1953" t="s">
        <v>654</v>
      </c>
      <c r="U15" s="1915"/>
      <c r="V15" s="1942"/>
      <c r="W15" s="1943"/>
      <c r="X15" s="1943"/>
      <c r="Y15" s="1943"/>
      <c r="Z15" s="1944"/>
      <c r="AA15" s="1961">
        <v>0</v>
      </c>
      <c r="AB15" s="1962"/>
      <c r="AC15" s="1937" t="s">
        <v>516</v>
      </c>
      <c r="AD15" s="1938"/>
      <c r="AE15" s="1938"/>
      <c r="AF15" s="1938"/>
      <c r="AG15" s="1939"/>
      <c r="AH15" s="1963">
        <f>100</f>
        <v>100</v>
      </c>
      <c r="AI15" s="1964"/>
      <c r="AJ15" s="1942"/>
      <c r="AK15" s="1943"/>
      <c r="AL15" s="1943"/>
      <c r="AM15" s="1943"/>
      <c r="AN15" s="1965"/>
      <c r="AT15" s="1937" t="s">
        <v>516</v>
      </c>
      <c r="AU15" s="1938"/>
      <c r="AV15" s="1938"/>
      <c r="AW15" s="1938"/>
      <c r="AX15" s="1939"/>
      <c r="AY15" s="1942"/>
      <c r="AZ15" s="1943"/>
      <c r="BA15" s="1943"/>
      <c r="BB15" s="1943"/>
      <c r="BC15" s="1965"/>
    </row>
    <row r="16" spans="1:55" ht="22.5" customHeight="1">
      <c r="A16" s="1948" t="s">
        <v>519</v>
      </c>
      <c r="B16" s="1949"/>
      <c r="C16" s="1949"/>
      <c r="D16" s="1949"/>
      <c r="E16" s="1950"/>
      <c r="F16" s="1951"/>
      <c r="G16" s="1951"/>
      <c r="H16" s="1951"/>
      <c r="I16" s="1951"/>
      <c r="J16" s="1951"/>
      <c r="K16" s="1951"/>
      <c r="L16" s="1951"/>
      <c r="M16" s="1951"/>
      <c r="N16" s="1951"/>
      <c r="O16" s="1951"/>
      <c r="P16" s="1951"/>
      <c r="Q16" s="1951"/>
      <c r="R16" s="1951"/>
      <c r="S16" s="1952"/>
      <c r="T16" s="1953" t="s">
        <v>656</v>
      </c>
      <c r="U16" s="1915"/>
      <c r="V16" s="1942"/>
      <c r="W16" s="1943"/>
      <c r="X16" s="1943"/>
      <c r="Y16" s="1943"/>
      <c r="Z16" s="1944"/>
      <c r="AA16" s="1954">
        <v>0</v>
      </c>
      <c r="AB16" s="1955"/>
      <c r="AC16" s="1937" t="s">
        <v>516</v>
      </c>
      <c r="AD16" s="1938"/>
      <c r="AE16" s="1938"/>
      <c r="AF16" s="1938"/>
      <c r="AG16" s="1939"/>
      <c r="AH16" s="1954">
        <f>100-AA16</f>
        <v>100</v>
      </c>
      <c r="AI16" s="1955"/>
      <c r="AJ16" s="1942"/>
      <c r="AK16" s="1943"/>
      <c r="AL16" s="1943"/>
      <c r="AM16" s="1943"/>
      <c r="AN16" s="1965"/>
      <c r="AO16" s="1958"/>
      <c r="AP16" s="1959"/>
      <c r="AQ16" s="1959"/>
      <c r="AR16" s="1959"/>
      <c r="AS16" s="1960"/>
      <c r="AT16" s="1937" t="s">
        <v>516</v>
      </c>
      <c r="AU16" s="1938"/>
      <c r="AV16" s="1938"/>
      <c r="AW16" s="1938"/>
      <c r="AX16" s="1939"/>
      <c r="AY16" s="1942"/>
      <c r="AZ16" s="1943"/>
      <c r="BA16" s="1943"/>
      <c r="BB16" s="1943"/>
      <c r="BC16" s="1965"/>
    </row>
    <row r="17" spans="1:55" ht="22.5" customHeight="1">
      <c r="A17" s="1948" t="s">
        <v>520</v>
      </c>
      <c r="B17" s="1949"/>
      <c r="C17" s="1949"/>
      <c r="D17" s="1949"/>
      <c r="E17" s="1950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2"/>
      <c r="T17" s="1953" t="s">
        <v>658</v>
      </c>
      <c r="U17" s="1915"/>
      <c r="V17" s="1942"/>
      <c r="W17" s="1943"/>
      <c r="X17" s="1943"/>
      <c r="Y17" s="1943"/>
      <c r="Z17" s="1944"/>
      <c r="AA17" s="1954">
        <v>0</v>
      </c>
      <c r="AB17" s="1955"/>
      <c r="AC17" s="1937" t="s">
        <v>516</v>
      </c>
      <c r="AD17" s="1938"/>
      <c r="AE17" s="1938"/>
      <c r="AF17" s="1938"/>
      <c r="AG17" s="1939"/>
      <c r="AH17" s="1954">
        <f>100-AA17</f>
        <v>100</v>
      </c>
      <c r="AI17" s="1955"/>
      <c r="AJ17" s="1942"/>
      <c r="AK17" s="1943"/>
      <c r="AL17" s="1943"/>
      <c r="AM17" s="1943"/>
      <c r="AN17" s="1965"/>
      <c r="AO17" s="1958"/>
      <c r="AP17" s="1959"/>
      <c r="AQ17" s="1959"/>
      <c r="AR17" s="1959"/>
      <c r="AS17" s="1960"/>
      <c r="AT17" s="1937" t="s">
        <v>516</v>
      </c>
      <c r="AU17" s="1938"/>
      <c r="AV17" s="1938"/>
      <c r="AW17" s="1938"/>
      <c r="AX17" s="1939"/>
      <c r="AY17" s="1942"/>
      <c r="AZ17" s="1943"/>
      <c r="BA17" s="1943"/>
      <c r="BB17" s="1943"/>
      <c r="BC17" s="1965"/>
    </row>
    <row r="18" spans="1:55" ht="22.5" customHeight="1">
      <c r="A18" s="1948" t="s">
        <v>521</v>
      </c>
      <c r="B18" s="1949"/>
      <c r="C18" s="1949"/>
      <c r="D18" s="1949"/>
      <c r="E18" s="1950"/>
      <c r="F18" s="1951"/>
      <c r="G18" s="1951"/>
      <c r="H18" s="1951"/>
      <c r="I18" s="1951"/>
      <c r="J18" s="1951"/>
      <c r="K18" s="1951"/>
      <c r="L18" s="1951"/>
      <c r="M18" s="1951"/>
      <c r="N18" s="1951"/>
      <c r="O18" s="1951"/>
      <c r="P18" s="1951"/>
      <c r="Q18" s="1951"/>
      <c r="R18" s="1951"/>
      <c r="S18" s="1952"/>
      <c r="T18" s="1953" t="s">
        <v>660</v>
      </c>
      <c r="U18" s="1915"/>
      <c r="V18" s="1942"/>
      <c r="W18" s="1943"/>
      <c r="X18" s="1943"/>
      <c r="Y18" s="1943"/>
      <c r="Z18" s="1944"/>
      <c r="AA18" s="1954">
        <v>0</v>
      </c>
      <c r="AB18" s="1955"/>
      <c r="AC18" s="1966" t="s">
        <v>516</v>
      </c>
      <c r="AD18" s="1967"/>
      <c r="AE18" s="1967"/>
      <c r="AF18" s="1967"/>
      <c r="AG18" s="1968"/>
      <c r="AH18" s="1954">
        <v>100</v>
      </c>
      <c r="AI18" s="1955"/>
      <c r="AJ18" s="1942"/>
      <c r="AK18" s="1943"/>
      <c r="AL18" s="1943"/>
      <c r="AM18" s="1943"/>
      <c r="AN18" s="1965"/>
      <c r="AO18" s="1958"/>
      <c r="AP18" s="1959"/>
      <c r="AQ18" s="1959"/>
      <c r="AR18" s="1959"/>
      <c r="AS18" s="1960"/>
      <c r="AT18" s="1937" t="s">
        <v>516</v>
      </c>
      <c r="AU18" s="1938"/>
      <c r="AV18" s="1938"/>
      <c r="AW18" s="1938"/>
      <c r="AX18" s="1939"/>
      <c r="AY18" s="1942"/>
      <c r="AZ18" s="1943"/>
      <c r="BA18" s="1943"/>
      <c r="BB18" s="1943"/>
      <c r="BC18" s="1965"/>
    </row>
    <row r="19" spans="1:55" ht="30" customHeight="1">
      <c r="A19" s="1969" t="s">
        <v>522</v>
      </c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1"/>
      <c r="T19" s="1953" t="s">
        <v>662</v>
      </c>
      <c r="U19" s="1915"/>
      <c r="V19" s="1942"/>
      <c r="W19" s="1943"/>
      <c r="X19" s="1943"/>
      <c r="Y19" s="1943"/>
      <c r="Z19" s="1944"/>
      <c r="AA19" s="1954">
        <v>0</v>
      </c>
      <c r="AB19" s="1955"/>
      <c r="AC19" s="1966" t="s">
        <v>516</v>
      </c>
      <c r="AD19" s="1967"/>
      <c r="AE19" s="1967"/>
      <c r="AF19" s="1967"/>
      <c r="AG19" s="1968"/>
      <c r="AH19" s="1954">
        <v>100</v>
      </c>
      <c r="AI19" s="1955"/>
      <c r="AJ19" s="1942"/>
      <c r="AK19" s="1943"/>
      <c r="AL19" s="1943"/>
      <c r="AM19" s="1943"/>
      <c r="AN19" s="1965"/>
      <c r="AO19" s="1958"/>
      <c r="AP19" s="1959"/>
      <c r="AQ19" s="1959"/>
      <c r="AR19" s="1959"/>
      <c r="AS19" s="1960"/>
      <c r="AT19" s="1937" t="s">
        <v>516</v>
      </c>
      <c r="AU19" s="1938"/>
      <c r="AV19" s="1938"/>
      <c r="AW19" s="1938"/>
      <c r="AX19" s="1939"/>
      <c r="AY19" s="1942"/>
      <c r="AZ19" s="1943"/>
      <c r="BA19" s="1943"/>
      <c r="BB19" s="1943"/>
      <c r="BC19" s="1965"/>
    </row>
    <row r="20" spans="1:55" ht="22.5" customHeight="1">
      <c r="A20" s="1948" t="s">
        <v>523</v>
      </c>
      <c r="B20" s="1949"/>
      <c r="C20" s="1949"/>
      <c r="D20" s="1949"/>
      <c r="E20" s="1950"/>
      <c r="F20" s="1951"/>
      <c r="G20" s="1951"/>
      <c r="H20" s="1951"/>
      <c r="I20" s="1951"/>
      <c r="J20" s="1951"/>
      <c r="K20" s="1951"/>
      <c r="L20" s="1951"/>
      <c r="M20" s="1951"/>
      <c r="N20" s="1951"/>
      <c r="O20" s="1951"/>
      <c r="P20" s="1951"/>
      <c r="Q20" s="1951"/>
      <c r="R20" s="1951"/>
      <c r="S20" s="1952"/>
      <c r="T20" s="1953" t="s">
        <v>665</v>
      </c>
      <c r="U20" s="1915"/>
      <c r="V20" s="1942"/>
      <c r="W20" s="1943"/>
      <c r="X20" s="1943"/>
      <c r="Y20" s="1943"/>
      <c r="Z20" s="1944"/>
      <c r="AA20" s="1954">
        <v>0</v>
      </c>
      <c r="AB20" s="1955"/>
      <c r="AC20" s="1937" t="s">
        <v>516</v>
      </c>
      <c r="AD20" s="1938"/>
      <c r="AE20" s="1938"/>
      <c r="AF20" s="1938"/>
      <c r="AG20" s="1939"/>
      <c r="AH20" s="1954">
        <f>100-AA20</f>
        <v>100</v>
      </c>
      <c r="AI20" s="1955"/>
      <c r="AJ20" s="1942"/>
      <c r="AK20" s="1943"/>
      <c r="AL20" s="1943"/>
      <c r="AM20" s="1943"/>
      <c r="AN20" s="1965"/>
      <c r="AO20" s="1958"/>
      <c r="AP20" s="1959"/>
      <c r="AQ20" s="1959"/>
      <c r="AR20" s="1959"/>
      <c r="AS20" s="1960"/>
      <c r="AT20" s="1937" t="s">
        <v>516</v>
      </c>
      <c r="AU20" s="1938"/>
      <c r="AV20" s="1938"/>
      <c r="AW20" s="1938"/>
      <c r="AX20" s="1939"/>
      <c r="AY20" s="1942"/>
      <c r="AZ20" s="1943"/>
      <c r="BA20" s="1943"/>
      <c r="BB20" s="1943"/>
      <c r="BC20" s="1965"/>
    </row>
    <row r="21" spans="1:55" ht="22.5" customHeight="1">
      <c r="A21" s="1948" t="s">
        <v>524</v>
      </c>
      <c r="B21" s="1949"/>
      <c r="C21" s="1972"/>
      <c r="D21" s="1949"/>
      <c r="E21" s="1950"/>
      <c r="F21" s="1951"/>
      <c r="G21" s="1951"/>
      <c r="H21" s="1951"/>
      <c r="I21" s="1951"/>
      <c r="J21" s="1951"/>
      <c r="K21" s="1951"/>
      <c r="L21" s="1951"/>
      <c r="M21" s="1951"/>
      <c r="N21" s="1951"/>
      <c r="O21" s="1951"/>
      <c r="P21" s="1951"/>
      <c r="Q21" s="1951"/>
      <c r="R21" s="1951"/>
      <c r="S21" s="1952"/>
      <c r="T21" s="1953" t="s">
        <v>668</v>
      </c>
      <c r="U21" s="1915"/>
      <c r="V21" s="1942">
        <v>459220801</v>
      </c>
      <c r="W21" s="1943"/>
      <c r="X21" s="1943"/>
      <c r="Y21" s="1943"/>
      <c r="Z21" s="1944"/>
      <c r="AA21" s="1973">
        <v>25</v>
      </c>
      <c r="AB21" s="1955"/>
      <c r="AC21" s="1974">
        <f>V21*25/100</f>
        <v>114805200.25</v>
      </c>
      <c r="AD21" s="1975"/>
      <c r="AE21" s="1975"/>
      <c r="AF21" s="1975"/>
      <c r="AG21" s="1976"/>
      <c r="AH21" s="1977">
        <f>100-AA21</f>
        <v>75</v>
      </c>
      <c r="AI21" s="1955"/>
      <c r="AJ21" s="1942">
        <f>V21*75/100</f>
        <v>344415600.75</v>
      </c>
      <c r="AK21" s="1943"/>
      <c r="AL21" s="1943"/>
      <c r="AM21" s="1943"/>
      <c r="AN21" s="1965"/>
      <c r="AO21" s="1958">
        <v>254867543</v>
      </c>
      <c r="AP21" s="1959"/>
      <c r="AQ21" s="1959"/>
      <c r="AR21" s="1959"/>
      <c r="AS21" s="1960"/>
      <c r="AT21" s="1974">
        <v>63716886</v>
      </c>
      <c r="AU21" s="1975"/>
      <c r="AV21" s="1975"/>
      <c r="AW21" s="1975"/>
      <c r="AX21" s="1976"/>
      <c r="AY21" s="1942">
        <v>191150657</v>
      </c>
      <c r="AZ21" s="1943"/>
      <c r="BA21" s="1943"/>
      <c r="BB21" s="1943"/>
      <c r="BC21" s="1965"/>
    </row>
    <row r="22" spans="1:55" ht="22.5" customHeight="1">
      <c r="A22" s="1948" t="s">
        <v>525</v>
      </c>
      <c r="B22" s="1949"/>
      <c r="C22" s="1972"/>
      <c r="D22" s="1949"/>
      <c r="E22" s="1950"/>
      <c r="F22" s="1951"/>
      <c r="G22" s="1951"/>
      <c r="H22" s="1951"/>
      <c r="I22" s="1951"/>
      <c r="J22" s="1951"/>
      <c r="K22" s="1951"/>
      <c r="L22" s="1951"/>
      <c r="M22" s="1951"/>
      <c r="N22" s="1951"/>
      <c r="O22" s="1951"/>
      <c r="P22" s="1951"/>
      <c r="Q22" s="1951"/>
      <c r="R22" s="1951"/>
      <c r="S22" s="1952"/>
      <c r="T22" s="1953" t="s">
        <v>670</v>
      </c>
      <c r="U22" s="1915"/>
      <c r="V22" s="1942">
        <v>120544150</v>
      </c>
      <c r="W22" s="1943"/>
      <c r="X22" s="1943"/>
      <c r="Y22" s="1943"/>
      <c r="Z22" s="1944"/>
      <c r="AA22" s="1954">
        <v>0</v>
      </c>
      <c r="AB22" s="1955"/>
      <c r="AC22" s="1937" t="s">
        <v>516</v>
      </c>
      <c r="AD22" s="1938"/>
      <c r="AE22" s="1938"/>
      <c r="AF22" s="1938"/>
      <c r="AG22" s="1939"/>
      <c r="AH22" s="1954">
        <f>100-AA22</f>
        <v>100</v>
      </c>
      <c r="AI22" s="1955"/>
      <c r="AJ22" s="1942">
        <v>120544150</v>
      </c>
      <c r="AK22" s="1943"/>
      <c r="AL22" s="1943"/>
      <c r="AM22" s="1943"/>
      <c r="AN22" s="1965"/>
      <c r="AO22" s="1958">
        <v>66902003</v>
      </c>
      <c r="AP22" s="1959"/>
      <c r="AQ22" s="1959"/>
      <c r="AR22" s="1959"/>
      <c r="AS22" s="1960"/>
      <c r="AT22" s="1937" t="s">
        <v>516</v>
      </c>
      <c r="AU22" s="1938"/>
      <c r="AV22" s="1938"/>
      <c r="AW22" s="1938"/>
      <c r="AX22" s="1939"/>
      <c r="AY22" s="1958">
        <v>66902003</v>
      </c>
      <c r="AZ22" s="1959"/>
      <c r="BA22" s="1959"/>
      <c r="BB22" s="1959"/>
      <c r="BC22" s="1960"/>
    </row>
    <row r="23" spans="1:55" ht="22.5" customHeight="1">
      <c r="A23" s="1948" t="s">
        <v>526</v>
      </c>
      <c r="B23" s="1949"/>
      <c r="C23" s="1972"/>
      <c r="D23" s="1949"/>
      <c r="E23" s="1950"/>
      <c r="F23" s="1951"/>
      <c r="G23" s="1951"/>
      <c r="H23" s="1951"/>
      <c r="I23" s="1951"/>
      <c r="J23" s="1951"/>
      <c r="K23" s="1951"/>
      <c r="L23" s="1951"/>
      <c r="M23" s="1951"/>
      <c r="N23" s="1951"/>
      <c r="O23" s="1951"/>
      <c r="P23" s="1951"/>
      <c r="Q23" s="1951"/>
      <c r="R23" s="1951"/>
      <c r="S23" s="1952"/>
      <c r="T23" s="1953" t="s">
        <v>672</v>
      </c>
      <c r="U23" s="1915"/>
      <c r="V23" s="1942">
        <v>382968158</v>
      </c>
      <c r="W23" s="1943"/>
      <c r="X23" s="1943"/>
      <c r="Y23" s="1943"/>
      <c r="Z23" s="1944"/>
      <c r="AA23" s="1978">
        <v>38.64</v>
      </c>
      <c r="AB23" s="1979"/>
      <c r="AC23" s="1974">
        <v>147978897</v>
      </c>
      <c r="AD23" s="1975"/>
      <c r="AE23" s="1975"/>
      <c r="AF23" s="1975"/>
      <c r="AG23" s="1976"/>
      <c r="AH23" s="1978">
        <v>61.36</v>
      </c>
      <c r="AI23" s="1979"/>
      <c r="AJ23" s="1942">
        <v>234989261</v>
      </c>
      <c r="AK23" s="1943"/>
      <c r="AL23" s="1943"/>
      <c r="AM23" s="1943"/>
      <c r="AN23" s="1965"/>
      <c r="AO23" s="1958">
        <v>212547327</v>
      </c>
      <c r="AP23" s="1959"/>
      <c r="AQ23" s="1959"/>
      <c r="AR23" s="1959"/>
      <c r="AS23" s="1960"/>
      <c r="AT23" s="1942">
        <v>82128287</v>
      </c>
      <c r="AU23" s="1943"/>
      <c r="AV23" s="1943"/>
      <c r="AW23" s="1943"/>
      <c r="AX23" s="1944"/>
      <c r="AY23" s="1942">
        <v>130419040</v>
      </c>
      <c r="AZ23" s="1943"/>
      <c r="BA23" s="1943"/>
      <c r="BB23" s="1943"/>
      <c r="BC23" s="1965"/>
    </row>
    <row r="24" spans="1:55" ht="22.5" customHeight="1">
      <c r="A24" s="1948" t="s">
        <v>527</v>
      </c>
      <c r="B24" s="1980"/>
      <c r="C24" s="1981"/>
      <c r="D24" s="1980"/>
      <c r="E24" s="1982"/>
      <c r="F24" s="1983"/>
      <c r="G24" s="1983"/>
      <c r="H24" s="1983"/>
      <c r="I24" s="1983"/>
      <c r="J24" s="1983"/>
      <c r="K24" s="1983"/>
      <c r="L24" s="1983"/>
      <c r="M24" s="1983"/>
      <c r="N24" s="1983"/>
      <c r="O24" s="1983"/>
      <c r="P24" s="1983"/>
      <c r="Q24" s="1983"/>
      <c r="R24" s="1983"/>
      <c r="S24" s="1984"/>
      <c r="T24" s="1953" t="s">
        <v>674</v>
      </c>
      <c r="U24" s="1985"/>
      <c r="V24" s="1942">
        <v>51050000</v>
      </c>
      <c r="W24" s="1943"/>
      <c r="X24" s="1943"/>
      <c r="Y24" s="1943"/>
      <c r="Z24" s="1944"/>
      <c r="AA24" s="1973">
        <v>30.22</v>
      </c>
      <c r="AB24" s="1986"/>
      <c r="AC24" s="1974">
        <f>V24*30.22/100</f>
        <v>15427310</v>
      </c>
      <c r="AD24" s="1975"/>
      <c r="AE24" s="1975"/>
      <c r="AF24" s="1975"/>
      <c r="AG24" s="1976"/>
      <c r="AH24" s="1973">
        <v>69.78</v>
      </c>
      <c r="AI24" s="1986"/>
      <c r="AJ24" s="1942">
        <f>V24*69.78/100</f>
        <v>35622690</v>
      </c>
      <c r="AK24" s="1943"/>
      <c r="AL24" s="1943"/>
      <c r="AM24" s="1943"/>
      <c r="AN24" s="1965"/>
      <c r="AO24" s="1958">
        <v>28332750</v>
      </c>
      <c r="AP24" s="1959"/>
      <c r="AQ24" s="1959"/>
      <c r="AR24" s="1959"/>
      <c r="AS24" s="1960"/>
      <c r="AT24" s="1942">
        <v>8562157</v>
      </c>
      <c r="AU24" s="1943"/>
      <c r="AV24" s="1943"/>
      <c r="AW24" s="1943"/>
      <c r="AX24" s="1944"/>
      <c r="AY24" s="1942">
        <v>19770593</v>
      </c>
      <c r="AZ24" s="1943"/>
      <c r="BA24" s="1943"/>
      <c r="BB24" s="1943"/>
      <c r="BC24" s="1965"/>
    </row>
    <row r="25" spans="1:55" ht="22.5" customHeight="1">
      <c r="A25" s="1948" t="s">
        <v>528</v>
      </c>
      <c r="B25" s="1987"/>
      <c r="C25" s="1988"/>
      <c r="D25" s="1987"/>
      <c r="E25" s="1863"/>
      <c r="F25" s="1989"/>
      <c r="G25" s="1989"/>
      <c r="H25" s="1989"/>
      <c r="I25" s="1989"/>
      <c r="J25" s="1989"/>
      <c r="K25" s="1989"/>
      <c r="L25" s="1989"/>
      <c r="M25" s="1989"/>
      <c r="N25" s="1989"/>
      <c r="O25" s="1989"/>
      <c r="P25" s="1989"/>
      <c r="Q25" s="1989"/>
      <c r="R25" s="1989"/>
      <c r="S25" s="1990"/>
      <c r="T25" s="1953" t="s">
        <v>676</v>
      </c>
      <c r="U25" s="1900"/>
      <c r="V25" s="1942"/>
      <c r="W25" s="1943"/>
      <c r="X25" s="1943"/>
      <c r="Y25" s="1943"/>
      <c r="Z25" s="1944"/>
      <c r="AA25" s="1973">
        <v>20</v>
      </c>
      <c r="AB25" s="1991"/>
      <c r="AC25" s="1942"/>
      <c r="AD25" s="1943"/>
      <c r="AE25" s="1943"/>
      <c r="AF25" s="1943"/>
      <c r="AG25" s="1944"/>
      <c r="AH25" s="1973">
        <v>80</v>
      </c>
      <c r="AI25" s="1991"/>
      <c r="AJ25" s="1942"/>
      <c r="AK25" s="1943"/>
      <c r="AL25" s="1943"/>
      <c r="AM25" s="1943"/>
      <c r="AN25" s="1965"/>
      <c r="AO25" s="1958"/>
      <c r="AP25" s="1959"/>
      <c r="AQ25" s="1959"/>
      <c r="AR25" s="1959"/>
      <c r="AS25" s="1960"/>
      <c r="AT25" s="1992"/>
      <c r="AU25" s="1993"/>
      <c r="AV25" s="1993"/>
      <c r="AW25" s="1993"/>
      <c r="AX25" s="1994"/>
      <c r="AY25" s="1942"/>
      <c r="AZ25" s="1943"/>
      <c r="BA25" s="1943"/>
      <c r="BB25" s="1943"/>
      <c r="BC25" s="1965"/>
    </row>
    <row r="26" spans="1:55" ht="22.5" customHeight="1">
      <c r="A26" s="1948" t="s">
        <v>529</v>
      </c>
      <c r="B26" s="1980"/>
      <c r="C26" s="1980"/>
      <c r="D26" s="1980"/>
      <c r="E26" s="1982"/>
      <c r="F26" s="1983"/>
      <c r="G26" s="1983"/>
      <c r="H26" s="1983"/>
      <c r="I26" s="1983"/>
      <c r="J26" s="1983"/>
      <c r="K26" s="1983"/>
      <c r="L26" s="1983"/>
      <c r="M26" s="1983"/>
      <c r="N26" s="1983"/>
      <c r="O26" s="1983"/>
      <c r="P26" s="1983"/>
      <c r="Q26" s="1983"/>
      <c r="R26" s="1983"/>
      <c r="S26" s="1984"/>
      <c r="T26" s="1953" t="s">
        <v>678</v>
      </c>
      <c r="U26" s="1985"/>
      <c r="V26" s="1942">
        <v>166260000</v>
      </c>
      <c r="W26" s="1943"/>
      <c r="X26" s="1943"/>
      <c r="Y26" s="1943"/>
      <c r="Z26" s="1944"/>
      <c r="AA26" s="1973">
        <v>15</v>
      </c>
      <c r="AB26" s="1986"/>
      <c r="AC26" s="1974">
        <f>V26*15/100</f>
        <v>24939000</v>
      </c>
      <c r="AD26" s="1975"/>
      <c r="AE26" s="1975"/>
      <c r="AF26" s="1975"/>
      <c r="AG26" s="1976"/>
      <c r="AH26" s="1973">
        <v>85</v>
      </c>
      <c r="AI26" s="1986"/>
      <c r="AJ26" s="1942">
        <f>V26*85/100</f>
        <v>141321000</v>
      </c>
      <c r="AK26" s="1943"/>
      <c r="AL26" s="1943"/>
      <c r="AM26" s="1943"/>
      <c r="AN26" s="1965"/>
      <c r="AO26" s="1958">
        <v>92274300</v>
      </c>
      <c r="AP26" s="1959"/>
      <c r="AQ26" s="1959"/>
      <c r="AR26" s="1959"/>
      <c r="AS26" s="1960"/>
      <c r="AT26" s="1942">
        <v>13841145</v>
      </c>
      <c r="AU26" s="1943"/>
      <c r="AV26" s="1943"/>
      <c r="AW26" s="1943"/>
      <c r="AX26" s="1944"/>
      <c r="AY26" s="1942">
        <v>78433155</v>
      </c>
      <c r="AZ26" s="1943"/>
      <c r="BA26" s="1943"/>
      <c r="BB26" s="1943"/>
      <c r="BC26" s="1965"/>
    </row>
    <row r="27" spans="1:55" ht="22.5" customHeight="1">
      <c r="A27" s="1948" t="s">
        <v>530</v>
      </c>
      <c r="B27" s="1949"/>
      <c r="C27" s="1972"/>
      <c r="D27" s="1949"/>
      <c r="E27" s="1950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2"/>
      <c r="T27" s="1953" t="s">
        <v>681</v>
      </c>
      <c r="U27" s="1915"/>
      <c r="V27" s="1942">
        <v>437004000</v>
      </c>
      <c r="W27" s="1943"/>
      <c r="X27" s="1943"/>
      <c r="Y27" s="1943"/>
      <c r="Z27" s="1944"/>
      <c r="AA27" s="1954">
        <v>100</v>
      </c>
      <c r="AB27" s="1955"/>
      <c r="AC27" s="1942">
        <v>437004000</v>
      </c>
      <c r="AD27" s="1943"/>
      <c r="AE27" s="1943"/>
      <c r="AF27" s="1943"/>
      <c r="AG27" s="1944"/>
      <c r="AH27" s="1954">
        <f aca="true" t="shared" si="0" ref="AH27:AH36">100-AA27</f>
        <v>0</v>
      </c>
      <c r="AI27" s="1955"/>
      <c r="AJ27" s="1966" t="s">
        <v>516</v>
      </c>
      <c r="AK27" s="1967"/>
      <c r="AL27" s="1967"/>
      <c r="AM27" s="1967"/>
      <c r="AN27" s="1995"/>
      <c r="AO27" s="1958">
        <v>242537220</v>
      </c>
      <c r="AP27" s="1959"/>
      <c r="AQ27" s="1959"/>
      <c r="AR27" s="1959"/>
      <c r="AS27" s="1960"/>
      <c r="AT27" s="1958">
        <v>242537220</v>
      </c>
      <c r="AU27" s="1959"/>
      <c r="AV27" s="1959"/>
      <c r="AW27" s="1959"/>
      <c r="AX27" s="1960"/>
      <c r="AY27" s="1966" t="s">
        <v>516</v>
      </c>
      <c r="AZ27" s="1967"/>
      <c r="BA27" s="1967"/>
      <c r="BB27" s="1967"/>
      <c r="BC27" s="1995"/>
    </row>
    <row r="28" spans="1:55" ht="22.5" customHeight="1">
      <c r="A28" s="1969" t="s">
        <v>531</v>
      </c>
      <c r="B28" s="1970"/>
      <c r="C28" s="1970"/>
      <c r="D28" s="1970"/>
      <c r="E28" s="1970"/>
      <c r="F28" s="1970"/>
      <c r="G28" s="1970"/>
      <c r="H28" s="1970"/>
      <c r="I28" s="1970"/>
      <c r="J28" s="1970"/>
      <c r="K28" s="1970"/>
      <c r="L28" s="1970"/>
      <c r="M28" s="1970"/>
      <c r="N28" s="1970"/>
      <c r="O28" s="1970"/>
      <c r="P28" s="1970"/>
      <c r="Q28" s="1970"/>
      <c r="R28" s="1970"/>
      <c r="S28" s="1971"/>
      <c r="T28" s="1953" t="s">
        <v>684</v>
      </c>
      <c r="U28" s="1915"/>
      <c r="V28" s="1942">
        <v>1674014400</v>
      </c>
      <c r="W28" s="1943"/>
      <c r="X28" s="1943"/>
      <c r="Y28" s="1943"/>
      <c r="Z28" s="1944"/>
      <c r="AA28" s="1954">
        <v>100</v>
      </c>
      <c r="AB28" s="1955"/>
      <c r="AC28" s="1942">
        <v>1674014400</v>
      </c>
      <c r="AD28" s="1943"/>
      <c r="AE28" s="1943"/>
      <c r="AF28" s="1943"/>
      <c r="AG28" s="1944"/>
      <c r="AH28" s="1954">
        <f t="shared" si="0"/>
        <v>0</v>
      </c>
      <c r="AI28" s="1955"/>
      <c r="AJ28" s="1966" t="s">
        <v>516</v>
      </c>
      <c r="AK28" s="1967"/>
      <c r="AL28" s="1967"/>
      <c r="AM28" s="1967"/>
      <c r="AN28" s="1995"/>
      <c r="AO28" s="1958">
        <v>929077992</v>
      </c>
      <c r="AP28" s="1959"/>
      <c r="AQ28" s="1959"/>
      <c r="AR28" s="1959"/>
      <c r="AS28" s="1960"/>
      <c r="AT28" s="1958">
        <v>929077992</v>
      </c>
      <c r="AU28" s="1959"/>
      <c r="AV28" s="1959"/>
      <c r="AW28" s="1959"/>
      <c r="AX28" s="1960"/>
      <c r="AY28" s="1966" t="s">
        <v>516</v>
      </c>
      <c r="AZ28" s="1967"/>
      <c r="BA28" s="1967"/>
      <c r="BB28" s="1967"/>
      <c r="BC28" s="1995"/>
    </row>
    <row r="29" spans="1:55" ht="22.5" customHeight="1">
      <c r="A29" s="1948" t="s">
        <v>532</v>
      </c>
      <c r="B29" s="1949"/>
      <c r="C29" s="1949"/>
      <c r="D29" s="1949"/>
      <c r="E29" s="1950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2"/>
      <c r="T29" s="1953" t="s">
        <v>754</v>
      </c>
      <c r="U29" s="1915"/>
      <c r="V29" s="1942">
        <v>122544000</v>
      </c>
      <c r="W29" s="1943"/>
      <c r="X29" s="1943"/>
      <c r="Y29" s="1943"/>
      <c r="Z29" s="1944"/>
      <c r="AA29" s="1954">
        <v>100</v>
      </c>
      <c r="AB29" s="1955"/>
      <c r="AC29" s="1942">
        <v>122544000</v>
      </c>
      <c r="AD29" s="1943"/>
      <c r="AE29" s="1943"/>
      <c r="AF29" s="1943"/>
      <c r="AG29" s="1944"/>
      <c r="AH29" s="1954">
        <f t="shared" si="0"/>
        <v>0</v>
      </c>
      <c r="AI29" s="1955"/>
      <c r="AJ29" s="1966" t="s">
        <v>516</v>
      </c>
      <c r="AK29" s="1967"/>
      <c r="AL29" s="1967"/>
      <c r="AM29" s="1967"/>
      <c r="AN29" s="1995"/>
      <c r="AO29" s="1958">
        <v>68011920</v>
      </c>
      <c r="AP29" s="1959"/>
      <c r="AQ29" s="1959"/>
      <c r="AR29" s="1959"/>
      <c r="AS29" s="1960"/>
      <c r="AT29" s="1958">
        <v>68011920</v>
      </c>
      <c r="AU29" s="1959"/>
      <c r="AV29" s="1959"/>
      <c r="AW29" s="1959"/>
      <c r="AX29" s="1960"/>
      <c r="AY29" s="1966" t="s">
        <v>516</v>
      </c>
      <c r="AZ29" s="1967"/>
      <c r="BA29" s="1967"/>
      <c r="BB29" s="1967"/>
      <c r="BC29" s="1995"/>
    </row>
    <row r="30" spans="1:55" ht="22.5" customHeight="1">
      <c r="A30" s="1948" t="s">
        <v>533</v>
      </c>
      <c r="B30" s="1949"/>
      <c r="C30" s="1949"/>
      <c r="D30" s="1949"/>
      <c r="E30" s="1950"/>
      <c r="F30" s="1951"/>
      <c r="G30" s="1951"/>
      <c r="H30" s="1951"/>
      <c r="I30" s="1951"/>
      <c r="J30" s="1951"/>
      <c r="K30" s="1951"/>
      <c r="L30" s="1951"/>
      <c r="M30" s="1951"/>
      <c r="N30" s="1951"/>
      <c r="O30" s="1951"/>
      <c r="P30" s="1951"/>
      <c r="Q30" s="1951"/>
      <c r="R30" s="1951"/>
      <c r="S30" s="1952"/>
      <c r="T30" s="1953" t="s">
        <v>756</v>
      </c>
      <c r="U30" s="1915"/>
      <c r="V30" s="1942">
        <v>69793000</v>
      </c>
      <c r="W30" s="1943"/>
      <c r="X30" s="1943"/>
      <c r="Y30" s="1943"/>
      <c r="Z30" s="1944"/>
      <c r="AA30" s="1954">
        <v>100</v>
      </c>
      <c r="AB30" s="1955"/>
      <c r="AC30" s="1942">
        <v>69793000</v>
      </c>
      <c r="AD30" s="1943"/>
      <c r="AE30" s="1943"/>
      <c r="AF30" s="1943"/>
      <c r="AG30" s="1944"/>
      <c r="AH30" s="1954">
        <f t="shared" si="0"/>
        <v>0</v>
      </c>
      <c r="AI30" s="1955"/>
      <c r="AJ30" s="1966" t="s">
        <v>516</v>
      </c>
      <c r="AK30" s="1967"/>
      <c r="AL30" s="1967"/>
      <c r="AM30" s="1967"/>
      <c r="AN30" s="1995"/>
      <c r="AO30" s="1958">
        <v>38735115</v>
      </c>
      <c r="AP30" s="1959"/>
      <c r="AQ30" s="1959"/>
      <c r="AR30" s="1959"/>
      <c r="AS30" s="1960"/>
      <c r="AT30" s="1958">
        <v>38735115</v>
      </c>
      <c r="AU30" s="1959"/>
      <c r="AV30" s="1959"/>
      <c r="AW30" s="1959"/>
      <c r="AX30" s="1960"/>
      <c r="AY30" s="1966" t="s">
        <v>516</v>
      </c>
      <c r="AZ30" s="1967"/>
      <c r="BA30" s="1967"/>
      <c r="BB30" s="1967"/>
      <c r="BC30" s="1995"/>
    </row>
    <row r="31" spans="1:55" ht="22.5" customHeight="1">
      <c r="A31" s="1948" t="s">
        <v>534</v>
      </c>
      <c r="B31" s="1949"/>
      <c r="C31" s="1949"/>
      <c r="D31" s="1949"/>
      <c r="E31" s="1950"/>
      <c r="F31" s="1951"/>
      <c r="G31" s="1951"/>
      <c r="H31" s="1951"/>
      <c r="I31" s="1951"/>
      <c r="J31" s="1951"/>
      <c r="K31" s="1951"/>
      <c r="L31" s="1951"/>
      <c r="M31" s="1951"/>
      <c r="N31" s="1951"/>
      <c r="O31" s="1951"/>
      <c r="P31" s="1951"/>
      <c r="Q31" s="1951"/>
      <c r="R31" s="1951"/>
      <c r="S31" s="1952"/>
      <c r="T31" s="1953" t="s">
        <v>758</v>
      </c>
      <c r="U31" s="1915"/>
      <c r="V31" s="1942"/>
      <c r="W31" s="1943"/>
      <c r="X31" s="1943"/>
      <c r="Y31" s="1943"/>
      <c r="Z31" s="1944"/>
      <c r="AA31" s="1954">
        <v>100</v>
      </c>
      <c r="AB31" s="1955"/>
      <c r="AC31" s="1942"/>
      <c r="AD31" s="1943"/>
      <c r="AE31" s="1943"/>
      <c r="AF31" s="1943"/>
      <c r="AG31" s="1944"/>
      <c r="AH31" s="1996">
        <f t="shared" si="0"/>
        <v>0</v>
      </c>
      <c r="AI31" s="1997"/>
      <c r="AJ31" s="1937" t="s">
        <v>516</v>
      </c>
      <c r="AK31" s="1938"/>
      <c r="AL31" s="1938"/>
      <c r="AM31" s="1938"/>
      <c r="AN31" s="1998"/>
      <c r="AO31" s="1958"/>
      <c r="AP31" s="1959"/>
      <c r="AQ31" s="1959"/>
      <c r="AR31" s="1959"/>
      <c r="AS31" s="1960"/>
      <c r="AT31" s="1958"/>
      <c r="AU31" s="1959"/>
      <c r="AV31" s="1959"/>
      <c r="AW31" s="1959"/>
      <c r="AX31" s="1960"/>
      <c r="AY31" s="1999" t="s">
        <v>516</v>
      </c>
      <c r="AZ31" s="2000"/>
      <c r="BA31" s="2000"/>
      <c r="BB31" s="2000"/>
      <c r="BC31" s="2001"/>
    </row>
    <row r="32" spans="1:55" ht="22.5" customHeight="1">
      <c r="A32" s="1948" t="s">
        <v>535</v>
      </c>
      <c r="B32" s="1949"/>
      <c r="C32" s="1949"/>
      <c r="D32" s="1949"/>
      <c r="E32" s="1950"/>
      <c r="F32" s="1951"/>
      <c r="G32" s="1951"/>
      <c r="H32" s="1951"/>
      <c r="I32" s="1951"/>
      <c r="J32" s="1951"/>
      <c r="K32" s="1951"/>
      <c r="L32" s="1951"/>
      <c r="M32" s="1951"/>
      <c r="N32" s="1951"/>
      <c r="O32" s="1951"/>
      <c r="P32" s="1951"/>
      <c r="Q32" s="1951"/>
      <c r="R32" s="1951"/>
      <c r="S32" s="1952"/>
      <c r="T32" s="1953" t="s">
        <v>760</v>
      </c>
      <c r="U32" s="1915"/>
      <c r="V32" s="1942">
        <v>96384520</v>
      </c>
      <c r="W32" s="1943"/>
      <c r="X32" s="1943"/>
      <c r="Y32" s="1943"/>
      <c r="Z32" s="1944"/>
      <c r="AA32" s="1954">
        <v>100</v>
      </c>
      <c r="AB32" s="1955"/>
      <c r="AC32" s="1942">
        <v>96384520</v>
      </c>
      <c r="AD32" s="1943"/>
      <c r="AE32" s="1943"/>
      <c r="AF32" s="1943"/>
      <c r="AG32" s="1944"/>
      <c r="AH32" s="1996">
        <f t="shared" si="0"/>
        <v>0</v>
      </c>
      <c r="AI32" s="1997"/>
      <c r="AJ32" s="1937" t="s">
        <v>516</v>
      </c>
      <c r="AK32" s="1938"/>
      <c r="AL32" s="1938"/>
      <c r="AM32" s="1938"/>
      <c r="AN32" s="1998"/>
      <c r="AO32" s="1958">
        <v>53493408</v>
      </c>
      <c r="AP32" s="1959"/>
      <c r="AQ32" s="1959"/>
      <c r="AR32" s="1959"/>
      <c r="AS32" s="1960"/>
      <c r="AT32" s="1958">
        <v>53493408</v>
      </c>
      <c r="AU32" s="1959"/>
      <c r="AV32" s="1959"/>
      <c r="AW32" s="1959"/>
      <c r="AX32" s="1960"/>
      <c r="AY32" s="1999" t="s">
        <v>516</v>
      </c>
      <c r="AZ32" s="2000"/>
      <c r="BA32" s="2000"/>
      <c r="BB32" s="2000"/>
      <c r="BC32" s="2001"/>
    </row>
    <row r="33" spans="1:55" ht="27" customHeight="1">
      <c r="A33" s="1969" t="s">
        <v>536</v>
      </c>
      <c r="B33" s="1970"/>
      <c r="C33" s="1970"/>
      <c r="D33" s="1970"/>
      <c r="E33" s="1970"/>
      <c r="F33" s="1970"/>
      <c r="G33" s="1970"/>
      <c r="H33" s="1970"/>
      <c r="I33" s="1970"/>
      <c r="J33" s="1970"/>
      <c r="K33" s="1970"/>
      <c r="L33" s="1970"/>
      <c r="M33" s="1970"/>
      <c r="N33" s="1970"/>
      <c r="O33" s="1970"/>
      <c r="P33" s="1970"/>
      <c r="Q33" s="1970"/>
      <c r="R33" s="1970"/>
      <c r="S33" s="1971"/>
      <c r="T33" s="1953">
        <v>21</v>
      </c>
      <c r="U33" s="1915"/>
      <c r="V33" s="1942">
        <v>10905000</v>
      </c>
      <c r="W33" s="1943"/>
      <c r="X33" s="1943"/>
      <c r="Y33" s="1943"/>
      <c r="Z33" s="1944"/>
      <c r="AA33" s="1954">
        <v>100</v>
      </c>
      <c r="AB33" s="1955"/>
      <c r="AC33" s="1942">
        <v>10905000</v>
      </c>
      <c r="AD33" s="1943"/>
      <c r="AE33" s="1943"/>
      <c r="AF33" s="1943"/>
      <c r="AG33" s="1944"/>
      <c r="AH33" s="1996">
        <f t="shared" si="0"/>
        <v>0</v>
      </c>
      <c r="AI33" s="1997"/>
      <c r="AJ33" s="1937" t="s">
        <v>516</v>
      </c>
      <c r="AK33" s="1938"/>
      <c r="AL33" s="1938"/>
      <c r="AM33" s="1938"/>
      <c r="AN33" s="1998"/>
      <c r="AO33" s="1958">
        <v>6052274</v>
      </c>
      <c r="AP33" s="1959"/>
      <c r="AQ33" s="1959"/>
      <c r="AR33" s="1959"/>
      <c r="AS33" s="1960"/>
      <c r="AT33" s="1958">
        <v>6052274</v>
      </c>
      <c r="AU33" s="1959"/>
      <c r="AV33" s="1959"/>
      <c r="AW33" s="1959"/>
      <c r="AX33" s="1960"/>
      <c r="AY33" s="1999" t="s">
        <v>516</v>
      </c>
      <c r="AZ33" s="2000"/>
      <c r="BA33" s="2000"/>
      <c r="BB33" s="2000"/>
      <c r="BC33" s="2001"/>
    </row>
    <row r="34" spans="1:55" ht="22.5" customHeight="1">
      <c r="A34" s="1969" t="s">
        <v>537</v>
      </c>
      <c r="B34" s="1970"/>
      <c r="C34" s="1970"/>
      <c r="D34" s="1970"/>
      <c r="E34" s="1970"/>
      <c r="F34" s="1970"/>
      <c r="G34" s="1970"/>
      <c r="H34" s="1970"/>
      <c r="I34" s="1970"/>
      <c r="J34" s="1970"/>
      <c r="K34" s="1970"/>
      <c r="L34" s="1970"/>
      <c r="M34" s="1970"/>
      <c r="N34" s="1970"/>
      <c r="O34" s="1970"/>
      <c r="P34" s="1970"/>
      <c r="Q34" s="1970"/>
      <c r="R34" s="1970"/>
      <c r="S34" s="1971"/>
      <c r="T34" s="1953">
        <v>22</v>
      </c>
      <c r="U34" s="1915"/>
      <c r="V34" s="1942">
        <v>146585000</v>
      </c>
      <c r="W34" s="1943"/>
      <c r="X34" s="1943"/>
      <c r="Y34" s="1943"/>
      <c r="Z34" s="1944"/>
      <c r="AA34" s="1954">
        <v>100</v>
      </c>
      <c r="AB34" s="1955"/>
      <c r="AC34" s="1942">
        <v>146585000</v>
      </c>
      <c r="AD34" s="1943"/>
      <c r="AE34" s="1943"/>
      <c r="AF34" s="1943"/>
      <c r="AG34" s="1944"/>
      <c r="AH34" s="1996">
        <f t="shared" si="0"/>
        <v>0</v>
      </c>
      <c r="AI34" s="1997"/>
      <c r="AJ34" s="1937" t="s">
        <v>516</v>
      </c>
      <c r="AK34" s="1938"/>
      <c r="AL34" s="1938"/>
      <c r="AM34" s="1938"/>
      <c r="AN34" s="1998"/>
      <c r="AO34" s="1958">
        <v>60958424</v>
      </c>
      <c r="AP34" s="1959"/>
      <c r="AQ34" s="1959"/>
      <c r="AR34" s="1959"/>
      <c r="AS34" s="1960"/>
      <c r="AT34" s="1958">
        <v>60958424</v>
      </c>
      <c r="AU34" s="1959"/>
      <c r="AV34" s="1959"/>
      <c r="AW34" s="1959"/>
      <c r="AX34" s="1960"/>
      <c r="AY34" s="1999" t="s">
        <v>516</v>
      </c>
      <c r="AZ34" s="2000"/>
      <c r="BA34" s="2000"/>
      <c r="BB34" s="2000"/>
      <c r="BC34" s="2001"/>
    </row>
    <row r="35" spans="1:55" ht="22.5" customHeight="1">
      <c r="A35" s="1948" t="s">
        <v>538</v>
      </c>
      <c r="B35" s="1949"/>
      <c r="C35" s="1972"/>
      <c r="D35" s="1949"/>
      <c r="E35" s="1950"/>
      <c r="F35" s="1951"/>
      <c r="G35" s="1951"/>
      <c r="H35" s="1951"/>
      <c r="I35" s="1951"/>
      <c r="J35" s="1951"/>
      <c r="K35" s="1951"/>
      <c r="L35" s="1951"/>
      <c r="M35" s="1951"/>
      <c r="N35" s="1951"/>
      <c r="O35" s="1951"/>
      <c r="P35" s="1951"/>
      <c r="Q35" s="1951"/>
      <c r="R35" s="1951"/>
      <c r="S35" s="1952"/>
      <c r="T35" s="1953">
        <v>23</v>
      </c>
      <c r="U35" s="1915"/>
      <c r="V35" s="1942">
        <v>122221286</v>
      </c>
      <c r="W35" s="1943"/>
      <c r="X35" s="1943"/>
      <c r="Y35" s="1943"/>
      <c r="Z35" s="1944"/>
      <c r="AA35" s="1954">
        <v>0</v>
      </c>
      <c r="AB35" s="1955"/>
      <c r="AC35" s="1966" t="s">
        <v>516</v>
      </c>
      <c r="AD35" s="1967"/>
      <c r="AE35" s="1967"/>
      <c r="AF35" s="1967"/>
      <c r="AG35" s="1968"/>
      <c r="AH35" s="1996">
        <f t="shared" si="0"/>
        <v>100</v>
      </c>
      <c r="AI35" s="1997"/>
      <c r="AJ35" s="1942">
        <v>122221286</v>
      </c>
      <c r="AK35" s="1943"/>
      <c r="AL35" s="1943"/>
      <c r="AM35" s="1943"/>
      <c r="AN35" s="1944"/>
      <c r="AO35" s="1958">
        <v>67832813</v>
      </c>
      <c r="AP35" s="1959"/>
      <c r="AQ35" s="1959"/>
      <c r="AR35" s="1959"/>
      <c r="AS35" s="1960"/>
      <c r="AT35" s="2002" t="s">
        <v>516</v>
      </c>
      <c r="AU35" s="2003"/>
      <c r="AV35" s="2003"/>
      <c r="AW35" s="2003"/>
      <c r="AX35" s="2004"/>
      <c r="AY35" s="1958">
        <v>67832813</v>
      </c>
      <c r="AZ35" s="1959"/>
      <c r="BA35" s="1959"/>
      <c r="BB35" s="1959"/>
      <c r="BC35" s="1960"/>
    </row>
    <row r="36" spans="1:55" ht="22.5" customHeight="1" thickBot="1">
      <c r="A36" s="1948" t="s">
        <v>539</v>
      </c>
      <c r="B36" s="1949"/>
      <c r="C36" s="1972"/>
      <c r="D36" s="1949"/>
      <c r="E36" s="1950"/>
      <c r="F36" s="1951"/>
      <c r="G36" s="1951"/>
      <c r="H36" s="1951"/>
      <c r="I36" s="1951"/>
      <c r="J36" s="1951"/>
      <c r="K36" s="1951"/>
      <c r="L36" s="1951"/>
      <c r="M36" s="1951"/>
      <c r="N36" s="1951"/>
      <c r="O36" s="1951"/>
      <c r="P36" s="1951"/>
      <c r="Q36" s="1951"/>
      <c r="R36" s="1951"/>
      <c r="S36" s="1952"/>
      <c r="T36" s="1953">
        <v>24</v>
      </c>
      <c r="U36" s="1915"/>
      <c r="V36" s="2005"/>
      <c r="W36" s="2006"/>
      <c r="X36" s="2006"/>
      <c r="Y36" s="2006"/>
      <c r="Z36" s="2007"/>
      <c r="AA36" s="1954">
        <v>0</v>
      </c>
      <c r="AB36" s="1986"/>
      <c r="AC36" s="1966" t="s">
        <v>516</v>
      </c>
      <c r="AD36" s="1967"/>
      <c r="AE36" s="1967"/>
      <c r="AF36" s="1967"/>
      <c r="AG36" s="1968"/>
      <c r="AH36" s="1996">
        <f t="shared" si="0"/>
        <v>100</v>
      </c>
      <c r="AI36" s="1997"/>
      <c r="AJ36" s="2008"/>
      <c r="AK36" s="2009"/>
      <c r="AL36" s="2009"/>
      <c r="AM36" s="2009"/>
      <c r="AN36" s="2010"/>
      <c r="AO36" s="2011"/>
      <c r="AP36" s="2012"/>
      <c r="AQ36" s="2012"/>
      <c r="AR36" s="2012"/>
      <c r="AS36" s="2013"/>
      <c r="AT36" s="2014" t="s">
        <v>516</v>
      </c>
      <c r="AU36" s="2015"/>
      <c r="AV36" s="2015"/>
      <c r="AW36" s="2015"/>
      <c r="AX36" s="2016"/>
      <c r="AY36" s="2017"/>
      <c r="AZ36" s="2018"/>
      <c r="BA36" s="2018"/>
      <c r="BB36" s="2018"/>
      <c r="BC36" s="2019"/>
    </row>
    <row r="37" spans="1:59" ht="22.5" customHeight="1" thickBot="1">
      <c r="A37" s="2020" t="s">
        <v>540</v>
      </c>
      <c r="B37" s="2021"/>
      <c r="C37" s="2022"/>
      <c r="D37" s="2021"/>
      <c r="E37" s="2023"/>
      <c r="F37" s="2024"/>
      <c r="G37" s="2024"/>
      <c r="H37" s="2024"/>
      <c r="I37" s="2024"/>
      <c r="J37" s="2024"/>
      <c r="K37" s="2024"/>
      <c r="L37" s="2024"/>
      <c r="M37" s="2024"/>
      <c r="N37" s="2024"/>
      <c r="O37" s="2024"/>
      <c r="P37" s="2024"/>
      <c r="Q37" s="2024"/>
      <c r="R37" s="2024"/>
      <c r="S37" s="2025"/>
      <c r="T37" s="2026">
        <v>25</v>
      </c>
      <c r="U37" s="2027"/>
      <c r="V37" s="2028">
        <f>SUM(V13:Z36)</f>
        <v>4050842190</v>
      </c>
      <c r="W37" s="2029"/>
      <c r="X37" s="2029"/>
      <c r="Y37" s="2029"/>
      <c r="Z37" s="2030"/>
      <c r="AA37" s="2031"/>
      <c r="AB37" s="2032"/>
      <c r="AC37" s="2028">
        <f>SUM(AC13:AG36)</f>
        <v>2860380327.25</v>
      </c>
      <c r="AD37" s="2029"/>
      <c r="AE37" s="2029"/>
      <c r="AF37" s="2029"/>
      <c r="AG37" s="2030"/>
      <c r="AH37" s="2023"/>
      <c r="AI37" s="2032"/>
      <c r="AJ37" s="2028">
        <f>SUM(AJ13:AN36)</f>
        <v>1190461862.75</v>
      </c>
      <c r="AK37" s="2029"/>
      <c r="AL37" s="2029"/>
      <c r="AM37" s="2029"/>
      <c r="AN37" s="2030"/>
      <c r="AO37" s="2028">
        <f>SUM(AO13:AS36)</f>
        <v>2227821159</v>
      </c>
      <c r="AP37" s="2029"/>
      <c r="AQ37" s="2029"/>
      <c r="AR37" s="2029"/>
      <c r="AS37" s="2030"/>
      <c r="AT37" s="2028">
        <v>1567114828</v>
      </c>
      <c r="AU37" s="2029"/>
      <c r="AV37" s="2029"/>
      <c r="AW37" s="2029"/>
      <c r="AX37" s="2030"/>
      <c r="AY37" s="2028">
        <v>660706331</v>
      </c>
      <c r="AZ37" s="2029"/>
      <c r="BA37" s="2029"/>
      <c r="BB37" s="2029"/>
      <c r="BC37" s="2030"/>
      <c r="BD37" s="1863"/>
      <c r="BE37" s="1863"/>
      <c r="BF37" s="1863"/>
      <c r="BG37" s="1863"/>
    </row>
    <row r="38" spans="1:55" ht="29.25" customHeight="1">
      <c r="A38" s="2033" t="s">
        <v>541</v>
      </c>
      <c r="B38" s="2034"/>
      <c r="C38" s="2034"/>
      <c r="D38" s="2034"/>
      <c r="E38" s="2034"/>
      <c r="F38" s="2034"/>
      <c r="G38" s="2034"/>
      <c r="H38" s="2034"/>
      <c r="I38" s="2034"/>
      <c r="J38" s="2034"/>
      <c r="K38" s="2034"/>
      <c r="L38" s="2034"/>
      <c r="M38" s="2034"/>
      <c r="N38" s="2034"/>
      <c r="O38" s="2034"/>
      <c r="P38" s="2034"/>
      <c r="Q38" s="2034"/>
      <c r="R38" s="2034"/>
      <c r="S38" s="2035"/>
      <c r="T38" s="1953">
        <v>26</v>
      </c>
      <c r="U38" s="2036"/>
      <c r="V38" s="2037">
        <v>13326300</v>
      </c>
      <c r="W38" s="2038"/>
      <c r="X38" s="2038"/>
      <c r="Y38" s="2038"/>
      <c r="Z38" s="2039"/>
      <c r="AA38" s="1961">
        <v>100</v>
      </c>
      <c r="AB38" s="1962"/>
      <c r="AC38" s="2037">
        <v>13326300</v>
      </c>
      <c r="AD38" s="2038"/>
      <c r="AE38" s="2038"/>
      <c r="AF38" s="2038"/>
      <c r="AG38" s="2039"/>
      <c r="AH38" s="2040">
        <f>100-AA38</f>
        <v>0</v>
      </c>
      <c r="AI38" s="2041"/>
      <c r="AJ38" s="2042" t="s">
        <v>516</v>
      </c>
      <c r="AK38" s="2043"/>
      <c r="AL38" s="2043"/>
      <c r="AM38" s="2043"/>
      <c r="AN38" s="2043"/>
      <c r="AO38" s="2044">
        <v>7396099</v>
      </c>
      <c r="AP38" s="2045"/>
      <c r="AQ38" s="2045"/>
      <c r="AR38" s="2045"/>
      <c r="AS38" s="2046"/>
      <c r="AT38" s="2044">
        <v>7396099</v>
      </c>
      <c r="AU38" s="2045"/>
      <c r="AV38" s="2045"/>
      <c r="AW38" s="2045"/>
      <c r="AX38" s="2046"/>
      <c r="AY38" s="2047" t="s">
        <v>516</v>
      </c>
      <c r="AZ38" s="2048"/>
      <c r="BA38" s="2048"/>
      <c r="BB38" s="2048"/>
      <c r="BC38" s="2049"/>
    </row>
    <row r="39" spans="1:55" ht="22.5" customHeight="1">
      <c r="A39" s="2050" t="s">
        <v>542</v>
      </c>
      <c r="B39" s="1980"/>
      <c r="C39" s="1981"/>
      <c r="D39" s="1980"/>
      <c r="E39" s="1982"/>
      <c r="F39" s="1983"/>
      <c r="G39" s="1983"/>
      <c r="H39" s="1983"/>
      <c r="I39" s="1983"/>
      <c r="J39" s="1983"/>
      <c r="K39" s="1983"/>
      <c r="L39" s="1983"/>
      <c r="M39" s="1983"/>
      <c r="N39" s="1983"/>
      <c r="O39" s="1983"/>
      <c r="P39" s="1983"/>
      <c r="Q39" s="1983"/>
      <c r="R39" s="1983"/>
      <c r="S39" s="1984"/>
      <c r="T39" s="1953">
        <v>27</v>
      </c>
      <c r="U39" s="2051"/>
      <c r="V39" s="2052"/>
      <c r="W39" s="2053"/>
      <c r="X39" s="2053"/>
      <c r="Y39" s="2053"/>
      <c r="Z39" s="2054"/>
      <c r="AA39" s="1954">
        <v>100</v>
      </c>
      <c r="AB39" s="1955"/>
      <c r="AC39" s="1942"/>
      <c r="AD39" s="1943"/>
      <c r="AE39" s="1943"/>
      <c r="AF39" s="1943"/>
      <c r="AG39" s="1944"/>
      <c r="AH39" s="1996">
        <f>100-AA39</f>
        <v>0</v>
      </c>
      <c r="AI39" s="1997"/>
      <c r="AJ39" s="2047" t="s">
        <v>516</v>
      </c>
      <c r="AK39" s="2048"/>
      <c r="AL39" s="2048"/>
      <c r="AM39" s="2048"/>
      <c r="AN39" s="2048"/>
      <c r="AO39" s="2055"/>
      <c r="AP39" s="1959"/>
      <c r="AQ39" s="1959"/>
      <c r="AR39" s="1959"/>
      <c r="AS39" s="1960"/>
      <c r="AT39" s="2055"/>
      <c r="AU39" s="1959"/>
      <c r="AV39" s="1959"/>
      <c r="AW39" s="1959"/>
      <c r="AX39" s="1960"/>
      <c r="AY39" s="1999" t="s">
        <v>516</v>
      </c>
      <c r="AZ39" s="2000"/>
      <c r="BA39" s="2000"/>
      <c r="BB39" s="2000"/>
      <c r="BC39" s="2056"/>
    </row>
    <row r="40" spans="1:55" ht="22.5" customHeight="1">
      <c r="A40" s="2050" t="s">
        <v>543</v>
      </c>
      <c r="B40" s="1980"/>
      <c r="C40" s="1981"/>
      <c r="D40" s="1980"/>
      <c r="E40" s="1982"/>
      <c r="F40" s="1983"/>
      <c r="G40" s="1983"/>
      <c r="H40" s="1983"/>
      <c r="I40" s="1983"/>
      <c r="J40" s="1983"/>
      <c r="K40" s="1983"/>
      <c r="L40" s="1983"/>
      <c r="M40" s="1983"/>
      <c r="N40" s="1983"/>
      <c r="O40" s="1983"/>
      <c r="P40" s="1983"/>
      <c r="Q40" s="1983"/>
      <c r="R40" s="1983"/>
      <c r="S40" s="1984"/>
      <c r="T40" s="2057">
        <v>28</v>
      </c>
      <c r="U40" s="2051"/>
      <c r="V40" s="2052">
        <v>33660000</v>
      </c>
      <c r="W40" s="2053"/>
      <c r="X40" s="2053"/>
      <c r="Y40" s="2053"/>
      <c r="Z40" s="2054"/>
      <c r="AA40" s="1954">
        <v>100</v>
      </c>
      <c r="AB40" s="1955"/>
      <c r="AC40" s="2052">
        <v>33660000</v>
      </c>
      <c r="AD40" s="2053"/>
      <c r="AE40" s="2053"/>
      <c r="AF40" s="2053"/>
      <c r="AG40" s="2054"/>
      <c r="AH40" s="1996">
        <f>100-AA40</f>
        <v>0</v>
      </c>
      <c r="AI40" s="1997"/>
      <c r="AJ40" s="1999" t="s">
        <v>516</v>
      </c>
      <c r="AK40" s="2000"/>
      <c r="AL40" s="2000"/>
      <c r="AM40" s="2000"/>
      <c r="AN40" s="2000"/>
      <c r="AO40" s="2055">
        <v>18681300</v>
      </c>
      <c r="AP40" s="1959"/>
      <c r="AQ40" s="1959"/>
      <c r="AR40" s="1959"/>
      <c r="AS40" s="1960"/>
      <c r="AT40" s="2055">
        <v>18681300</v>
      </c>
      <c r="AU40" s="1959"/>
      <c r="AV40" s="1959"/>
      <c r="AW40" s="1959"/>
      <c r="AX40" s="1960"/>
      <c r="AY40" s="1999" t="s">
        <v>516</v>
      </c>
      <c r="AZ40" s="2000"/>
      <c r="BA40" s="2000"/>
      <c r="BB40" s="2000"/>
      <c r="BC40" s="2056"/>
    </row>
    <row r="41" spans="1:55" ht="22.5" customHeight="1" thickBot="1">
      <c r="A41" s="2058" t="s">
        <v>544</v>
      </c>
      <c r="B41" s="2059"/>
      <c r="C41" s="2059"/>
      <c r="D41" s="2059"/>
      <c r="E41" s="2059"/>
      <c r="F41" s="2059"/>
      <c r="G41" s="2059"/>
      <c r="H41" s="2059"/>
      <c r="I41" s="2059"/>
      <c r="J41" s="2059"/>
      <c r="K41" s="2059"/>
      <c r="L41" s="2059"/>
      <c r="M41" s="2059"/>
      <c r="N41" s="2059"/>
      <c r="O41" s="2059"/>
      <c r="P41" s="2059"/>
      <c r="Q41" s="2059"/>
      <c r="R41" s="2059"/>
      <c r="S41" s="2060"/>
      <c r="T41" s="2061">
        <v>29</v>
      </c>
      <c r="U41" s="2062"/>
      <c r="V41" s="2063">
        <f>SUM(V38:Z40)</f>
        <v>46986300</v>
      </c>
      <c r="W41" s="2064"/>
      <c r="X41" s="2064"/>
      <c r="Y41" s="2064"/>
      <c r="Z41" s="2065"/>
      <c r="AA41" s="2066"/>
      <c r="AB41" s="2067"/>
      <c r="AC41" s="2063">
        <f>SUM(AC38:AG40)</f>
        <v>46986300</v>
      </c>
      <c r="AD41" s="2064"/>
      <c r="AE41" s="2064"/>
      <c r="AF41" s="2064"/>
      <c r="AG41" s="2065"/>
      <c r="AH41" s="2068"/>
      <c r="AI41" s="2067"/>
      <c r="AJ41" s="2069">
        <v>0</v>
      </c>
      <c r="AK41" s="2070"/>
      <c r="AL41" s="2070"/>
      <c r="AM41" s="2070"/>
      <c r="AN41" s="2071"/>
      <c r="AO41" s="2063">
        <f>SUM(AO38:AS40)</f>
        <v>26077399</v>
      </c>
      <c r="AP41" s="2064"/>
      <c r="AQ41" s="2064"/>
      <c r="AR41" s="2064"/>
      <c r="AS41" s="2065"/>
      <c r="AT41" s="2063">
        <f>SUM(AT38:AX40)</f>
        <v>26077399</v>
      </c>
      <c r="AU41" s="2064"/>
      <c r="AV41" s="2064"/>
      <c r="AW41" s="2064"/>
      <c r="AX41" s="2065"/>
      <c r="AY41" s="2072"/>
      <c r="AZ41" s="2073"/>
      <c r="BA41" s="2073"/>
      <c r="BB41" s="2073"/>
      <c r="BC41" s="2074"/>
    </row>
    <row r="42" spans="1:55" ht="22.5" customHeight="1">
      <c r="A42" s="2075" t="s">
        <v>545</v>
      </c>
      <c r="B42" s="1987"/>
      <c r="C42" s="1988"/>
      <c r="D42" s="1987"/>
      <c r="E42" s="1863"/>
      <c r="F42" s="1989"/>
      <c r="G42" s="1989"/>
      <c r="H42" s="1989"/>
      <c r="I42" s="1989"/>
      <c r="J42" s="1989"/>
      <c r="K42" s="1989"/>
      <c r="L42" s="1989"/>
      <c r="M42" s="1989"/>
      <c r="N42" s="1989"/>
      <c r="O42" s="1989"/>
      <c r="P42" s="1989"/>
      <c r="Q42" s="1989"/>
      <c r="R42" s="1989"/>
      <c r="S42" s="1990"/>
      <c r="T42" s="1953">
        <v>30</v>
      </c>
      <c r="U42" s="2076"/>
      <c r="V42" s="1932">
        <v>203200000</v>
      </c>
      <c r="W42" s="1933"/>
      <c r="X42" s="1933"/>
      <c r="Y42" s="1933"/>
      <c r="Z42" s="1934"/>
      <c r="AA42" s="2077">
        <v>100</v>
      </c>
      <c r="AB42" s="2078"/>
      <c r="AC42" s="1932">
        <v>203200000</v>
      </c>
      <c r="AD42" s="1933"/>
      <c r="AE42" s="1933"/>
      <c r="AF42" s="1933"/>
      <c r="AG42" s="1934"/>
      <c r="AH42" s="2079">
        <f>100-AA42</f>
        <v>0</v>
      </c>
      <c r="AI42" s="2080"/>
      <c r="AJ42" s="2081" t="s">
        <v>516</v>
      </c>
      <c r="AK42" s="2082"/>
      <c r="AL42" s="2082"/>
      <c r="AM42" s="2082"/>
      <c r="AN42" s="2082"/>
      <c r="AO42" s="2044">
        <f>114754324-666252</f>
        <v>114088072</v>
      </c>
      <c r="AP42" s="2045"/>
      <c r="AQ42" s="2045"/>
      <c r="AR42" s="2045"/>
      <c r="AS42" s="2046"/>
      <c r="AT42" s="2044">
        <f>114754324-666252</f>
        <v>114088072</v>
      </c>
      <c r="AU42" s="2045"/>
      <c r="AV42" s="2045"/>
      <c r="AW42" s="2045"/>
      <c r="AX42" s="2046"/>
      <c r="AY42" s="2081" t="s">
        <v>516</v>
      </c>
      <c r="AZ42" s="2082"/>
      <c r="BA42" s="2082"/>
      <c r="BB42" s="2082"/>
      <c r="BC42" s="2083"/>
    </row>
    <row r="43" spans="1:55" ht="22.5" customHeight="1">
      <c r="A43" s="2084" t="s">
        <v>546</v>
      </c>
      <c r="B43" s="2085"/>
      <c r="C43" s="2085"/>
      <c r="D43" s="2085"/>
      <c r="E43" s="2085"/>
      <c r="F43" s="2085"/>
      <c r="G43" s="2085"/>
      <c r="H43" s="2085"/>
      <c r="I43" s="2085"/>
      <c r="J43" s="2085"/>
      <c r="K43" s="2085"/>
      <c r="L43" s="2085"/>
      <c r="M43" s="2085"/>
      <c r="N43" s="2085"/>
      <c r="O43" s="2085"/>
      <c r="P43" s="2085"/>
      <c r="Q43" s="2085"/>
      <c r="R43" s="2085"/>
      <c r="S43" s="2086"/>
      <c r="T43" s="1953">
        <v>31</v>
      </c>
      <c r="U43" s="2051"/>
      <c r="V43" s="2087">
        <v>26259526</v>
      </c>
      <c r="W43" s="2088"/>
      <c r="X43" s="2088"/>
      <c r="Y43" s="2088"/>
      <c r="Z43" s="2089"/>
      <c r="AA43" s="2090">
        <v>100</v>
      </c>
      <c r="AB43" s="1955"/>
      <c r="AC43" s="2087">
        <v>26259526</v>
      </c>
      <c r="AD43" s="2088"/>
      <c r="AE43" s="2088"/>
      <c r="AF43" s="2088"/>
      <c r="AG43" s="2089"/>
      <c r="AH43" s="1996">
        <f>100-AA43</f>
        <v>0</v>
      </c>
      <c r="AI43" s="1997"/>
      <c r="AJ43" s="2091" t="s">
        <v>516</v>
      </c>
      <c r="AK43" s="2092"/>
      <c r="AL43" s="2092"/>
      <c r="AM43" s="2092"/>
      <c r="AN43" s="2092"/>
      <c r="AO43" s="2093">
        <v>23709600</v>
      </c>
      <c r="AP43" s="2094"/>
      <c r="AQ43" s="2094"/>
      <c r="AR43" s="2094"/>
      <c r="AS43" s="2095"/>
      <c r="AT43" s="2093">
        <v>23709600</v>
      </c>
      <c r="AU43" s="2094"/>
      <c r="AV43" s="2094"/>
      <c r="AW43" s="2094"/>
      <c r="AX43" s="2095"/>
      <c r="AY43" s="2091" t="s">
        <v>516</v>
      </c>
      <c r="AZ43" s="2092"/>
      <c r="BA43" s="2092"/>
      <c r="BB43" s="2092"/>
      <c r="BC43" s="2096"/>
    </row>
    <row r="44" spans="1:55" ht="22.5" customHeight="1" thickBot="1">
      <c r="A44" s="2097" t="s">
        <v>547</v>
      </c>
      <c r="B44" s="2098"/>
      <c r="C44" s="2099"/>
      <c r="D44" s="2098"/>
      <c r="E44" s="2100"/>
      <c r="F44" s="2101"/>
      <c r="G44" s="2101"/>
      <c r="H44" s="2101"/>
      <c r="I44" s="2101"/>
      <c r="J44" s="2101"/>
      <c r="K44" s="2101"/>
      <c r="L44" s="2101"/>
      <c r="M44" s="2101"/>
      <c r="N44" s="2101"/>
      <c r="O44" s="2101"/>
      <c r="P44" s="2101"/>
      <c r="Q44" s="2101"/>
      <c r="R44" s="2101"/>
      <c r="S44" s="2102"/>
      <c r="T44" s="2103">
        <v>32</v>
      </c>
      <c r="U44" s="2104"/>
      <c r="V44" s="2105">
        <v>2632000</v>
      </c>
      <c r="W44" s="2106"/>
      <c r="X44" s="2106"/>
      <c r="Y44" s="2106"/>
      <c r="Z44" s="2107"/>
      <c r="AA44" s="2090">
        <v>100</v>
      </c>
      <c r="AB44" s="2108"/>
      <c r="AC44" s="2105">
        <v>2632000</v>
      </c>
      <c r="AD44" s="2106"/>
      <c r="AE44" s="2106"/>
      <c r="AF44" s="2106"/>
      <c r="AG44" s="2107"/>
      <c r="AH44" s="2109">
        <f>100-AA44</f>
        <v>0</v>
      </c>
      <c r="AI44" s="2110"/>
      <c r="AJ44" s="2091" t="s">
        <v>516</v>
      </c>
      <c r="AK44" s="2092"/>
      <c r="AL44" s="2092"/>
      <c r="AM44" s="2092"/>
      <c r="AN44" s="2092"/>
      <c r="AO44" s="2111">
        <v>1316000</v>
      </c>
      <c r="AP44" s="2012"/>
      <c r="AQ44" s="2012"/>
      <c r="AR44" s="2012"/>
      <c r="AS44" s="2013"/>
      <c r="AT44" s="2111">
        <v>1316000</v>
      </c>
      <c r="AU44" s="2012"/>
      <c r="AV44" s="2012"/>
      <c r="AW44" s="2012"/>
      <c r="AX44" s="2013"/>
      <c r="AY44" s="2091" t="s">
        <v>516</v>
      </c>
      <c r="AZ44" s="2092"/>
      <c r="BA44" s="2092"/>
      <c r="BB44" s="2092"/>
      <c r="BC44" s="2096"/>
    </row>
    <row r="45" spans="1:55" ht="22.5" customHeight="1" thickBot="1">
      <c r="A45" s="2020" t="s">
        <v>548</v>
      </c>
      <c r="B45" s="2112"/>
      <c r="C45" s="2112"/>
      <c r="D45" s="2112"/>
      <c r="E45" s="2112"/>
      <c r="F45" s="2112"/>
      <c r="G45" s="2112"/>
      <c r="H45" s="2112"/>
      <c r="I45" s="2112"/>
      <c r="J45" s="2112"/>
      <c r="K45" s="2112"/>
      <c r="L45" s="2112"/>
      <c r="M45" s="2112"/>
      <c r="N45" s="2112"/>
      <c r="O45" s="2112"/>
      <c r="P45" s="2112"/>
      <c r="Q45" s="2112"/>
      <c r="R45" s="2112"/>
      <c r="S45" s="2113"/>
      <c r="T45" s="2114">
        <v>33</v>
      </c>
      <c r="U45" s="2115"/>
      <c r="V45" s="2105">
        <f>SUM(V42:Z44)</f>
        <v>232091526</v>
      </c>
      <c r="W45" s="2106"/>
      <c r="X45" s="2106"/>
      <c r="Y45" s="2106"/>
      <c r="Z45" s="2107"/>
      <c r="AA45" s="2031"/>
      <c r="AB45" s="2032"/>
      <c r="AC45" s="2105">
        <f>SUM(AC42:AG44)</f>
        <v>232091526</v>
      </c>
      <c r="AD45" s="2106"/>
      <c r="AE45" s="2106"/>
      <c r="AF45" s="2106"/>
      <c r="AG45" s="2107"/>
      <c r="AH45" s="2031"/>
      <c r="AI45" s="2032"/>
      <c r="AJ45" s="2116">
        <v>0</v>
      </c>
      <c r="AK45" s="2117"/>
      <c r="AL45" s="2117"/>
      <c r="AM45" s="2117"/>
      <c r="AN45" s="2118"/>
      <c r="AO45" s="2105">
        <f>SUM(AO42:AS44)</f>
        <v>139113672</v>
      </c>
      <c r="AP45" s="2106"/>
      <c r="AQ45" s="2106"/>
      <c r="AR45" s="2106"/>
      <c r="AS45" s="2107"/>
      <c r="AT45" s="2105">
        <f>SUM(AT42:AX44)</f>
        <v>139113672</v>
      </c>
      <c r="AU45" s="2106"/>
      <c r="AV45" s="2106"/>
      <c r="AW45" s="2106"/>
      <c r="AX45" s="2107"/>
      <c r="AY45" s="2119"/>
      <c r="AZ45" s="2117"/>
      <c r="BA45" s="2117"/>
      <c r="BB45" s="2117"/>
      <c r="BC45" s="2118"/>
    </row>
    <row r="46" spans="1:55" ht="22.5" customHeight="1">
      <c r="A46" s="2120" t="s">
        <v>549</v>
      </c>
      <c r="B46" s="1949"/>
      <c r="C46" s="1972"/>
      <c r="D46" s="1949"/>
      <c r="E46" s="1950"/>
      <c r="F46" s="1951"/>
      <c r="G46" s="1951"/>
      <c r="H46" s="1951"/>
      <c r="I46" s="1951"/>
      <c r="J46" s="1951"/>
      <c r="K46" s="1951"/>
      <c r="L46" s="1951"/>
      <c r="M46" s="1951"/>
      <c r="N46" s="1951"/>
      <c r="O46" s="1951"/>
      <c r="P46" s="1951"/>
      <c r="Q46" s="1951"/>
      <c r="R46" s="1951"/>
      <c r="S46" s="1952"/>
      <c r="T46" s="2121">
        <v>34</v>
      </c>
      <c r="U46" s="2036"/>
      <c r="V46" s="2122"/>
      <c r="W46" s="2123"/>
      <c r="X46" s="2123"/>
      <c r="Y46" s="2123"/>
      <c r="Z46" s="2124"/>
      <c r="AA46" s="1961">
        <v>0</v>
      </c>
      <c r="AB46" s="1962"/>
      <c r="AC46" s="2091" t="s">
        <v>516</v>
      </c>
      <c r="AD46" s="2092"/>
      <c r="AE46" s="2092"/>
      <c r="AF46" s="2092"/>
      <c r="AG46" s="2125"/>
      <c r="AH46" s="2126">
        <f>100-AA46</f>
        <v>100</v>
      </c>
      <c r="AI46" s="2127"/>
      <c r="AJ46" s="2128"/>
      <c r="AK46" s="2129"/>
      <c r="AL46" s="2129"/>
      <c r="AM46" s="2129"/>
      <c r="AN46" s="2130"/>
      <c r="AO46" s="2044"/>
      <c r="AP46" s="2045"/>
      <c r="AQ46" s="2045"/>
      <c r="AR46" s="2045"/>
      <c r="AS46" s="2046"/>
      <c r="AT46" s="2091" t="s">
        <v>516</v>
      </c>
      <c r="AU46" s="2092"/>
      <c r="AV46" s="2092"/>
      <c r="AW46" s="2092"/>
      <c r="AX46" s="2125"/>
      <c r="AY46" s="2128"/>
      <c r="AZ46" s="2129"/>
      <c r="BA46" s="2129"/>
      <c r="BB46" s="2129"/>
      <c r="BC46" s="2130"/>
    </row>
    <row r="47" spans="1:55" ht="22.5" customHeight="1">
      <c r="A47" s="2084" t="s">
        <v>550</v>
      </c>
      <c r="B47" s="2085"/>
      <c r="C47" s="2085"/>
      <c r="D47" s="2085"/>
      <c r="E47" s="2085"/>
      <c r="F47" s="2085"/>
      <c r="G47" s="2085"/>
      <c r="H47" s="2085"/>
      <c r="I47" s="2085"/>
      <c r="J47" s="2085"/>
      <c r="K47" s="2085"/>
      <c r="L47" s="2085"/>
      <c r="M47" s="2085"/>
      <c r="N47" s="2085"/>
      <c r="O47" s="2085"/>
      <c r="P47" s="2085"/>
      <c r="Q47" s="2085"/>
      <c r="R47" s="2085"/>
      <c r="S47" s="2086"/>
      <c r="T47" s="2103">
        <v>35</v>
      </c>
      <c r="U47" s="2051"/>
      <c r="V47" s="2087"/>
      <c r="W47" s="2088"/>
      <c r="X47" s="2088"/>
      <c r="Y47" s="2088"/>
      <c r="Z47" s="2089"/>
      <c r="AA47" s="2090">
        <v>0</v>
      </c>
      <c r="AB47" s="1955"/>
      <c r="AC47" s="2002" t="s">
        <v>516</v>
      </c>
      <c r="AD47" s="2003"/>
      <c r="AE47" s="2003"/>
      <c r="AF47" s="2003"/>
      <c r="AG47" s="2004"/>
      <c r="AH47" s="1996">
        <f>100-AA47</f>
        <v>100</v>
      </c>
      <c r="AI47" s="1997"/>
      <c r="AJ47" s="2131"/>
      <c r="AK47" s="2132"/>
      <c r="AL47" s="2132"/>
      <c r="AM47" s="2132"/>
      <c r="AN47" s="2133"/>
      <c r="AO47" s="2093"/>
      <c r="AP47" s="2094"/>
      <c r="AQ47" s="2094"/>
      <c r="AR47" s="2094"/>
      <c r="AS47" s="2095"/>
      <c r="AT47" s="2002" t="s">
        <v>516</v>
      </c>
      <c r="AU47" s="2003"/>
      <c r="AV47" s="2003"/>
      <c r="AW47" s="2003"/>
      <c r="AX47" s="2004"/>
      <c r="AY47" s="2131"/>
      <c r="AZ47" s="2132"/>
      <c r="BA47" s="2132"/>
      <c r="BB47" s="2132"/>
      <c r="BC47" s="2133"/>
    </row>
    <row r="48" spans="1:55" ht="22.5" customHeight="1" thickBot="1">
      <c r="A48" s="2134" t="s">
        <v>551</v>
      </c>
      <c r="B48" s="2135"/>
      <c r="C48" s="2135"/>
      <c r="D48" s="2135"/>
      <c r="E48" s="2135"/>
      <c r="F48" s="2135"/>
      <c r="G48" s="2135"/>
      <c r="H48" s="2135"/>
      <c r="I48" s="2135"/>
      <c r="J48" s="2135"/>
      <c r="K48" s="2135"/>
      <c r="L48" s="2135"/>
      <c r="M48" s="2135"/>
      <c r="N48" s="2135"/>
      <c r="O48" s="2135"/>
      <c r="P48" s="2135"/>
      <c r="Q48" s="2135"/>
      <c r="R48" s="2135"/>
      <c r="S48" s="2136"/>
      <c r="T48" s="2137">
        <v>36</v>
      </c>
      <c r="U48" s="2076"/>
      <c r="V48" s="2138"/>
      <c r="W48" s="2139"/>
      <c r="X48" s="2139"/>
      <c r="Y48" s="2139"/>
      <c r="Z48" s="2140"/>
      <c r="AA48" s="2077">
        <v>100</v>
      </c>
      <c r="AB48" s="2078"/>
      <c r="AC48" s="2141"/>
      <c r="AD48" s="2142"/>
      <c r="AE48" s="2142"/>
      <c r="AF48" s="2142"/>
      <c r="AG48" s="2143"/>
      <c r="AH48" s="1996">
        <v>0</v>
      </c>
      <c r="AI48" s="1997"/>
      <c r="AJ48" s="1999" t="s">
        <v>516</v>
      </c>
      <c r="AK48" s="2082"/>
      <c r="AL48" s="2082"/>
      <c r="AM48" s="2082"/>
      <c r="AN48" s="2082"/>
      <c r="AO48" s="2144"/>
      <c r="AP48" s="2145"/>
      <c r="AQ48" s="2145"/>
      <c r="AR48" s="2145"/>
      <c r="AS48" s="2146"/>
      <c r="AT48" s="2147"/>
      <c r="AU48" s="2148"/>
      <c r="AV48" s="2148"/>
      <c r="AW48" s="2148"/>
      <c r="AX48" s="2149"/>
      <c r="AY48" s="2014" t="s">
        <v>516</v>
      </c>
      <c r="AZ48" s="2015"/>
      <c r="BA48" s="2015"/>
      <c r="BB48" s="2015"/>
      <c r="BC48" s="2016"/>
    </row>
    <row r="49" spans="1:55" ht="30" customHeight="1" thickBot="1">
      <c r="A49" s="2150" t="s">
        <v>552</v>
      </c>
      <c r="B49" s="2151"/>
      <c r="C49" s="2151"/>
      <c r="D49" s="2151"/>
      <c r="E49" s="2151"/>
      <c r="F49" s="2151"/>
      <c r="G49" s="2151"/>
      <c r="H49" s="2151"/>
      <c r="I49" s="2151"/>
      <c r="J49" s="2151"/>
      <c r="K49" s="2151"/>
      <c r="L49" s="2151"/>
      <c r="M49" s="2151"/>
      <c r="N49" s="2151"/>
      <c r="O49" s="2151"/>
      <c r="P49" s="2151"/>
      <c r="Q49" s="2151"/>
      <c r="R49" s="2151"/>
      <c r="S49" s="2152"/>
      <c r="T49" s="2026">
        <v>37</v>
      </c>
      <c r="U49" s="2153"/>
      <c r="V49" s="2154">
        <f>V37+V41+V45</f>
        <v>4329920016</v>
      </c>
      <c r="W49" s="2155"/>
      <c r="X49" s="2155"/>
      <c r="Y49" s="2155"/>
      <c r="Z49" s="2156"/>
      <c r="AA49" s="2157"/>
      <c r="AB49" s="2032"/>
      <c r="AC49" s="2154">
        <f>AC37+AC41+AC45</f>
        <v>3139458153.25</v>
      </c>
      <c r="AD49" s="2155"/>
      <c r="AE49" s="2155"/>
      <c r="AF49" s="2155"/>
      <c r="AG49" s="2156"/>
      <c r="AH49" s="2068"/>
      <c r="AI49" s="2067"/>
      <c r="AJ49" s="2154">
        <f>AJ37+AJ41+AJ45</f>
        <v>1190461862.75</v>
      </c>
      <c r="AK49" s="2155"/>
      <c r="AL49" s="2155"/>
      <c r="AM49" s="2155"/>
      <c r="AN49" s="2156"/>
      <c r="AO49" s="2154">
        <f>AO37+AO41+AO45</f>
        <v>2393012230</v>
      </c>
      <c r="AP49" s="2155"/>
      <c r="AQ49" s="2155"/>
      <c r="AR49" s="2155"/>
      <c r="AS49" s="2156"/>
      <c r="AT49" s="2154">
        <f>1732972151-666252</f>
        <v>1732305899</v>
      </c>
      <c r="AU49" s="2155"/>
      <c r="AV49" s="2155"/>
      <c r="AW49" s="2155"/>
      <c r="AX49" s="2156"/>
      <c r="AY49" s="2154">
        <v>660706331</v>
      </c>
      <c r="AZ49" s="2155"/>
      <c r="BA49" s="2155"/>
      <c r="BB49" s="2155"/>
      <c r="BC49" s="2156"/>
    </row>
    <row r="50" spans="1:55" ht="28.5" customHeight="1" thickBot="1">
      <c r="A50" s="2158" t="s">
        <v>553</v>
      </c>
      <c r="B50" s="2159"/>
      <c r="C50" s="2159"/>
      <c r="D50" s="2159"/>
      <c r="E50" s="2159"/>
      <c r="F50" s="2159"/>
      <c r="G50" s="2159"/>
      <c r="H50" s="2159"/>
      <c r="I50" s="2159"/>
      <c r="J50" s="2159"/>
      <c r="K50" s="2159"/>
      <c r="L50" s="2159"/>
      <c r="M50" s="2159"/>
      <c r="N50" s="2159"/>
      <c r="O50" s="2159"/>
      <c r="P50" s="2159"/>
      <c r="Q50" s="2159"/>
      <c r="R50" s="2159"/>
      <c r="S50" s="2160"/>
      <c r="T50" s="2161">
        <v>38</v>
      </c>
      <c r="U50" s="2162"/>
      <c r="V50" s="2163"/>
      <c r="W50" s="2164"/>
      <c r="X50" s="2164"/>
      <c r="Y50" s="2164"/>
      <c r="Z50" s="2165"/>
      <c r="AA50" s="2166">
        <v>0</v>
      </c>
      <c r="AB50" s="2167"/>
      <c r="AC50" s="2168" t="s">
        <v>516</v>
      </c>
      <c r="AD50" s="2169"/>
      <c r="AE50" s="2169"/>
      <c r="AF50" s="2169"/>
      <c r="AG50" s="2170"/>
      <c r="AH50" s="2171">
        <f>100-AA50</f>
        <v>100</v>
      </c>
      <c r="AI50" s="2167"/>
      <c r="AJ50" s="2172"/>
      <c r="AK50" s="2173"/>
      <c r="AL50" s="2173"/>
      <c r="AM50" s="2173"/>
      <c r="AN50" s="2174"/>
      <c r="AO50" s="2175"/>
      <c r="AP50" s="2176"/>
      <c r="AQ50" s="2176"/>
      <c r="AR50" s="2176"/>
      <c r="AS50" s="2177"/>
      <c r="AT50" s="2168" t="s">
        <v>516</v>
      </c>
      <c r="AU50" s="2169"/>
      <c r="AV50" s="2169"/>
      <c r="AW50" s="2169"/>
      <c r="AX50" s="2170"/>
      <c r="AY50" s="2178"/>
      <c r="AZ50" s="2179"/>
      <c r="BA50" s="2179"/>
      <c r="BB50" s="2179"/>
      <c r="BC50" s="2180"/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spans="1:4" ht="21.75" customHeight="1">
      <c r="A80" s="2181"/>
      <c r="B80" s="2181"/>
      <c r="C80" s="2181"/>
      <c r="D80" s="2181"/>
    </row>
    <row r="81" spans="1:4" ht="21.75" customHeight="1">
      <c r="A81" s="2181"/>
      <c r="B81" s="2181"/>
      <c r="C81" s="2181"/>
      <c r="D81" s="2181"/>
    </row>
    <row r="82" spans="1:4" ht="21.75" customHeight="1">
      <c r="A82" s="2181"/>
      <c r="B82" s="2181"/>
      <c r="C82" s="2181"/>
      <c r="D82" s="2181"/>
    </row>
    <row r="83" spans="1:4" ht="21.75" customHeight="1">
      <c r="A83" s="2181"/>
      <c r="B83" s="2181"/>
      <c r="C83" s="2181"/>
      <c r="D83" s="2181"/>
    </row>
    <row r="84" spans="1:4" ht="21.75" customHeight="1">
      <c r="A84" s="2181"/>
      <c r="B84" s="2181"/>
      <c r="C84" s="2181"/>
      <c r="D84" s="2181"/>
    </row>
    <row r="85" spans="1:4" ht="21.75" customHeight="1">
      <c r="A85" s="2181"/>
      <c r="B85" s="2181"/>
      <c r="C85" s="2181"/>
      <c r="D85" s="2181"/>
    </row>
    <row r="86" spans="1:4" ht="21.75" customHeight="1">
      <c r="A86" s="2181"/>
      <c r="B86" s="2181"/>
      <c r="C86" s="2181"/>
      <c r="D86" s="2181"/>
    </row>
    <row r="87" spans="1:4" ht="21.75" customHeight="1">
      <c r="A87" s="2181"/>
      <c r="B87" s="2181"/>
      <c r="C87" s="2181"/>
      <c r="D87" s="2181"/>
    </row>
    <row r="88" spans="1:4" ht="21.75" customHeight="1">
      <c r="A88" s="2181"/>
      <c r="B88" s="2181"/>
      <c r="C88" s="2181"/>
      <c r="D88" s="2181"/>
    </row>
    <row r="89" spans="1:4" ht="21.75" customHeight="1">
      <c r="A89" s="2181"/>
      <c r="B89" s="2181"/>
      <c r="C89" s="2181"/>
      <c r="D89" s="2181"/>
    </row>
    <row r="90" spans="1:4" ht="21.75" customHeight="1">
      <c r="A90" s="2181"/>
      <c r="B90" s="2181"/>
      <c r="C90" s="2181"/>
      <c r="D90" s="2181"/>
    </row>
    <row r="91" spans="1:4" ht="21.75" customHeight="1">
      <c r="A91" s="2181"/>
      <c r="B91" s="2181"/>
      <c r="C91" s="2181"/>
      <c r="D91" s="2181"/>
    </row>
    <row r="92" spans="1:4" ht="21.75" customHeight="1">
      <c r="A92" s="2181"/>
      <c r="B92" s="2181"/>
      <c r="C92" s="2181"/>
      <c r="D92" s="2181"/>
    </row>
    <row r="93" spans="1:4" ht="21.75" customHeight="1">
      <c r="A93" s="2181"/>
      <c r="B93" s="2181"/>
      <c r="C93" s="2181"/>
      <c r="D93" s="2181"/>
    </row>
    <row r="94" spans="1:4" ht="21.75" customHeight="1">
      <c r="A94" s="2181"/>
      <c r="B94" s="2181"/>
      <c r="C94" s="2181"/>
      <c r="D94" s="2181"/>
    </row>
    <row r="95" spans="1:4" ht="21.75" customHeight="1">
      <c r="A95" s="2181"/>
      <c r="B95" s="2181"/>
      <c r="C95" s="2181"/>
      <c r="D95" s="2181"/>
    </row>
    <row r="96" spans="1:4" ht="21.75" customHeight="1">
      <c r="A96" s="2181"/>
      <c r="B96" s="2181"/>
      <c r="C96" s="2181"/>
      <c r="D96" s="2181"/>
    </row>
    <row r="97" spans="1:4" ht="21.75" customHeight="1">
      <c r="A97" s="2181"/>
      <c r="B97" s="2181"/>
      <c r="C97" s="2181"/>
      <c r="D97" s="2181"/>
    </row>
    <row r="98" spans="1:4" ht="21.75" customHeight="1">
      <c r="A98" s="2181"/>
      <c r="B98" s="2181"/>
      <c r="C98" s="2181"/>
      <c r="D98" s="2181"/>
    </row>
    <row r="99" spans="1:4" ht="21.75" customHeight="1">
      <c r="A99" s="2181"/>
      <c r="B99" s="2181"/>
      <c r="C99" s="2181"/>
      <c r="D99" s="2181"/>
    </row>
    <row r="100" spans="1:4" ht="21.75" customHeight="1">
      <c r="A100" s="2181"/>
      <c r="B100" s="2181"/>
      <c r="C100" s="2181"/>
      <c r="D100" s="2181"/>
    </row>
    <row r="101" spans="1:4" ht="21.75" customHeight="1">
      <c r="A101" s="2181"/>
      <c r="B101" s="2181"/>
      <c r="C101" s="2181"/>
      <c r="D101" s="2181"/>
    </row>
    <row r="102" spans="1:4" ht="21.75" customHeight="1">
      <c r="A102" s="2181"/>
      <c r="B102" s="2181"/>
      <c r="C102" s="2181"/>
      <c r="D102" s="2181"/>
    </row>
    <row r="103" spans="1:4" ht="21.75" customHeight="1">
      <c r="A103" s="2181"/>
      <c r="B103" s="2181"/>
      <c r="C103" s="2181"/>
      <c r="D103" s="2181"/>
    </row>
    <row r="104" spans="1:4" ht="21.75" customHeight="1">
      <c r="A104" s="2181"/>
      <c r="B104" s="2181"/>
      <c r="C104" s="2181"/>
      <c r="D104" s="2181"/>
    </row>
    <row r="105" spans="1:4" ht="21.75" customHeight="1">
      <c r="A105" s="2181"/>
      <c r="B105" s="2181"/>
      <c r="C105" s="2181"/>
      <c r="D105" s="2181"/>
    </row>
    <row r="106" spans="1:4" ht="21.75" customHeight="1">
      <c r="A106" s="2181"/>
      <c r="B106" s="2181"/>
      <c r="C106" s="2181"/>
      <c r="D106" s="2181"/>
    </row>
    <row r="107" spans="1:4" ht="21.75" customHeight="1">
      <c r="A107" s="2181"/>
      <c r="B107" s="2181"/>
      <c r="C107" s="2181"/>
      <c r="D107" s="2181"/>
    </row>
    <row r="108" spans="1:4" ht="21.75" customHeight="1">
      <c r="A108" s="2181"/>
      <c r="B108" s="2181"/>
      <c r="C108" s="2181"/>
      <c r="D108" s="2181"/>
    </row>
    <row r="109" spans="1:4" ht="21.75" customHeight="1">
      <c r="A109" s="2181"/>
      <c r="B109" s="2181"/>
      <c r="C109" s="2181"/>
      <c r="D109" s="2181"/>
    </row>
    <row r="110" spans="1:4" ht="21.75" customHeight="1">
      <c r="A110" s="2181"/>
      <c r="B110" s="2181"/>
      <c r="C110" s="2181"/>
      <c r="D110" s="2181"/>
    </row>
    <row r="111" spans="1:4" ht="21.75" customHeight="1">
      <c r="A111" s="2181"/>
      <c r="B111" s="2181"/>
      <c r="C111" s="2181"/>
      <c r="D111" s="2181"/>
    </row>
    <row r="112" spans="1:4" ht="21.75" customHeight="1">
      <c r="A112" s="2181"/>
      <c r="B112" s="2181"/>
      <c r="C112" s="2181"/>
      <c r="D112" s="2181"/>
    </row>
    <row r="113" spans="1:4" ht="21.75" customHeight="1">
      <c r="A113" s="2181"/>
      <c r="B113" s="2181"/>
      <c r="C113" s="2181"/>
      <c r="D113" s="2181"/>
    </row>
    <row r="114" spans="1:4" ht="21.75" customHeight="1">
      <c r="A114" s="2181"/>
      <c r="B114" s="2181"/>
      <c r="C114" s="2181"/>
      <c r="D114" s="2181"/>
    </row>
    <row r="115" spans="1:4" ht="21.75" customHeight="1">
      <c r="A115" s="2181"/>
      <c r="B115" s="2181"/>
      <c r="C115" s="2181"/>
      <c r="D115" s="2181"/>
    </row>
    <row r="116" spans="1:4" ht="21.75" customHeight="1">
      <c r="A116" s="2181"/>
      <c r="B116" s="2181"/>
      <c r="C116" s="2181"/>
      <c r="D116" s="2181"/>
    </row>
    <row r="117" spans="1:4" ht="21.75" customHeight="1">
      <c r="A117" s="2181"/>
      <c r="B117" s="2181"/>
      <c r="C117" s="2181"/>
      <c r="D117" s="2181"/>
    </row>
    <row r="118" spans="1:4" ht="21.75" customHeight="1">
      <c r="A118" s="2181"/>
      <c r="B118" s="2181"/>
      <c r="C118" s="2181"/>
      <c r="D118" s="2181"/>
    </row>
    <row r="119" spans="1:4" ht="21.75" customHeight="1">
      <c r="A119" s="2181"/>
      <c r="B119" s="2181"/>
      <c r="C119" s="2181"/>
      <c r="D119" s="2181"/>
    </row>
    <row r="120" spans="1:4" ht="21.75" customHeight="1">
      <c r="A120" s="2181"/>
      <c r="B120" s="2181"/>
      <c r="C120" s="2181"/>
      <c r="D120" s="2181"/>
    </row>
    <row r="121" spans="1:4" ht="21.75" customHeight="1">
      <c r="A121" s="2181"/>
      <c r="B121" s="2181"/>
      <c r="C121" s="2181"/>
      <c r="D121" s="2181"/>
    </row>
    <row r="122" spans="1:4" ht="21.75" customHeight="1">
      <c r="A122" s="2181"/>
      <c r="B122" s="2181"/>
      <c r="C122" s="2181"/>
      <c r="D122" s="2181"/>
    </row>
    <row r="123" spans="1:4" ht="21.75" customHeight="1">
      <c r="A123" s="2181"/>
      <c r="B123" s="2181"/>
      <c r="C123" s="2181"/>
      <c r="D123" s="2181"/>
    </row>
    <row r="124" spans="1:4" ht="21.75" customHeight="1">
      <c r="A124" s="2181"/>
      <c r="B124" s="2181"/>
      <c r="C124" s="2181"/>
      <c r="D124" s="2181"/>
    </row>
    <row r="125" spans="1:4" ht="21.75" customHeight="1">
      <c r="A125" s="2181"/>
      <c r="B125" s="2181"/>
      <c r="C125" s="2181"/>
      <c r="D125" s="2181"/>
    </row>
    <row r="126" spans="1:4" ht="21.75" customHeight="1">
      <c r="A126" s="2181"/>
      <c r="B126" s="2181"/>
      <c r="C126" s="2181"/>
      <c r="D126" s="2181"/>
    </row>
    <row r="127" spans="1:4" ht="21.75" customHeight="1">
      <c r="A127" s="2181"/>
      <c r="B127" s="2181"/>
      <c r="C127" s="2181"/>
      <c r="D127" s="2181"/>
    </row>
    <row r="128" spans="1:4" ht="21.75" customHeight="1">
      <c r="A128" s="2181"/>
      <c r="B128" s="2181"/>
      <c r="C128" s="2181"/>
      <c r="D128" s="2181"/>
    </row>
    <row r="129" spans="1:4" ht="21.75" customHeight="1">
      <c r="A129" s="2181"/>
      <c r="B129" s="2181"/>
      <c r="C129" s="2181"/>
      <c r="D129" s="2181"/>
    </row>
    <row r="130" spans="1:4" ht="21.75" customHeight="1">
      <c r="A130" s="2181"/>
      <c r="B130" s="2181"/>
      <c r="C130" s="2181"/>
      <c r="D130" s="2181"/>
    </row>
    <row r="131" spans="1:4" ht="21.75" customHeight="1">
      <c r="A131" s="2181"/>
      <c r="B131" s="2181"/>
      <c r="C131" s="2181"/>
      <c r="D131" s="2181"/>
    </row>
    <row r="132" spans="1:4" ht="21.75" customHeight="1">
      <c r="A132" s="2181"/>
      <c r="B132" s="2181"/>
      <c r="C132" s="2181"/>
      <c r="D132" s="2181"/>
    </row>
    <row r="133" spans="1:4" ht="21.75" customHeight="1">
      <c r="A133" s="2181"/>
      <c r="B133" s="2181"/>
      <c r="C133" s="2181"/>
      <c r="D133" s="2181"/>
    </row>
    <row r="134" spans="1:4" ht="21.75" customHeight="1">
      <c r="A134" s="2181"/>
      <c r="B134" s="2181"/>
      <c r="C134" s="2181"/>
      <c r="D134" s="2181"/>
    </row>
    <row r="135" spans="1:4" ht="21.75" customHeight="1">
      <c r="A135" s="2181"/>
      <c r="B135" s="2181"/>
      <c r="C135" s="2181"/>
      <c r="D135" s="2181"/>
    </row>
    <row r="136" spans="1:4" ht="21.75" customHeight="1">
      <c r="A136" s="2181"/>
      <c r="B136" s="2181"/>
      <c r="C136" s="2181"/>
      <c r="D136" s="2181"/>
    </row>
    <row r="137" spans="1:4" ht="21.75" customHeight="1">
      <c r="A137" s="2181"/>
      <c r="B137" s="2181"/>
      <c r="C137" s="2181"/>
      <c r="D137" s="2181"/>
    </row>
    <row r="138" spans="1:4" ht="21.75" customHeight="1">
      <c r="A138" s="2181"/>
      <c r="B138" s="2181"/>
      <c r="C138" s="2181"/>
      <c r="D138" s="2181"/>
    </row>
    <row r="139" spans="1:4" ht="21.75" customHeight="1">
      <c r="A139" s="2181"/>
      <c r="B139" s="2181"/>
      <c r="C139" s="2181"/>
      <c r="D139" s="2181"/>
    </row>
    <row r="140" spans="1:4" ht="21.75" customHeight="1">
      <c r="A140" s="2181"/>
      <c r="B140" s="2181"/>
      <c r="C140" s="2181"/>
      <c r="D140" s="2181"/>
    </row>
    <row r="141" spans="1:4" ht="21.75" customHeight="1">
      <c r="A141" s="2181"/>
      <c r="B141" s="2181"/>
      <c r="C141" s="2181"/>
      <c r="D141" s="2181"/>
    </row>
    <row r="142" spans="1:4" ht="21.75" customHeight="1">
      <c r="A142" s="2181"/>
      <c r="B142" s="2181"/>
      <c r="C142" s="2181"/>
      <c r="D142" s="2181"/>
    </row>
    <row r="143" spans="1:4" ht="21.75" customHeight="1">
      <c r="A143" s="2181"/>
      <c r="B143" s="2181"/>
      <c r="C143" s="2181"/>
      <c r="D143" s="2181"/>
    </row>
    <row r="144" spans="1:4" ht="21.75" customHeight="1">
      <c r="A144" s="2181"/>
      <c r="B144" s="2181"/>
      <c r="C144" s="2181"/>
      <c r="D144" s="2181"/>
    </row>
    <row r="145" spans="1:4" ht="21.75" customHeight="1">
      <c r="A145" s="2181"/>
      <c r="B145" s="2181"/>
      <c r="C145" s="2181"/>
      <c r="D145" s="2181"/>
    </row>
    <row r="146" spans="1:4" ht="21.75" customHeight="1">
      <c r="A146" s="2181"/>
      <c r="B146" s="2181"/>
      <c r="C146" s="2181"/>
      <c r="D146" s="2181"/>
    </row>
    <row r="147" spans="1:4" ht="21.75" customHeight="1">
      <c r="A147" s="2181"/>
      <c r="B147" s="2181"/>
      <c r="C147" s="2181"/>
      <c r="D147" s="2181"/>
    </row>
    <row r="148" spans="1:4" ht="21.75" customHeight="1">
      <c r="A148" s="2181"/>
      <c r="B148" s="2181"/>
      <c r="C148" s="2181"/>
      <c r="D148" s="2181"/>
    </row>
    <row r="149" spans="1:4" ht="21.75" customHeight="1">
      <c r="A149" s="2181"/>
      <c r="B149" s="2181"/>
      <c r="C149" s="2181"/>
      <c r="D149" s="2181"/>
    </row>
    <row r="150" spans="1:4" ht="21.75" customHeight="1">
      <c r="A150" s="2181"/>
      <c r="B150" s="2181"/>
      <c r="C150" s="2181"/>
      <c r="D150" s="2181"/>
    </row>
    <row r="151" spans="1:4" ht="21.75" customHeight="1">
      <c r="A151" s="2181"/>
      <c r="B151" s="2181"/>
      <c r="C151" s="2181"/>
      <c r="D151" s="2181"/>
    </row>
    <row r="152" spans="1:4" ht="21.75" customHeight="1">
      <c r="A152" s="2181"/>
      <c r="B152" s="2181"/>
      <c r="C152" s="2181"/>
      <c r="D152" s="2181"/>
    </row>
    <row r="153" spans="1:4" ht="21.75" customHeight="1">
      <c r="A153" s="2181"/>
      <c r="B153" s="2181"/>
      <c r="C153" s="2181"/>
      <c r="D153" s="2181"/>
    </row>
    <row r="154" spans="1:4" ht="21.75" customHeight="1">
      <c r="A154" s="2181"/>
      <c r="B154" s="2181"/>
      <c r="C154" s="2181"/>
      <c r="D154" s="2181"/>
    </row>
    <row r="155" spans="1:4" ht="21.75" customHeight="1">
      <c r="A155" s="2181"/>
      <c r="B155" s="2181"/>
      <c r="C155" s="2181"/>
      <c r="D155" s="2181"/>
    </row>
    <row r="156" spans="1:4" ht="12.75">
      <c r="A156" s="2181"/>
      <c r="B156" s="2181"/>
      <c r="C156" s="2181"/>
      <c r="D156" s="2181"/>
    </row>
    <row r="157" spans="1:4" ht="12.75">
      <c r="A157" s="2181"/>
      <c r="B157" s="2181"/>
      <c r="C157" s="2181"/>
      <c r="D157" s="2181"/>
    </row>
    <row r="158" spans="1:4" ht="12.75">
      <c r="A158" s="2181"/>
      <c r="B158" s="2181"/>
      <c r="C158" s="2181"/>
      <c r="D158" s="2181"/>
    </row>
    <row r="159" spans="1:4" ht="12.75">
      <c r="A159" s="2181"/>
      <c r="B159" s="2181"/>
      <c r="C159" s="2181"/>
      <c r="D159" s="2181"/>
    </row>
    <row r="160" spans="1:4" ht="12.75">
      <c r="A160" s="2181"/>
      <c r="B160" s="2181"/>
      <c r="C160" s="2181"/>
      <c r="D160" s="2181"/>
    </row>
    <row r="161" spans="1:4" ht="12.75">
      <c r="A161" s="2181"/>
      <c r="B161" s="2181"/>
      <c r="C161" s="2181"/>
      <c r="D161" s="2181"/>
    </row>
    <row r="162" spans="1:4" ht="12.75">
      <c r="A162" s="2181"/>
      <c r="B162" s="2181"/>
      <c r="C162" s="2181"/>
      <c r="D162" s="2181"/>
    </row>
  </sheetData>
  <mergeCells count="218">
    <mergeCell ref="AA23:AB23"/>
    <mergeCell ref="AH23:AI23"/>
    <mergeCell ref="V24:Z24"/>
    <mergeCell ref="AJ36:AN36"/>
    <mergeCell ref="V23:Z23"/>
    <mergeCell ref="V25:Z25"/>
    <mergeCell ref="V26:Z26"/>
    <mergeCell ref="V27:Z27"/>
    <mergeCell ref="V28:Z28"/>
    <mergeCell ref="V29:Z29"/>
    <mergeCell ref="T50:U50"/>
    <mergeCell ref="AC35:AG35"/>
    <mergeCell ref="AJ27:AN27"/>
    <mergeCell ref="AJ28:AN28"/>
    <mergeCell ref="AJ29:AN29"/>
    <mergeCell ref="AJ30:AN30"/>
    <mergeCell ref="AH34:AI34"/>
    <mergeCell ref="AH35:AI35"/>
    <mergeCell ref="AH38:AI38"/>
    <mergeCell ref="AH31:AI31"/>
    <mergeCell ref="AY50:BC50"/>
    <mergeCell ref="A28:S28"/>
    <mergeCell ref="AH36:AI36"/>
    <mergeCell ref="AH32:AI32"/>
    <mergeCell ref="AH33:AI33"/>
    <mergeCell ref="AH39:AI39"/>
    <mergeCell ref="A38:S38"/>
    <mergeCell ref="AO50:AS50"/>
    <mergeCell ref="A50:S50"/>
    <mergeCell ref="AC36:AG36"/>
    <mergeCell ref="AC23:AG23"/>
    <mergeCell ref="AC24:AG24"/>
    <mergeCell ref="AC25:AG25"/>
    <mergeCell ref="AC26:AG26"/>
    <mergeCell ref="AC27:AG27"/>
    <mergeCell ref="AC28:AG28"/>
    <mergeCell ref="AC29:AG29"/>
    <mergeCell ref="AC30:AG30"/>
    <mergeCell ref="AC31:AG31"/>
    <mergeCell ref="AH14:AI14"/>
    <mergeCell ref="AH15:AI15"/>
    <mergeCell ref="A19:S19"/>
    <mergeCell ref="V16:Z16"/>
    <mergeCell ref="V17:Z17"/>
    <mergeCell ref="V18:Z18"/>
    <mergeCell ref="V19:Z19"/>
    <mergeCell ref="AC18:AG18"/>
    <mergeCell ref="AC19:AG19"/>
    <mergeCell ref="A33:S33"/>
    <mergeCell ref="A34:S34"/>
    <mergeCell ref="T9:U11"/>
    <mergeCell ref="A49:S49"/>
    <mergeCell ref="A41:S41"/>
    <mergeCell ref="A43:S43"/>
    <mergeCell ref="A47:S47"/>
    <mergeCell ref="A48:S48"/>
    <mergeCell ref="AH40:AI40"/>
    <mergeCell ref="AH42:AI42"/>
    <mergeCell ref="AH43:AI43"/>
    <mergeCell ref="AH44:AI44"/>
    <mergeCell ref="AY48:BC48"/>
    <mergeCell ref="AC47:AG47"/>
    <mergeCell ref="AH47:AI47"/>
    <mergeCell ref="AH48:AI48"/>
    <mergeCell ref="AT47:AX47"/>
    <mergeCell ref="AC48:AG48"/>
    <mergeCell ref="AO48:AS48"/>
    <mergeCell ref="AT4:BB4"/>
    <mergeCell ref="V13:Z13"/>
    <mergeCell ref="V14:Z14"/>
    <mergeCell ref="V15:Z15"/>
    <mergeCell ref="AJ15:AN15"/>
    <mergeCell ref="AJ14:AN14"/>
    <mergeCell ref="AJ13:AN13"/>
    <mergeCell ref="AO13:AS13"/>
    <mergeCell ref="AO14:AS14"/>
    <mergeCell ref="AH13:AI13"/>
    <mergeCell ref="V20:Z20"/>
    <mergeCell ref="V21:Z21"/>
    <mergeCell ref="V22:Z22"/>
    <mergeCell ref="AJ22:AN22"/>
    <mergeCell ref="AJ21:AN21"/>
    <mergeCell ref="AJ20:AN20"/>
    <mergeCell ref="AC21:AG21"/>
    <mergeCell ref="V30:Z30"/>
    <mergeCell ref="V31:Z31"/>
    <mergeCell ref="V32:Z32"/>
    <mergeCell ref="V33:Z33"/>
    <mergeCell ref="V34:Z34"/>
    <mergeCell ref="V35:Z35"/>
    <mergeCell ref="V36:Z36"/>
    <mergeCell ref="V37:Z37"/>
    <mergeCell ref="V38:Z38"/>
    <mergeCell ref="V39:Z39"/>
    <mergeCell ref="V40:Z40"/>
    <mergeCell ref="V41:Z41"/>
    <mergeCell ref="V42:Z42"/>
    <mergeCell ref="V43:Z43"/>
    <mergeCell ref="V44:Z44"/>
    <mergeCell ref="V45:Z45"/>
    <mergeCell ref="V46:Z46"/>
    <mergeCell ref="V47:Z47"/>
    <mergeCell ref="V48:Z48"/>
    <mergeCell ref="V49:Z49"/>
    <mergeCell ref="AC32:AG32"/>
    <mergeCell ref="AC33:AG33"/>
    <mergeCell ref="AC34:AG34"/>
    <mergeCell ref="AC37:AG37"/>
    <mergeCell ref="AC38:AG38"/>
    <mergeCell ref="AC39:AG39"/>
    <mergeCell ref="AC40:AG40"/>
    <mergeCell ref="AC41:AG41"/>
    <mergeCell ref="AC42:AG42"/>
    <mergeCell ref="AC43:AG43"/>
    <mergeCell ref="AC44:AG44"/>
    <mergeCell ref="AC45:AG45"/>
    <mergeCell ref="AC49:AG49"/>
    <mergeCell ref="AJ50:AN50"/>
    <mergeCell ref="AJ49:AN49"/>
    <mergeCell ref="AJ47:AN47"/>
    <mergeCell ref="AJ46:AN46"/>
    <mergeCell ref="AJ45:AN45"/>
    <mergeCell ref="AJ41:AN41"/>
    <mergeCell ref="AJ37:AN37"/>
    <mergeCell ref="AJ35:AN35"/>
    <mergeCell ref="AJ26:AN26"/>
    <mergeCell ref="AJ25:AN25"/>
    <mergeCell ref="AJ24:AN24"/>
    <mergeCell ref="AJ23:AN23"/>
    <mergeCell ref="AJ16:AN16"/>
    <mergeCell ref="AO17:AS17"/>
    <mergeCell ref="AO18:AS18"/>
    <mergeCell ref="AO19:AS19"/>
    <mergeCell ref="AO16:AS16"/>
    <mergeCell ref="AJ19:AN19"/>
    <mergeCell ref="AJ18:AN18"/>
    <mergeCell ref="AJ17:AN17"/>
    <mergeCell ref="AO20:AS20"/>
    <mergeCell ref="AO21:AS21"/>
    <mergeCell ref="AO22:AS22"/>
    <mergeCell ref="AO23:AS23"/>
    <mergeCell ref="AO24:AS24"/>
    <mergeCell ref="AO25:AS25"/>
    <mergeCell ref="AO26:AS26"/>
    <mergeCell ref="AO27:AS27"/>
    <mergeCell ref="AO28:AS28"/>
    <mergeCell ref="AO29:AS29"/>
    <mergeCell ref="AO30:AS30"/>
    <mergeCell ref="AO31:AS31"/>
    <mergeCell ref="AO32:AS32"/>
    <mergeCell ref="AO33:AS33"/>
    <mergeCell ref="AO34:AS34"/>
    <mergeCell ref="AO35:AS35"/>
    <mergeCell ref="AO36:AS36"/>
    <mergeCell ref="AO37:AS37"/>
    <mergeCell ref="AO38:AS38"/>
    <mergeCell ref="AO39:AS39"/>
    <mergeCell ref="AO40:AS40"/>
    <mergeCell ref="AO41:AS41"/>
    <mergeCell ref="AO42:AS42"/>
    <mergeCell ref="AO43:AS43"/>
    <mergeCell ref="AO44:AS44"/>
    <mergeCell ref="AO45:AS45"/>
    <mergeCell ref="AO46:AS46"/>
    <mergeCell ref="AO47:AS47"/>
    <mergeCell ref="AO49:AS49"/>
    <mergeCell ref="AT49:AX49"/>
    <mergeCell ref="AY49:BC49"/>
    <mergeCell ref="AY13:BC13"/>
    <mergeCell ref="AY14:BC14"/>
    <mergeCell ref="AY15:BC15"/>
    <mergeCell ref="AY16:BC16"/>
    <mergeCell ref="AY17:BC17"/>
    <mergeCell ref="AY18:BC18"/>
    <mergeCell ref="AY19:BC19"/>
    <mergeCell ref="AY20:BC20"/>
    <mergeCell ref="AY21:BC21"/>
    <mergeCell ref="AY22:BC22"/>
    <mergeCell ref="AY23:BC23"/>
    <mergeCell ref="AY24:BC24"/>
    <mergeCell ref="AY25:BC25"/>
    <mergeCell ref="AY26:BC26"/>
    <mergeCell ref="AY35:BC35"/>
    <mergeCell ref="AY27:BC27"/>
    <mergeCell ref="AY28:BC28"/>
    <mergeCell ref="AY29:BC29"/>
    <mergeCell ref="AY30:BC30"/>
    <mergeCell ref="AY36:BC36"/>
    <mergeCell ref="AY37:BC37"/>
    <mergeCell ref="AY41:BC41"/>
    <mergeCell ref="AY45:BC45"/>
    <mergeCell ref="AY46:BC46"/>
    <mergeCell ref="AY47:BC47"/>
    <mergeCell ref="AT21:AX21"/>
    <mergeCell ref="AT23:AX23"/>
    <mergeCell ref="AT24:AX24"/>
    <mergeCell ref="AT25:AX25"/>
    <mergeCell ref="AT26:AX26"/>
    <mergeCell ref="AT27:AX27"/>
    <mergeCell ref="AT28:AX28"/>
    <mergeCell ref="AT29:AX29"/>
    <mergeCell ref="AT30:AX30"/>
    <mergeCell ref="AT31:AX31"/>
    <mergeCell ref="AT32:AX32"/>
    <mergeCell ref="AT33:AX33"/>
    <mergeCell ref="AT34:AX34"/>
    <mergeCell ref="AT37:AX37"/>
    <mergeCell ref="AT38:AX38"/>
    <mergeCell ref="AT39:AX39"/>
    <mergeCell ref="AT35:AX35"/>
    <mergeCell ref="AT36:AX36"/>
    <mergeCell ref="AT45:AX45"/>
    <mergeCell ref="AT48:AX48"/>
    <mergeCell ref="AT40:AX40"/>
    <mergeCell ref="AT41:AX41"/>
    <mergeCell ref="AT42:AX42"/>
    <mergeCell ref="AT44:AX44"/>
    <mergeCell ref="AT43:AX43"/>
  </mergeCells>
  <printOptions horizontalCentered="1"/>
  <pageMargins left="0.15748031496062992" right="0.07874015748031496" top="0.22" bottom="0.13" header="0.1" footer="0.07874015748031496"/>
  <pageSetup fitToHeight="0" horizontalDpi="360" verticalDpi="360" orientation="landscape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I185"/>
  <sheetViews>
    <sheetView showGridLines="0" view="pageBreakPreview" zoomScaleNormal="85" zoomScaleSheetLayoutView="100" workbookViewId="0" topLeftCell="A91">
      <selection activeCell="BJ57" sqref="BJ57"/>
    </sheetView>
  </sheetViews>
  <sheetFormatPr defaultColWidth="9.140625" defaultRowHeight="12.75"/>
  <cols>
    <col min="1" max="18" width="3.421875" style="2184" customWidth="1"/>
    <col min="19" max="19" width="3.8515625" style="2184" customWidth="1"/>
    <col min="20" max="23" width="3.421875" style="2184" customWidth="1"/>
    <col min="24" max="25" width="3.7109375" style="2184" customWidth="1"/>
    <col min="26" max="26" width="3.421875" style="2184" customWidth="1"/>
    <col min="27" max="27" width="4.00390625" style="2570" customWidth="1"/>
    <col min="28" max="59" width="1.7109375" style="2184" customWidth="1"/>
    <col min="60" max="60" width="0.71875" style="2184" customWidth="1"/>
    <col min="61" max="16384" width="9.140625" style="2184" customWidth="1"/>
  </cols>
  <sheetData>
    <row r="2" spans="1:59" ht="13.5" customHeight="1">
      <c r="A2" s="2182" t="s">
        <v>554</v>
      </c>
      <c r="B2" s="2182"/>
      <c r="C2" s="2182"/>
      <c r="D2" s="2182"/>
      <c r="E2" s="2182"/>
      <c r="F2" s="2182"/>
      <c r="G2" s="2182"/>
      <c r="H2" s="2182"/>
      <c r="I2" s="2182"/>
      <c r="J2" s="2182"/>
      <c r="K2" s="2182"/>
      <c r="L2" s="2182"/>
      <c r="M2" s="2182"/>
      <c r="N2" s="2182"/>
      <c r="O2" s="2182"/>
      <c r="P2" s="2182"/>
      <c r="Q2" s="2183"/>
      <c r="S2" s="2183"/>
      <c r="U2" s="2183"/>
      <c r="V2" s="2183"/>
      <c r="W2" s="2183"/>
      <c r="X2" s="2183"/>
      <c r="Y2" s="2183"/>
      <c r="Z2" s="2183"/>
      <c r="AA2" s="2185"/>
      <c r="AB2" s="2186"/>
      <c r="AC2" s="2186"/>
      <c r="AD2" s="2186"/>
      <c r="AE2" s="2186"/>
      <c r="AF2" s="2186"/>
      <c r="AG2" s="2186"/>
      <c r="AH2" s="2186"/>
      <c r="AI2" s="2186"/>
      <c r="AJ2" s="2186"/>
      <c r="AK2" s="2186"/>
      <c r="AL2" s="2186"/>
      <c r="AM2" s="2186"/>
      <c r="AN2" s="2186"/>
      <c r="AO2" s="2186"/>
      <c r="AP2" s="2186"/>
      <c r="AQ2" s="2186"/>
      <c r="AR2" s="2186"/>
      <c r="AS2" s="2186"/>
      <c r="AT2" s="2186"/>
      <c r="AU2" s="2183"/>
      <c r="AV2" s="2183"/>
      <c r="AW2" s="2186"/>
      <c r="AX2" s="2186"/>
      <c r="AY2" s="2186"/>
      <c r="AZ2" s="2186"/>
      <c r="BA2" s="2186"/>
      <c r="BB2" s="2186"/>
      <c r="BC2" s="2186"/>
      <c r="BD2" s="2186"/>
      <c r="BE2" s="2186"/>
      <c r="BF2" s="2186"/>
      <c r="BG2" s="2183"/>
    </row>
    <row r="3" spans="1:59" ht="27.75" customHeight="1">
      <c r="A3" s="2186"/>
      <c r="B3" s="2187"/>
      <c r="C3" s="2188" t="s">
        <v>555</v>
      </c>
      <c r="D3" s="2186"/>
      <c r="E3" s="2186"/>
      <c r="F3" s="2186"/>
      <c r="G3" s="2186"/>
      <c r="H3" s="2186"/>
      <c r="I3" s="2186"/>
      <c r="J3" s="2189"/>
      <c r="K3" s="2187"/>
      <c r="L3" s="2187"/>
      <c r="M3" s="2187"/>
      <c r="N3" s="2187"/>
      <c r="O3" s="2187"/>
      <c r="P3" s="2187"/>
      <c r="Q3" s="2187"/>
      <c r="R3" s="2187"/>
      <c r="S3" s="2187"/>
      <c r="T3" s="2187"/>
      <c r="U3" s="2187"/>
      <c r="V3" s="2187"/>
      <c r="W3" s="2186"/>
      <c r="X3" s="2187"/>
      <c r="Y3" s="2187"/>
      <c r="Z3" s="2187"/>
      <c r="AA3" s="2190"/>
      <c r="AB3" s="2186"/>
      <c r="AC3" s="2186"/>
      <c r="AD3" s="2186"/>
      <c r="AE3" s="2186"/>
      <c r="AF3" s="2186"/>
      <c r="AG3" s="2186"/>
      <c r="AH3" s="2186"/>
      <c r="AI3" s="2186"/>
      <c r="AJ3" s="2186"/>
      <c r="AK3" s="2186"/>
      <c r="AL3" s="2186"/>
      <c r="AM3" s="2186"/>
      <c r="AN3" s="2186"/>
      <c r="AO3" s="2186"/>
      <c r="AP3" s="2186"/>
      <c r="AQ3" s="2186"/>
      <c r="AR3" s="2186"/>
      <c r="AS3" s="2186"/>
      <c r="AT3" s="2186"/>
      <c r="AU3" s="2191"/>
      <c r="AV3" s="2191"/>
      <c r="AW3" s="2186"/>
      <c r="AX3" s="2186"/>
      <c r="AY3" s="2186"/>
      <c r="AZ3" s="2186"/>
      <c r="BA3" s="2186"/>
      <c r="BB3" s="2186"/>
      <c r="BC3" s="2186"/>
      <c r="BD3" s="2186"/>
      <c r="BE3" s="2186"/>
      <c r="BF3" s="2186"/>
      <c r="BG3" s="2191"/>
    </row>
    <row r="4" spans="1:59" ht="20.25">
      <c r="A4" s="2192" t="s">
        <v>556</v>
      </c>
      <c r="B4" s="2193"/>
      <c r="C4" s="2193"/>
      <c r="D4" s="2193"/>
      <c r="E4" s="2193"/>
      <c r="F4" s="2193"/>
      <c r="G4" s="2193"/>
      <c r="H4" s="2193"/>
      <c r="I4" s="2193"/>
      <c r="J4" s="2193"/>
      <c r="K4" s="2193"/>
      <c r="L4" s="2193"/>
      <c r="M4" s="2193"/>
      <c r="N4" s="2193"/>
      <c r="O4" s="2193"/>
      <c r="P4" s="2193"/>
      <c r="Q4" s="2193"/>
      <c r="R4" s="2193"/>
      <c r="S4" s="2193"/>
      <c r="T4" s="2193"/>
      <c r="U4" s="2193"/>
      <c r="V4" s="2193"/>
      <c r="W4" s="2193"/>
      <c r="X4" s="2193"/>
      <c r="Y4" s="2193"/>
      <c r="Z4" s="2193"/>
      <c r="AA4" s="2185"/>
      <c r="AB4" s="2183"/>
      <c r="AC4" s="2183"/>
      <c r="AD4" s="2183"/>
      <c r="AE4" s="2183"/>
      <c r="AF4" s="2183"/>
      <c r="AG4" s="2183"/>
      <c r="AH4" s="2183"/>
      <c r="AI4" s="2183"/>
      <c r="AJ4" s="2183"/>
      <c r="AK4" s="2183"/>
      <c r="AL4" s="2183"/>
      <c r="AM4" s="2183"/>
      <c r="AN4" s="2183"/>
      <c r="AO4" s="2183"/>
      <c r="AP4" s="2183"/>
      <c r="AQ4" s="2183"/>
      <c r="AR4" s="2183"/>
      <c r="AS4" s="2183"/>
      <c r="AT4" s="2183"/>
      <c r="AU4" s="2183"/>
      <c r="AV4" s="2183"/>
      <c r="AW4" s="2183"/>
      <c r="AX4" s="2183"/>
      <c r="AY4" s="2183"/>
      <c r="AZ4" s="2183"/>
      <c r="BA4" s="2183"/>
      <c r="BB4" s="2183"/>
      <c r="BC4" s="2183"/>
      <c r="BD4" s="2183"/>
      <c r="BE4" s="2183"/>
      <c r="BF4" s="2183"/>
      <c r="BG4" s="2183"/>
    </row>
    <row r="5" spans="1:59" ht="9.75" customHeight="1" thickBot="1">
      <c r="A5" s="2194"/>
      <c r="B5" s="2195"/>
      <c r="C5" s="2195"/>
      <c r="D5" s="2195"/>
      <c r="E5" s="2195"/>
      <c r="F5" s="2195"/>
      <c r="G5" s="2195"/>
      <c r="H5" s="2195"/>
      <c r="I5" s="2195"/>
      <c r="J5" s="2195"/>
      <c r="K5" s="2195"/>
      <c r="L5" s="2195"/>
      <c r="M5" s="2195"/>
      <c r="N5" s="2195"/>
      <c r="O5" s="2195"/>
      <c r="P5" s="2195"/>
      <c r="Q5" s="2195"/>
      <c r="R5" s="2195"/>
      <c r="S5" s="2195"/>
      <c r="T5" s="2195"/>
      <c r="U5" s="2195"/>
      <c r="V5" s="2195"/>
      <c r="W5" s="2195"/>
      <c r="X5" s="2195"/>
      <c r="Y5" s="2195"/>
      <c r="Z5" s="2195"/>
      <c r="AA5" s="2196"/>
      <c r="AB5" s="2197"/>
      <c r="AC5" s="2197"/>
      <c r="AD5" s="2197"/>
      <c r="AE5" s="2197"/>
      <c r="AF5" s="2197"/>
      <c r="AG5" s="2197"/>
      <c r="AH5" s="2197"/>
      <c r="AI5" s="2197"/>
      <c r="AJ5" s="2197"/>
      <c r="AK5" s="2197"/>
      <c r="AL5" s="2197"/>
      <c r="AM5" s="2197"/>
      <c r="AN5" s="2197"/>
      <c r="AO5" s="2197"/>
      <c r="AP5" s="2197"/>
      <c r="AQ5" s="2197"/>
      <c r="AR5" s="2197"/>
      <c r="AS5" s="2197"/>
      <c r="AT5" s="2197"/>
      <c r="AU5" s="2197"/>
      <c r="AV5" s="2197"/>
      <c r="AW5" s="2183"/>
      <c r="AX5" s="2197"/>
      <c r="AY5" s="2197"/>
      <c r="AZ5" s="2197"/>
      <c r="BA5" s="2197"/>
      <c r="BB5" s="2197"/>
      <c r="BC5" s="2197"/>
      <c r="BD5" s="2197"/>
      <c r="BE5" s="2197"/>
      <c r="BF5" s="2197"/>
      <c r="BG5" s="2183"/>
    </row>
    <row r="6" spans="2:58" s="2198" customFormat="1" ht="18" customHeight="1" thickBot="1">
      <c r="B6" s="2199">
        <v>1</v>
      </c>
      <c r="C6" s="2200">
        <v>2</v>
      </c>
      <c r="D6" s="2200">
        <v>5</v>
      </c>
      <c r="E6" s="2201">
        <v>4</v>
      </c>
      <c r="F6" s="2202"/>
      <c r="G6" s="2199">
        <v>0</v>
      </c>
      <c r="H6" s="2201">
        <v>1</v>
      </c>
      <c r="I6" s="2203"/>
      <c r="J6" s="2199">
        <v>2</v>
      </c>
      <c r="K6" s="2200">
        <v>8</v>
      </c>
      <c r="L6" s="2200">
        <v>0</v>
      </c>
      <c r="M6" s="2201">
        <v>0</v>
      </c>
      <c r="N6" s="2202"/>
      <c r="O6" s="2199">
        <v>5</v>
      </c>
      <c r="P6" s="2200">
        <v>1</v>
      </c>
      <c r="Q6" s="2200">
        <v>3</v>
      </c>
      <c r="R6" s="2200">
        <v>0</v>
      </c>
      <c r="S6" s="2200">
        <v>0</v>
      </c>
      <c r="T6" s="2201">
        <v>9</v>
      </c>
      <c r="U6" s="2204"/>
      <c r="AA6" s="2205">
        <v>2</v>
      </c>
      <c r="AB6" s="2206">
        <v>0</v>
      </c>
      <c r="AC6" s="2207"/>
      <c r="AD6" s="2206">
        <v>0</v>
      </c>
      <c r="AE6" s="2207"/>
      <c r="AF6" s="2208">
        <v>6</v>
      </c>
      <c r="AG6" s="2209"/>
      <c r="AI6" s="2210">
        <v>0</v>
      </c>
      <c r="AJ6" s="2211"/>
      <c r="AK6" s="2212">
        <v>1</v>
      </c>
      <c r="AL6" s="2209"/>
      <c r="AU6" s="2213"/>
      <c r="AV6" s="2213"/>
      <c r="AW6" s="2214">
        <v>8</v>
      </c>
      <c r="AX6" s="2215"/>
      <c r="AY6" s="2216">
        <v>0</v>
      </c>
      <c r="AZ6" s="2217"/>
      <c r="BA6" s="2218"/>
      <c r="BB6" s="2218"/>
      <c r="BC6" s="2214"/>
      <c r="BD6" s="2217"/>
      <c r="BF6" s="2213"/>
    </row>
    <row r="7" spans="2:58" s="2198" customFormat="1" ht="12.75" customHeight="1">
      <c r="B7" s="2219" t="s">
        <v>609</v>
      </c>
      <c r="C7" s="2219"/>
      <c r="D7" s="2219"/>
      <c r="E7" s="2219"/>
      <c r="F7" s="2204"/>
      <c r="G7" s="2220" t="s">
        <v>610</v>
      </c>
      <c r="H7" s="2220"/>
      <c r="I7" s="2220"/>
      <c r="J7" s="2221" t="s">
        <v>611</v>
      </c>
      <c r="K7" s="2221"/>
      <c r="L7" s="2221"/>
      <c r="M7" s="2221"/>
      <c r="N7" s="2204"/>
      <c r="O7" s="2219" t="s">
        <v>608</v>
      </c>
      <c r="P7" s="2219"/>
      <c r="Q7" s="2219"/>
      <c r="R7" s="2219"/>
      <c r="S7" s="2219"/>
      <c r="T7" s="2219"/>
      <c r="U7" s="2204"/>
      <c r="AA7" s="2222" t="s">
        <v>640</v>
      </c>
      <c r="AB7" s="2222"/>
      <c r="AC7" s="2222"/>
      <c r="AD7" s="2222"/>
      <c r="AE7" s="2222"/>
      <c r="AF7" s="2222"/>
      <c r="AG7" s="2222"/>
      <c r="AI7" s="2223" t="s">
        <v>641</v>
      </c>
      <c r="AJ7" s="2223"/>
      <c r="AK7" s="2223"/>
      <c r="AL7" s="2223"/>
      <c r="AO7" s="2204"/>
      <c r="AP7" s="2204"/>
      <c r="AW7" s="2224" t="s">
        <v>639</v>
      </c>
      <c r="AX7" s="2224"/>
      <c r="AY7" s="2224"/>
      <c r="AZ7" s="2224"/>
      <c r="BC7" s="2222" t="s">
        <v>557</v>
      </c>
      <c r="BD7" s="2222"/>
      <c r="BE7" s="2225"/>
      <c r="BF7" s="2225"/>
    </row>
    <row r="8" spans="2:42" s="2198" customFormat="1" ht="12.75">
      <c r="B8" s="2222"/>
      <c r="C8" s="2222"/>
      <c r="D8" s="2222"/>
      <c r="E8" s="2222"/>
      <c r="F8" s="2222"/>
      <c r="G8" s="2222"/>
      <c r="H8" s="2222"/>
      <c r="I8" s="2222"/>
      <c r="J8" s="2222"/>
      <c r="K8" s="2222"/>
      <c r="L8" s="2222"/>
      <c r="M8" s="2222"/>
      <c r="N8" s="2222"/>
      <c r="O8" s="2222"/>
      <c r="P8" s="2222"/>
      <c r="Q8" s="2222"/>
      <c r="R8" s="2222"/>
      <c r="S8" s="2222"/>
      <c r="T8" s="2222"/>
      <c r="U8" s="2222"/>
      <c r="AA8" s="2222"/>
      <c r="AB8" s="2222"/>
      <c r="AC8" s="2222"/>
      <c r="AD8" s="2222"/>
      <c r="AE8" s="2222"/>
      <c r="AF8" s="2222"/>
      <c r="AG8" s="2222"/>
      <c r="AO8" s="2204"/>
      <c r="AP8" s="2204"/>
    </row>
    <row r="9" spans="2:42" s="2198" customFormat="1" ht="18.75" customHeight="1" thickBot="1">
      <c r="B9" s="2204"/>
      <c r="C9" s="2204"/>
      <c r="D9" s="2204"/>
      <c r="E9" s="2204"/>
      <c r="F9" s="2204"/>
      <c r="G9" s="2204"/>
      <c r="H9" s="2204"/>
      <c r="I9" s="2226"/>
      <c r="J9" s="2227"/>
      <c r="K9" s="2227"/>
      <c r="L9" s="2227"/>
      <c r="M9" s="2227"/>
      <c r="N9" s="2227"/>
      <c r="O9" s="2219"/>
      <c r="P9" s="2227"/>
      <c r="Q9" s="2219"/>
      <c r="R9" s="2204"/>
      <c r="S9" s="2219"/>
      <c r="T9" s="2219"/>
      <c r="V9" s="2219"/>
      <c r="W9" s="2219"/>
      <c r="X9" s="2228"/>
      <c r="Y9" s="2219"/>
      <c r="Z9" s="2204"/>
      <c r="AB9" s="2227"/>
      <c r="AC9" s="2227"/>
      <c r="AD9" s="2227"/>
      <c r="AE9" s="2204"/>
      <c r="AF9" s="2204"/>
      <c r="AG9" s="2204"/>
      <c r="AO9" s="2204"/>
      <c r="AP9" s="2204"/>
    </row>
    <row r="10" spans="2:58" s="2198" customFormat="1" ht="18" customHeight="1" thickBot="1">
      <c r="B10" s="2229"/>
      <c r="C10" s="2230"/>
      <c r="D10" s="2230"/>
      <c r="E10" s="2230"/>
      <c r="F10" s="2230"/>
      <c r="G10" s="2231"/>
      <c r="H10" s="2204"/>
      <c r="I10" s="2199">
        <v>7</v>
      </c>
      <c r="J10" s="2200">
        <v>5</v>
      </c>
      <c r="K10" s="2200">
        <v>1</v>
      </c>
      <c r="L10" s="2200">
        <v>1</v>
      </c>
      <c r="M10" s="2232">
        <v>1</v>
      </c>
      <c r="N10" s="2201">
        <v>5</v>
      </c>
      <c r="O10" s="2233"/>
      <c r="P10" s="2233"/>
      <c r="Q10" s="2234"/>
      <c r="R10" s="2234"/>
      <c r="S10" s="2234"/>
      <c r="T10" s="2234"/>
      <c r="U10" s="2204"/>
      <c r="AA10" s="2229"/>
      <c r="AB10" s="2235"/>
      <c r="AC10" s="2236"/>
      <c r="AE10" s="2237"/>
      <c r="AF10" s="2238"/>
      <c r="AG10" s="2239"/>
      <c r="AH10" s="2238"/>
      <c r="AI10" s="2239"/>
      <c r="AJ10" s="2238"/>
      <c r="AK10" s="2239"/>
      <c r="AL10" s="2238"/>
      <c r="AM10" s="2239"/>
      <c r="AN10" s="2238"/>
      <c r="AO10" s="2240"/>
      <c r="AP10" s="2241"/>
      <c r="AU10" s="2242"/>
      <c r="AV10" s="2243"/>
      <c r="AW10" s="2244"/>
      <c r="AX10" s="2243"/>
      <c r="AY10" s="2244"/>
      <c r="AZ10" s="2245"/>
      <c r="BA10" s="2246"/>
      <c r="BB10" s="2247"/>
      <c r="BC10" s="2248"/>
      <c r="BD10" s="2224"/>
      <c r="BE10" s="2224"/>
      <c r="BF10" s="2248"/>
    </row>
    <row r="11" spans="2:58" s="2198" customFormat="1" ht="31.5" customHeight="1">
      <c r="B11" s="2233" t="s">
        <v>558</v>
      </c>
      <c r="C11" s="2249"/>
      <c r="D11" s="2249"/>
      <c r="E11" s="2249"/>
      <c r="F11" s="2249"/>
      <c r="G11" s="2249"/>
      <c r="H11" s="2204"/>
      <c r="I11" s="2219" t="s">
        <v>612</v>
      </c>
      <c r="J11" s="2219"/>
      <c r="K11" s="2219"/>
      <c r="L11" s="2219"/>
      <c r="M11" s="2219"/>
      <c r="N11" s="2204"/>
      <c r="O11" s="2250"/>
      <c r="P11" s="2233"/>
      <c r="Q11" s="2251"/>
      <c r="R11" s="2252"/>
      <c r="S11" s="2252"/>
      <c r="T11" s="2252"/>
      <c r="U11" s="2204"/>
      <c r="AA11" s="2253" t="s">
        <v>559</v>
      </c>
      <c r="AB11" s="2253"/>
      <c r="AC11" s="2253"/>
      <c r="AD11" s="2253"/>
      <c r="AE11" s="2254"/>
      <c r="AF11" s="2254"/>
      <c r="AG11" s="2254"/>
      <c r="AH11" s="2254"/>
      <c r="AI11" s="2254"/>
      <c r="AJ11" s="2254"/>
      <c r="AK11" s="2254"/>
      <c r="AL11" s="2254"/>
      <c r="AM11" s="2254"/>
      <c r="AN11" s="2254"/>
      <c r="AO11" s="2254"/>
      <c r="AP11" s="2254"/>
      <c r="AT11" s="2255" t="s">
        <v>560</v>
      </c>
      <c r="AU11" s="2255"/>
      <c r="AV11" s="2255"/>
      <c r="AW11" s="2255"/>
      <c r="AX11" s="2255"/>
      <c r="AY11" s="2255"/>
      <c r="AZ11" s="2255"/>
      <c r="BA11" s="2255"/>
      <c r="BB11" s="2255"/>
      <c r="BC11" s="2255"/>
      <c r="BD11" s="2256"/>
      <c r="BE11" s="2256"/>
      <c r="BF11" s="2256"/>
    </row>
    <row r="12" spans="29:59" s="2198" customFormat="1" ht="13.5" thickBot="1">
      <c r="AC12" s="2204"/>
      <c r="AE12" s="2204"/>
      <c r="AF12" s="2257" t="s">
        <v>642</v>
      </c>
      <c r="AG12" s="2257"/>
      <c r="AH12" s="2257"/>
      <c r="AI12" s="2257"/>
      <c r="AJ12" s="2257"/>
      <c r="AK12" s="2257"/>
      <c r="AL12" s="2257"/>
      <c r="AM12" s="2257"/>
      <c r="AN12" s="2257"/>
      <c r="AO12" s="2257"/>
      <c r="AP12" s="2257"/>
      <c r="AQ12" s="2257"/>
      <c r="AR12" s="2257"/>
      <c r="AS12" s="2257"/>
      <c r="AT12" s="2257"/>
      <c r="AU12" s="2257"/>
      <c r="AV12" s="2257"/>
      <c r="AW12" s="2257"/>
      <c r="AX12" s="2257"/>
      <c r="AY12" s="2257"/>
      <c r="AZ12" s="2257"/>
      <c r="BA12" s="2257"/>
      <c r="BB12" s="2257"/>
      <c r="BC12" s="2257"/>
      <c r="BD12" s="2257"/>
      <c r="BE12" s="2257"/>
      <c r="BF12" s="2257"/>
      <c r="BG12" s="2257"/>
    </row>
    <row r="13" spans="1:59" ht="30.75" customHeight="1">
      <c r="A13" s="2258" t="s">
        <v>561</v>
      </c>
      <c r="B13" s="2259"/>
      <c r="C13" s="2259"/>
      <c r="D13" s="2259"/>
      <c r="E13" s="2259"/>
      <c r="F13" s="2259"/>
      <c r="G13" s="2259"/>
      <c r="H13" s="2259"/>
      <c r="I13" s="2259"/>
      <c r="J13" s="2259"/>
      <c r="K13" s="2259"/>
      <c r="L13" s="2259"/>
      <c r="M13" s="2259"/>
      <c r="N13" s="2259"/>
      <c r="O13" s="2259"/>
      <c r="P13" s="2259"/>
      <c r="Q13" s="2259"/>
      <c r="R13" s="2259"/>
      <c r="S13" s="2259"/>
      <c r="T13" s="2259"/>
      <c r="U13" s="2259"/>
      <c r="V13" s="2259"/>
      <c r="W13" s="2259"/>
      <c r="X13" s="2259"/>
      <c r="Y13" s="2259"/>
      <c r="Z13" s="2259"/>
      <c r="AA13" s="2260" t="s">
        <v>644</v>
      </c>
      <c r="AB13" s="2261" t="s">
        <v>645</v>
      </c>
      <c r="AC13" s="2262"/>
      <c r="AD13" s="2262"/>
      <c r="AE13" s="2262"/>
      <c r="AF13" s="2262"/>
      <c r="AG13" s="2262"/>
      <c r="AH13" s="2262"/>
      <c r="AI13" s="2263"/>
      <c r="AJ13" s="2261" t="s">
        <v>646</v>
      </c>
      <c r="AK13" s="2262"/>
      <c r="AL13" s="2262"/>
      <c r="AM13" s="2262"/>
      <c r="AN13" s="2262"/>
      <c r="AO13" s="2262"/>
      <c r="AP13" s="2262"/>
      <c r="AQ13" s="2263"/>
      <c r="AR13" s="2264" t="s">
        <v>647</v>
      </c>
      <c r="AS13" s="2265"/>
      <c r="AT13" s="2265"/>
      <c r="AU13" s="2265"/>
      <c r="AV13" s="2265"/>
      <c r="AW13" s="2265"/>
      <c r="AX13" s="2265"/>
      <c r="AY13" s="2266"/>
      <c r="AZ13" s="2264" t="s">
        <v>1043</v>
      </c>
      <c r="BA13" s="2265"/>
      <c r="BB13" s="2265"/>
      <c r="BC13" s="2265"/>
      <c r="BD13" s="2265"/>
      <c r="BE13" s="2265"/>
      <c r="BF13" s="2265"/>
      <c r="BG13" s="2267"/>
    </row>
    <row r="14" spans="1:59" ht="19.5" customHeight="1">
      <c r="A14" s="2268" t="s">
        <v>562</v>
      </c>
      <c r="B14" s="2269"/>
      <c r="C14" s="2270"/>
      <c r="D14" s="2270"/>
      <c r="E14" s="2270"/>
      <c r="F14" s="2270"/>
      <c r="G14" s="2270"/>
      <c r="H14" s="2270"/>
      <c r="I14" s="2270"/>
      <c r="J14" s="2270"/>
      <c r="K14" s="2270"/>
      <c r="L14" s="2270"/>
      <c r="M14" s="2270"/>
      <c r="N14" s="2270"/>
      <c r="O14" s="2270"/>
      <c r="P14" s="2270"/>
      <c r="Q14" s="2270"/>
      <c r="R14" s="2270"/>
      <c r="S14" s="2270"/>
      <c r="T14" s="2270"/>
      <c r="U14" s="2270"/>
      <c r="V14" s="2270"/>
      <c r="W14" s="2270"/>
      <c r="X14" s="2270"/>
      <c r="Y14" s="2270"/>
      <c r="Z14" s="2270"/>
      <c r="AA14" s="2271"/>
      <c r="AB14" s="2272" t="s">
        <v>648</v>
      </c>
      <c r="AC14" s="2273"/>
      <c r="AD14" s="2273"/>
      <c r="AE14" s="2273"/>
      <c r="AF14" s="2273"/>
      <c r="AG14" s="2273"/>
      <c r="AH14" s="2273"/>
      <c r="AI14" s="2273"/>
      <c r="AJ14" s="2273"/>
      <c r="AK14" s="2273"/>
      <c r="AL14" s="2273"/>
      <c r="AM14" s="2273"/>
      <c r="AN14" s="2273"/>
      <c r="AO14" s="2273"/>
      <c r="AP14" s="2273"/>
      <c r="AQ14" s="2274"/>
      <c r="AR14" s="2272"/>
      <c r="AS14" s="2273"/>
      <c r="AT14" s="2273"/>
      <c r="AU14" s="2273"/>
      <c r="AV14" s="2273"/>
      <c r="AW14" s="2273"/>
      <c r="AX14" s="2273"/>
      <c r="AY14" s="2274"/>
      <c r="AZ14" s="2272"/>
      <c r="BA14" s="2273"/>
      <c r="BB14" s="2273"/>
      <c r="BC14" s="2273"/>
      <c r="BD14" s="2273"/>
      <c r="BE14" s="2273"/>
      <c r="BF14" s="2273"/>
      <c r="BG14" s="2275"/>
    </row>
    <row r="15" spans="1:59" ht="19.5" customHeight="1">
      <c r="A15" s="2268"/>
      <c r="B15" s="2269"/>
      <c r="C15" s="2270"/>
      <c r="D15" s="2270"/>
      <c r="E15" s="2270"/>
      <c r="F15" s="2270"/>
      <c r="G15" s="2270"/>
      <c r="H15" s="2270"/>
      <c r="I15" s="2270"/>
      <c r="J15" s="2270"/>
      <c r="K15" s="2270"/>
      <c r="L15" s="2270"/>
      <c r="M15" s="2270"/>
      <c r="N15" s="2270"/>
      <c r="O15" s="2270"/>
      <c r="P15" s="2270"/>
      <c r="Q15" s="2270"/>
      <c r="R15" s="2270"/>
      <c r="S15" s="2270"/>
      <c r="T15" s="2270"/>
      <c r="U15" s="2270"/>
      <c r="V15" s="2270"/>
      <c r="W15" s="2270"/>
      <c r="X15" s="2270"/>
      <c r="Y15" s="2270"/>
      <c r="Z15" s="2270"/>
      <c r="AA15" s="2276"/>
      <c r="AB15" s="2277"/>
      <c r="AC15" s="2277"/>
      <c r="AD15" s="2277"/>
      <c r="AE15" s="2277"/>
      <c r="AF15" s="2277"/>
      <c r="AG15" s="2277"/>
      <c r="AH15" s="2277"/>
      <c r="AI15" s="2278"/>
      <c r="AJ15" s="2277"/>
      <c r="AK15" s="2277"/>
      <c r="AL15" s="2277"/>
      <c r="AM15" s="2277"/>
      <c r="AN15" s="2277"/>
      <c r="AO15" s="2277"/>
      <c r="AP15" s="2277"/>
      <c r="AQ15" s="2277"/>
      <c r="AR15" s="2279"/>
      <c r="AS15" s="2279"/>
      <c r="AT15" s="2279"/>
      <c r="AU15" s="2279"/>
      <c r="AV15" s="2279"/>
      <c r="AW15" s="2279"/>
      <c r="AX15" s="2279"/>
      <c r="AY15" s="2279"/>
      <c r="AZ15" s="2279"/>
      <c r="BA15" s="2277"/>
      <c r="BB15" s="2277"/>
      <c r="BC15" s="2277"/>
      <c r="BD15" s="2277"/>
      <c r="BE15" s="2277"/>
      <c r="BF15" s="2277"/>
      <c r="BG15" s="2280"/>
    </row>
    <row r="16" spans="1:59" ht="12" customHeight="1" thickBot="1">
      <c r="A16" s="2281">
        <v>1</v>
      </c>
      <c r="B16" s="2282"/>
      <c r="C16" s="2282"/>
      <c r="D16" s="2282"/>
      <c r="E16" s="2282"/>
      <c r="F16" s="2282"/>
      <c r="G16" s="2282"/>
      <c r="H16" s="2282"/>
      <c r="I16" s="2282"/>
      <c r="J16" s="2282"/>
      <c r="K16" s="2282"/>
      <c r="L16" s="2282"/>
      <c r="M16" s="2282"/>
      <c r="N16" s="2282"/>
      <c r="O16" s="2282"/>
      <c r="P16" s="2282"/>
      <c r="Q16" s="2282"/>
      <c r="R16" s="2282"/>
      <c r="S16" s="2282"/>
      <c r="T16" s="2282"/>
      <c r="U16" s="2282"/>
      <c r="V16" s="2282"/>
      <c r="W16" s="2282"/>
      <c r="X16" s="2282"/>
      <c r="Y16" s="2282"/>
      <c r="Z16" s="2282"/>
      <c r="AA16" s="2283">
        <v>2</v>
      </c>
      <c r="AB16" s="2284">
        <v>3</v>
      </c>
      <c r="AC16" s="2285"/>
      <c r="AD16" s="2285"/>
      <c r="AE16" s="2285"/>
      <c r="AF16" s="2285"/>
      <c r="AG16" s="2285"/>
      <c r="AH16" s="2285"/>
      <c r="AI16" s="2286"/>
      <c r="AJ16" s="2284">
        <v>4</v>
      </c>
      <c r="AK16" s="2285"/>
      <c r="AL16" s="2285"/>
      <c r="AM16" s="2285"/>
      <c r="AN16" s="2285"/>
      <c r="AO16" s="2285"/>
      <c r="AP16" s="2285"/>
      <c r="AQ16" s="2286"/>
      <c r="AR16" s="2284">
        <v>5</v>
      </c>
      <c r="AS16" s="2285"/>
      <c r="AT16" s="2285"/>
      <c r="AU16" s="2285"/>
      <c r="AV16" s="2285"/>
      <c r="AW16" s="2285"/>
      <c r="AX16" s="2285"/>
      <c r="AY16" s="2286"/>
      <c r="AZ16" s="2284">
        <v>6</v>
      </c>
      <c r="BA16" s="2285"/>
      <c r="BB16" s="2285"/>
      <c r="BC16" s="2285"/>
      <c r="BD16" s="2285"/>
      <c r="BE16" s="2285"/>
      <c r="BF16" s="2285"/>
      <c r="BG16" s="2287"/>
    </row>
    <row r="17" spans="1:59" ht="21.75" customHeight="1">
      <c r="A17" s="2288" t="s">
        <v>45</v>
      </c>
      <c r="B17" s="2289"/>
      <c r="C17" s="2290"/>
      <c r="D17" s="2290"/>
      <c r="E17" s="2290"/>
      <c r="F17" s="2290"/>
      <c r="G17" s="2290"/>
      <c r="H17" s="2290"/>
      <c r="I17" s="2290"/>
      <c r="J17" s="2290"/>
      <c r="K17" s="2290"/>
      <c r="L17" s="2290"/>
      <c r="M17" s="2290"/>
      <c r="N17" s="2290"/>
      <c r="O17" s="2290"/>
      <c r="P17" s="2290"/>
      <c r="Q17" s="2290"/>
      <c r="R17" s="2290"/>
      <c r="S17" s="2290"/>
      <c r="T17" s="2290"/>
      <c r="U17" s="2290"/>
      <c r="V17" s="2290"/>
      <c r="W17" s="2290"/>
      <c r="X17" s="2291"/>
      <c r="Y17" s="2291"/>
      <c r="Z17" s="2291"/>
      <c r="AA17" s="2292" t="s">
        <v>650</v>
      </c>
      <c r="AB17" s="2293">
        <v>611001</v>
      </c>
      <c r="AC17" s="2294"/>
      <c r="AD17" s="2294"/>
      <c r="AE17" s="2294"/>
      <c r="AF17" s="2294"/>
      <c r="AG17" s="2294"/>
      <c r="AH17" s="2294"/>
      <c r="AI17" s="2295"/>
      <c r="AJ17" s="2293">
        <v>621363</v>
      </c>
      <c r="AK17" s="2294"/>
      <c r="AL17" s="2294"/>
      <c r="AM17" s="2294"/>
      <c r="AN17" s="2294"/>
      <c r="AO17" s="2294"/>
      <c r="AP17" s="2294"/>
      <c r="AQ17" s="2295"/>
      <c r="AR17" s="2293">
        <v>308159</v>
      </c>
      <c r="AS17" s="2294"/>
      <c r="AT17" s="2294"/>
      <c r="AU17" s="2294"/>
      <c r="AV17" s="2294"/>
      <c r="AW17" s="2294"/>
      <c r="AX17" s="2294"/>
      <c r="AY17" s="2295"/>
      <c r="AZ17" s="2296" t="s">
        <v>563</v>
      </c>
      <c r="BA17" s="2297"/>
      <c r="BB17" s="2297"/>
      <c r="BC17" s="2297"/>
      <c r="BD17" s="2297"/>
      <c r="BE17" s="2297"/>
      <c r="BF17" s="2297"/>
      <c r="BG17" s="2298"/>
    </row>
    <row r="18" spans="1:59" ht="21.75" customHeight="1">
      <c r="A18" s="2288" t="s">
        <v>46</v>
      </c>
      <c r="B18" s="2289"/>
      <c r="C18" s="2290"/>
      <c r="D18" s="2290"/>
      <c r="E18" s="2290"/>
      <c r="F18" s="2290"/>
      <c r="G18" s="2290"/>
      <c r="H18" s="2290"/>
      <c r="I18" s="2290"/>
      <c r="J18" s="2290"/>
      <c r="K18" s="2290"/>
      <c r="L18" s="2290"/>
      <c r="M18" s="2290"/>
      <c r="N18" s="2290"/>
      <c r="O18" s="2290"/>
      <c r="P18" s="2290"/>
      <c r="Q18" s="2290"/>
      <c r="R18" s="2290"/>
      <c r="S18" s="2290"/>
      <c r="T18" s="2290"/>
      <c r="U18" s="2290"/>
      <c r="V18" s="2290"/>
      <c r="W18" s="2290"/>
      <c r="X18" s="2290"/>
      <c r="Y18" s="2290"/>
      <c r="Z18" s="2290"/>
      <c r="AA18" s="2299" t="s">
        <v>652</v>
      </c>
      <c r="AB18" s="2300">
        <v>211819</v>
      </c>
      <c r="AC18" s="2301"/>
      <c r="AD18" s="2301"/>
      <c r="AE18" s="2301"/>
      <c r="AF18" s="2301"/>
      <c r="AG18" s="2301"/>
      <c r="AH18" s="2301"/>
      <c r="AI18" s="2302"/>
      <c r="AJ18" s="2300">
        <v>279395</v>
      </c>
      <c r="AK18" s="2301"/>
      <c r="AL18" s="2301"/>
      <c r="AM18" s="2301"/>
      <c r="AN18" s="2301"/>
      <c r="AO18" s="2301"/>
      <c r="AP18" s="2301"/>
      <c r="AQ18" s="2302"/>
      <c r="AR18" s="2300">
        <v>103507</v>
      </c>
      <c r="AS18" s="2301"/>
      <c r="AT18" s="2301"/>
      <c r="AU18" s="2301"/>
      <c r="AV18" s="2301"/>
      <c r="AW18" s="2301"/>
      <c r="AX18" s="2301"/>
      <c r="AY18" s="2302"/>
      <c r="AZ18" s="2303" t="s">
        <v>563</v>
      </c>
      <c r="BA18" s="2303"/>
      <c r="BB18" s="2303"/>
      <c r="BC18" s="2303"/>
      <c r="BD18" s="2303"/>
      <c r="BE18" s="2303"/>
      <c r="BF18" s="2303"/>
      <c r="BG18" s="2304"/>
    </row>
    <row r="19" spans="1:59" ht="21.75" customHeight="1" thickBot="1">
      <c r="A19" s="2305" t="s">
        <v>47</v>
      </c>
      <c r="B19" s="2306"/>
      <c r="C19" s="2307"/>
      <c r="D19" s="2307"/>
      <c r="E19" s="2307"/>
      <c r="F19" s="2307"/>
      <c r="G19" s="2307"/>
      <c r="H19" s="2307"/>
      <c r="I19" s="2307"/>
      <c r="J19" s="2307"/>
      <c r="K19" s="2307"/>
      <c r="L19" s="2307"/>
      <c r="M19" s="2307"/>
      <c r="N19" s="2307"/>
      <c r="O19" s="2307"/>
      <c r="P19" s="2307"/>
      <c r="Q19" s="2307"/>
      <c r="R19" s="2307"/>
      <c r="S19" s="2307"/>
      <c r="T19" s="2307"/>
      <c r="U19" s="2307"/>
      <c r="V19" s="2307"/>
      <c r="W19" s="2307"/>
      <c r="X19" s="2307"/>
      <c r="Y19" s="2307"/>
      <c r="Z19" s="2307"/>
      <c r="AA19" s="2308" t="s">
        <v>654</v>
      </c>
      <c r="AB19" s="2309">
        <v>172173</v>
      </c>
      <c r="AC19" s="2310"/>
      <c r="AD19" s="2310"/>
      <c r="AE19" s="2310"/>
      <c r="AF19" s="2310"/>
      <c r="AG19" s="2310"/>
      <c r="AH19" s="2310"/>
      <c r="AI19" s="2311"/>
      <c r="AJ19" s="2309">
        <v>179782</v>
      </c>
      <c r="AK19" s="2310"/>
      <c r="AL19" s="2310"/>
      <c r="AM19" s="2310"/>
      <c r="AN19" s="2310"/>
      <c r="AO19" s="2310"/>
      <c r="AP19" s="2310"/>
      <c r="AQ19" s="2311"/>
      <c r="AR19" s="2309">
        <v>89761</v>
      </c>
      <c r="AS19" s="2310"/>
      <c r="AT19" s="2310"/>
      <c r="AU19" s="2310"/>
      <c r="AV19" s="2310"/>
      <c r="AW19" s="2310"/>
      <c r="AX19" s="2310"/>
      <c r="AY19" s="2311"/>
      <c r="AZ19" s="2303" t="s">
        <v>563</v>
      </c>
      <c r="BA19" s="2282"/>
      <c r="BB19" s="2282"/>
      <c r="BC19" s="2282"/>
      <c r="BD19" s="2282"/>
      <c r="BE19" s="2282"/>
      <c r="BF19" s="2282"/>
      <c r="BG19" s="2312"/>
    </row>
    <row r="20" spans="1:59" ht="21.75" customHeight="1">
      <c r="A20" s="2313" t="s">
        <v>564</v>
      </c>
      <c r="B20" s="2289"/>
      <c r="C20" s="2290"/>
      <c r="D20" s="2290"/>
      <c r="E20" s="2290"/>
      <c r="F20" s="2290"/>
      <c r="G20" s="2290"/>
      <c r="H20" s="2290"/>
      <c r="I20" s="2290"/>
      <c r="J20" s="2290"/>
      <c r="K20" s="2290"/>
      <c r="L20" s="2290"/>
      <c r="M20" s="2290"/>
      <c r="N20" s="2290"/>
      <c r="O20" s="2290"/>
      <c r="P20" s="2290"/>
      <c r="Q20" s="2290"/>
      <c r="R20" s="2290"/>
      <c r="S20" s="2290"/>
      <c r="T20" s="2290"/>
      <c r="U20" s="2290"/>
      <c r="V20" s="2290"/>
      <c r="W20" s="2290"/>
      <c r="X20" s="2314"/>
      <c r="Y20" s="2314"/>
      <c r="Z20" s="2314" t="s">
        <v>565</v>
      </c>
      <c r="AA20" s="2315" t="s">
        <v>656</v>
      </c>
      <c r="AB20" s="2293">
        <v>994993</v>
      </c>
      <c r="AC20" s="2294"/>
      <c r="AD20" s="2294"/>
      <c r="AE20" s="2294"/>
      <c r="AF20" s="2294"/>
      <c r="AG20" s="2294"/>
      <c r="AH20" s="2294"/>
      <c r="AI20" s="2295"/>
      <c r="AJ20" s="2293">
        <v>1080540</v>
      </c>
      <c r="AK20" s="2294"/>
      <c r="AL20" s="2294"/>
      <c r="AM20" s="2294"/>
      <c r="AN20" s="2294"/>
      <c r="AO20" s="2294"/>
      <c r="AP20" s="2294"/>
      <c r="AQ20" s="2295"/>
      <c r="AR20" s="2293">
        <v>501427</v>
      </c>
      <c r="AS20" s="2294"/>
      <c r="AT20" s="2294"/>
      <c r="AU20" s="2294"/>
      <c r="AV20" s="2294"/>
      <c r="AW20" s="2294"/>
      <c r="AX20" s="2294"/>
      <c r="AY20" s="2295"/>
      <c r="AZ20" s="2296" t="s">
        <v>563</v>
      </c>
      <c r="BA20" s="2297"/>
      <c r="BB20" s="2297"/>
      <c r="BC20" s="2297"/>
      <c r="BD20" s="2297"/>
      <c r="BE20" s="2297"/>
      <c r="BF20" s="2297"/>
      <c r="BG20" s="2298"/>
    </row>
    <row r="21" spans="1:59" ht="14.25" customHeight="1">
      <c r="A21" s="2316" t="s">
        <v>48</v>
      </c>
      <c r="B21" s="2317"/>
      <c r="C21" s="2317"/>
      <c r="D21" s="2317"/>
      <c r="E21" s="2317"/>
      <c r="F21" s="2317"/>
      <c r="G21" s="2317"/>
      <c r="H21" s="2317"/>
      <c r="I21" s="2317"/>
      <c r="J21" s="2317"/>
      <c r="K21" s="2317"/>
      <c r="L21" s="2317"/>
      <c r="M21" s="2317"/>
      <c r="N21" s="2317"/>
      <c r="O21" s="2317"/>
      <c r="P21" s="2317"/>
      <c r="Q21" s="2317"/>
      <c r="R21" s="2317"/>
      <c r="S21" s="2317"/>
      <c r="T21" s="2317"/>
      <c r="U21" s="2317"/>
      <c r="V21" s="2317"/>
      <c r="W21" s="2317"/>
      <c r="X21" s="2318"/>
      <c r="Y21" s="2318"/>
      <c r="Z21" s="2318"/>
      <c r="AA21" s="2319" t="s">
        <v>658</v>
      </c>
      <c r="AB21" s="2320">
        <v>306044</v>
      </c>
      <c r="AC21" s="2321"/>
      <c r="AD21" s="2321"/>
      <c r="AE21" s="2321"/>
      <c r="AF21" s="2321"/>
      <c r="AG21" s="2321"/>
      <c r="AH21" s="2321"/>
      <c r="AI21" s="2322"/>
      <c r="AJ21" s="2320">
        <v>332543</v>
      </c>
      <c r="AK21" s="2321"/>
      <c r="AL21" s="2321"/>
      <c r="AM21" s="2321"/>
      <c r="AN21" s="2321"/>
      <c r="AO21" s="2321"/>
      <c r="AP21" s="2321"/>
      <c r="AQ21" s="2322"/>
      <c r="AR21" s="2320">
        <v>142224</v>
      </c>
      <c r="AS21" s="2321"/>
      <c r="AT21" s="2321"/>
      <c r="AU21" s="2321"/>
      <c r="AV21" s="2321"/>
      <c r="AW21" s="2321"/>
      <c r="AX21" s="2321"/>
      <c r="AY21" s="2322"/>
      <c r="AZ21" s="2323" t="s">
        <v>563</v>
      </c>
      <c r="BA21" s="2324"/>
      <c r="BB21" s="2324"/>
      <c r="BC21" s="2324"/>
      <c r="BD21" s="2324"/>
      <c r="BE21" s="2324"/>
      <c r="BF21" s="2324"/>
      <c r="BG21" s="2325"/>
    </row>
    <row r="22" spans="1:59" ht="12" customHeight="1">
      <c r="A22" s="2313" t="s">
        <v>566</v>
      </c>
      <c r="B22" s="2182"/>
      <c r="C22" s="2290"/>
      <c r="D22" s="2290"/>
      <c r="E22" s="2290"/>
      <c r="F22" s="2290"/>
      <c r="G22" s="2290"/>
      <c r="H22" s="2290"/>
      <c r="I22" s="2290"/>
      <c r="J22" s="2290"/>
      <c r="K22" s="2290"/>
      <c r="L22" s="2290"/>
      <c r="M22" s="2290"/>
      <c r="N22" s="2290"/>
      <c r="O22" s="2290"/>
      <c r="P22" s="2290"/>
      <c r="Q22" s="2290"/>
      <c r="R22" s="2290"/>
      <c r="S22" s="2290"/>
      <c r="T22" s="2290"/>
      <c r="U22" s="2290"/>
      <c r="V22" s="2290"/>
      <c r="W22" s="2290"/>
      <c r="X22" s="2290"/>
      <c r="Y22" s="2290"/>
      <c r="Z22" s="2290"/>
      <c r="AA22" s="2326"/>
      <c r="AB22" s="2327"/>
      <c r="AC22" s="2328"/>
      <c r="AD22" s="2328"/>
      <c r="AE22" s="2328"/>
      <c r="AF22" s="2328"/>
      <c r="AG22" s="2328"/>
      <c r="AH22" s="2328"/>
      <c r="AI22" s="2329"/>
      <c r="AJ22" s="2327"/>
      <c r="AK22" s="2328"/>
      <c r="AL22" s="2328"/>
      <c r="AM22" s="2328"/>
      <c r="AN22" s="2328"/>
      <c r="AO22" s="2328"/>
      <c r="AP22" s="2328"/>
      <c r="AQ22" s="2329"/>
      <c r="AR22" s="2327"/>
      <c r="AS22" s="2328"/>
      <c r="AT22" s="2328"/>
      <c r="AU22" s="2328"/>
      <c r="AV22" s="2328"/>
      <c r="AW22" s="2328"/>
      <c r="AX22" s="2328"/>
      <c r="AY22" s="2329"/>
      <c r="AZ22" s="2330"/>
      <c r="BA22" s="2331"/>
      <c r="BB22" s="2331"/>
      <c r="BC22" s="2331"/>
      <c r="BD22" s="2331"/>
      <c r="BE22" s="2331"/>
      <c r="BF22" s="2331"/>
      <c r="BG22" s="2332"/>
    </row>
    <row r="23" spans="1:59" ht="21.75" customHeight="1">
      <c r="A23" s="2313" t="s">
        <v>567</v>
      </c>
      <c r="B23" s="2289"/>
      <c r="C23" s="2290"/>
      <c r="D23" s="2290"/>
      <c r="E23" s="2290"/>
      <c r="F23" s="2290"/>
      <c r="G23" s="2290"/>
      <c r="H23" s="2290"/>
      <c r="I23" s="2290"/>
      <c r="J23" s="2290"/>
      <c r="K23" s="2290"/>
      <c r="L23" s="2290"/>
      <c r="M23" s="2290"/>
      <c r="N23" s="2290"/>
      <c r="O23" s="2290"/>
      <c r="P23" s="2290"/>
      <c r="Q23" s="2290"/>
      <c r="R23" s="2290"/>
      <c r="S23" s="2290"/>
      <c r="T23" s="2290"/>
      <c r="U23" s="2290"/>
      <c r="V23" s="2290"/>
      <c r="W23" s="2290"/>
      <c r="X23" s="2290"/>
      <c r="Y23" s="2290"/>
      <c r="Z23" s="2290"/>
      <c r="AA23" s="2315" t="s">
        <v>660</v>
      </c>
      <c r="AB23" s="2300">
        <v>6236</v>
      </c>
      <c r="AC23" s="2301"/>
      <c r="AD23" s="2301"/>
      <c r="AE23" s="2301"/>
      <c r="AF23" s="2301"/>
      <c r="AG23" s="2301"/>
      <c r="AH23" s="2301"/>
      <c r="AI23" s="2302"/>
      <c r="AJ23" s="2300">
        <v>7732</v>
      </c>
      <c r="AK23" s="2301"/>
      <c r="AL23" s="2301"/>
      <c r="AM23" s="2301"/>
      <c r="AN23" s="2301"/>
      <c r="AO23" s="2301"/>
      <c r="AP23" s="2301"/>
      <c r="AQ23" s="2302"/>
      <c r="AR23" s="2300">
        <v>4490</v>
      </c>
      <c r="AS23" s="2301"/>
      <c r="AT23" s="2301"/>
      <c r="AU23" s="2301"/>
      <c r="AV23" s="2301"/>
      <c r="AW23" s="2301"/>
      <c r="AX23" s="2301"/>
      <c r="AY23" s="2302"/>
      <c r="AZ23" s="2333" t="s">
        <v>563</v>
      </c>
      <c r="BA23" s="2334"/>
      <c r="BB23" s="2334"/>
      <c r="BC23" s="2334"/>
      <c r="BD23" s="2334"/>
      <c r="BE23" s="2334"/>
      <c r="BF23" s="2334"/>
      <c r="BG23" s="2335"/>
    </row>
    <row r="24" spans="1:59" ht="21.75" customHeight="1">
      <c r="A24" s="2313" t="s">
        <v>568</v>
      </c>
      <c r="B24" s="2289"/>
      <c r="C24" s="2290"/>
      <c r="D24" s="2290"/>
      <c r="E24" s="2290"/>
      <c r="F24" s="2290"/>
      <c r="G24" s="2290"/>
      <c r="H24" s="2290"/>
      <c r="I24" s="2290"/>
      <c r="J24" s="2290"/>
      <c r="K24" s="2290"/>
      <c r="L24" s="2290"/>
      <c r="M24" s="2290"/>
      <c r="N24" s="2290"/>
      <c r="O24" s="2290"/>
      <c r="P24" s="2290"/>
      <c r="Q24" s="2290"/>
      <c r="R24" s="2290"/>
      <c r="S24" s="2290"/>
      <c r="T24" s="2290"/>
      <c r="U24" s="2290"/>
      <c r="V24" s="2290"/>
      <c r="W24" s="2290"/>
      <c r="X24" s="2314"/>
      <c r="Y24" s="2314"/>
      <c r="Z24" s="2314"/>
      <c r="AA24" s="2315" t="s">
        <v>662</v>
      </c>
      <c r="AB24" s="2300">
        <v>2958288</v>
      </c>
      <c r="AC24" s="2301"/>
      <c r="AD24" s="2301"/>
      <c r="AE24" s="2301"/>
      <c r="AF24" s="2301"/>
      <c r="AG24" s="2301"/>
      <c r="AH24" s="2301"/>
      <c r="AI24" s="2302"/>
      <c r="AJ24" s="2300">
        <v>3082180</v>
      </c>
      <c r="AK24" s="2301"/>
      <c r="AL24" s="2301"/>
      <c r="AM24" s="2301"/>
      <c r="AN24" s="2301"/>
      <c r="AO24" s="2301"/>
      <c r="AP24" s="2301"/>
      <c r="AQ24" s="2302"/>
      <c r="AR24" s="2300">
        <v>1479730</v>
      </c>
      <c r="AS24" s="2301"/>
      <c r="AT24" s="2301"/>
      <c r="AU24" s="2301"/>
      <c r="AV24" s="2301"/>
      <c r="AW24" s="2301"/>
      <c r="AX24" s="2301"/>
      <c r="AY24" s="2302"/>
      <c r="AZ24" s="2333" t="s">
        <v>563</v>
      </c>
      <c r="BA24" s="2334"/>
      <c r="BB24" s="2334"/>
      <c r="BC24" s="2334"/>
      <c r="BD24" s="2334"/>
      <c r="BE24" s="2334"/>
      <c r="BF24" s="2334"/>
      <c r="BG24" s="2335"/>
    </row>
    <row r="25" spans="1:59" ht="21.75" customHeight="1">
      <c r="A25" s="2313" t="s">
        <v>569</v>
      </c>
      <c r="B25" s="2289"/>
      <c r="C25" s="2290"/>
      <c r="D25" s="2290"/>
      <c r="E25" s="2290"/>
      <c r="F25" s="2290"/>
      <c r="G25" s="2290"/>
      <c r="H25" s="2290"/>
      <c r="I25" s="2290"/>
      <c r="J25" s="2290"/>
      <c r="K25" s="2290"/>
      <c r="L25" s="2290"/>
      <c r="M25" s="2290"/>
      <c r="N25" s="2290"/>
      <c r="O25" s="2290"/>
      <c r="P25" s="2290"/>
      <c r="Q25" s="2290"/>
      <c r="R25" s="2290"/>
      <c r="S25" s="2290"/>
      <c r="T25" s="2290"/>
      <c r="U25" s="2290"/>
      <c r="V25" s="2290"/>
      <c r="W25" s="2290"/>
      <c r="X25" s="2314"/>
      <c r="Y25" s="2314"/>
      <c r="Z25" s="2314"/>
      <c r="AA25" s="2315" t="s">
        <v>665</v>
      </c>
      <c r="AB25" s="2300">
        <v>1034054</v>
      </c>
      <c r="AC25" s="2301"/>
      <c r="AD25" s="2301"/>
      <c r="AE25" s="2301"/>
      <c r="AF25" s="2301"/>
      <c r="AG25" s="2301"/>
      <c r="AH25" s="2301"/>
      <c r="AI25" s="2302"/>
      <c r="AJ25" s="2300">
        <v>1237708</v>
      </c>
      <c r="AK25" s="2301"/>
      <c r="AL25" s="2301"/>
      <c r="AM25" s="2301"/>
      <c r="AN25" s="2301"/>
      <c r="AO25" s="2301"/>
      <c r="AP25" s="2301"/>
      <c r="AQ25" s="2302"/>
      <c r="AR25" s="2300">
        <v>671073</v>
      </c>
      <c r="AS25" s="2301"/>
      <c r="AT25" s="2301"/>
      <c r="AU25" s="2301"/>
      <c r="AV25" s="2301"/>
      <c r="AW25" s="2301"/>
      <c r="AX25" s="2301"/>
      <c r="AY25" s="2302"/>
      <c r="AZ25" s="2333" t="s">
        <v>563</v>
      </c>
      <c r="BA25" s="2334"/>
      <c r="BB25" s="2334"/>
      <c r="BC25" s="2334"/>
      <c r="BD25" s="2334"/>
      <c r="BE25" s="2334"/>
      <c r="BF25" s="2334"/>
      <c r="BG25" s="2335"/>
    </row>
    <row r="26" spans="1:59" ht="27.75" customHeight="1">
      <c r="A26" s="2336" t="s">
        <v>570</v>
      </c>
      <c r="B26" s="2337"/>
      <c r="C26" s="2337"/>
      <c r="D26" s="2337"/>
      <c r="E26" s="2337"/>
      <c r="F26" s="2337"/>
      <c r="G26" s="2337"/>
      <c r="H26" s="2337"/>
      <c r="I26" s="2337"/>
      <c r="J26" s="2337"/>
      <c r="K26" s="2337"/>
      <c r="L26" s="2337"/>
      <c r="M26" s="2337"/>
      <c r="N26" s="2337"/>
      <c r="O26" s="2337"/>
      <c r="P26" s="2337"/>
      <c r="Q26" s="2337"/>
      <c r="R26" s="2337"/>
      <c r="S26" s="2337"/>
      <c r="T26" s="2337"/>
      <c r="U26" s="2337"/>
      <c r="V26" s="2337"/>
      <c r="W26" s="2337"/>
      <c r="X26" s="2337"/>
      <c r="Y26" s="2337"/>
      <c r="Z26" s="2338"/>
      <c r="AA26" s="2315" t="s">
        <v>668</v>
      </c>
      <c r="AB26" s="2300">
        <v>35742</v>
      </c>
      <c r="AC26" s="2301"/>
      <c r="AD26" s="2301"/>
      <c r="AE26" s="2301"/>
      <c r="AF26" s="2301"/>
      <c r="AG26" s="2301"/>
      <c r="AH26" s="2301"/>
      <c r="AI26" s="2302"/>
      <c r="AJ26" s="2300">
        <v>36764</v>
      </c>
      <c r="AK26" s="2301"/>
      <c r="AL26" s="2301"/>
      <c r="AM26" s="2301"/>
      <c r="AN26" s="2301"/>
      <c r="AO26" s="2301"/>
      <c r="AP26" s="2301"/>
      <c r="AQ26" s="2302"/>
      <c r="AR26" s="2300">
        <v>16124</v>
      </c>
      <c r="AS26" s="2301"/>
      <c r="AT26" s="2301"/>
      <c r="AU26" s="2301"/>
      <c r="AV26" s="2301"/>
      <c r="AW26" s="2301"/>
      <c r="AX26" s="2301"/>
      <c r="AY26" s="2302"/>
      <c r="AZ26" s="2333" t="s">
        <v>563</v>
      </c>
      <c r="BA26" s="2334"/>
      <c r="BB26" s="2334"/>
      <c r="BC26" s="2334"/>
      <c r="BD26" s="2334"/>
      <c r="BE26" s="2334"/>
      <c r="BF26" s="2334"/>
      <c r="BG26" s="2335"/>
    </row>
    <row r="27" spans="1:59" ht="21.75" customHeight="1">
      <c r="A27" s="2313" t="s">
        <v>571</v>
      </c>
      <c r="B27" s="2289"/>
      <c r="C27" s="2290"/>
      <c r="D27" s="2290"/>
      <c r="E27" s="2290"/>
      <c r="F27" s="2290"/>
      <c r="G27" s="2290"/>
      <c r="H27" s="2290"/>
      <c r="I27" s="2290"/>
      <c r="J27" s="2290"/>
      <c r="K27" s="2290"/>
      <c r="L27" s="2290"/>
      <c r="M27" s="2290"/>
      <c r="N27" s="2290"/>
      <c r="O27" s="2290"/>
      <c r="P27" s="2290"/>
      <c r="Q27" s="2290"/>
      <c r="R27" s="2290"/>
      <c r="S27" s="2290"/>
      <c r="T27" s="2290"/>
      <c r="U27" s="2290"/>
      <c r="V27" s="2290"/>
      <c r="W27" s="2290"/>
      <c r="X27" s="2314"/>
      <c r="Y27" s="2314"/>
      <c r="Z27" s="2314"/>
      <c r="AA27" s="2315" t="s">
        <v>670</v>
      </c>
      <c r="AB27" s="2300"/>
      <c r="AC27" s="2301"/>
      <c r="AD27" s="2301"/>
      <c r="AE27" s="2301"/>
      <c r="AF27" s="2301"/>
      <c r="AG27" s="2301"/>
      <c r="AH27" s="2301"/>
      <c r="AI27" s="2302"/>
      <c r="AJ27" s="2300">
        <v>30033</v>
      </c>
      <c r="AK27" s="2301"/>
      <c r="AL27" s="2301"/>
      <c r="AM27" s="2301"/>
      <c r="AN27" s="2301"/>
      <c r="AO27" s="2301"/>
      <c r="AP27" s="2301"/>
      <c r="AQ27" s="2302"/>
      <c r="AR27" s="2300">
        <v>30033</v>
      </c>
      <c r="AS27" s="2301"/>
      <c r="AT27" s="2301"/>
      <c r="AU27" s="2301"/>
      <c r="AV27" s="2301"/>
      <c r="AW27" s="2301"/>
      <c r="AX27" s="2301"/>
      <c r="AY27" s="2302"/>
      <c r="AZ27" s="2333" t="s">
        <v>563</v>
      </c>
      <c r="BA27" s="2334"/>
      <c r="BB27" s="2334"/>
      <c r="BC27" s="2334"/>
      <c r="BD27" s="2334"/>
      <c r="BE27" s="2334"/>
      <c r="BF27" s="2334"/>
      <c r="BG27" s="2335"/>
    </row>
    <row r="28" spans="1:60" ht="18" customHeight="1">
      <c r="A28" s="2288" t="s">
        <v>49</v>
      </c>
      <c r="B28" s="2339"/>
      <c r="C28" s="2290"/>
      <c r="D28" s="2290"/>
      <c r="E28" s="2290"/>
      <c r="F28" s="2290"/>
      <c r="G28" s="2290"/>
      <c r="H28" s="2290"/>
      <c r="I28" s="2290"/>
      <c r="J28" s="2290"/>
      <c r="K28" s="2290"/>
      <c r="L28" s="2290"/>
      <c r="M28" s="2290"/>
      <c r="N28" s="2290"/>
      <c r="O28" s="2290"/>
      <c r="P28" s="2290"/>
      <c r="Q28" s="2290"/>
      <c r="R28" s="2340"/>
      <c r="S28" s="2341"/>
      <c r="T28" s="2342"/>
      <c r="U28" s="2342"/>
      <c r="V28" s="2342"/>
      <c r="W28" s="2342"/>
      <c r="X28" s="2342"/>
      <c r="Y28" s="2342"/>
      <c r="Z28" s="2342"/>
      <c r="AA28" s="2299" t="s">
        <v>672</v>
      </c>
      <c r="AB28" s="2300">
        <v>27500</v>
      </c>
      <c r="AC28" s="2301"/>
      <c r="AD28" s="2301"/>
      <c r="AE28" s="2301"/>
      <c r="AF28" s="2301"/>
      <c r="AG28" s="2301"/>
      <c r="AH28" s="2301"/>
      <c r="AI28" s="2302"/>
      <c r="AJ28" s="2300">
        <v>27601</v>
      </c>
      <c r="AK28" s="2301"/>
      <c r="AL28" s="2301"/>
      <c r="AM28" s="2301"/>
      <c r="AN28" s="2301"/>
      <c r="AO28" s="2301"/>
      <c r="AP28" s="2301"/>
      <c r="AQ28" s="2302"/>
      <c r="AR28" s="2300">
        <v>16192</v>
      </c>
      <c r="AS28" s="2301"/>
      <c r="AT28" s="2301"/>
      <c r="AU28" s="2301"/>
      <c r="AV28" s="2301"/>
      <c r="AW28" s="2301"/>
      <c r="AX28" s="2301"/>
      <c r="AY28" s="2302"/>
      <c r="AZ28" s="2333" t="s">
        <v>563</v>
      </c>
      <c r="BA28" s="2334"/>
      <c r="BB28" s="2334"/>
      <c r="BC28" s="2334"/>
      <c r="BD28" s="2334"/>
      <c r="BE28" s="2334"/>
      <c r="BF28" s="2334"/>
      <c r="BG28" s="2335"/>
      <c r="BH28" s="2343"/>
    </row>
    <row r="29" spans="1:60" ht="18" customHeight="1">
      <c r="A29" s="2344" t="s">
        <v>50</v>
      </c>
      <c r="B29" s="2345"/>
      <c r="C29" s="2345"/>
      <c r="D29" s="2345"/>
      <c r="E29" s="2345"/>
      <c r="F29" s="2345"/>
      <c r="G29" s="2345"/>
      <c r="H29" s="2345"/>
      <c r="I29" s="2345"/>
      <c r="J29" s="2345"/>
      <c r="K29" s="2345"/>
      <c r="L29" s="2345"/>
      <c r="M29" s="2345"/>
      <c r="N29" s="2345"/>
      <c r="O29" s="2345"/>
      <c r="P29" s="2345"/>
      <c r="Q29" s="2345"/>
      <c r="R29" s="2345"/>
      <c r="S29" s="2345"/>
      <c r="T29" s="2345"/>
      <c r="U29" s="2345"/>
      <c r="V29" s="2345"/>
      <c r="W29" s="2345"/>
      <c r="X29" s="2345"/>
      <c r="Y29" s="2345"/>
      <c r="Z29" s="2346"/>
      <c r="AA29" s="2299" t="s">
        <v>674</v>
      </c>
      <c r="AB29" s="2300"/>
      <c r="AC29" s="2301"/>
      <c r="AD29" s="2301"/>
      <c r="AE29" s="2301"/>
      <c r="AF29" s="2301"/>
      <c r="AG29" s="2301"/>
      <c r="AH29" s="2301"/>
      <c r="AI29" s="2302"/>
      <c r="AJ29" s="2300"/>
      <c r="AK29" s="2301"/>
      <c r="AL29" s="2301"/>
      <c r="AM29" s="2301"/>
      <c r="AN29" s="2301"/>
      <c r="AO29" s="2301"/>
      <c r="AP29" s="2301"/>
      <c r="AQ29" s="2302"/>
      <c r="AR29" s="2300"/>
      <c r="AS29" s="2301"/>
      <c r="AT29" s="2301"/>
      <c r="AU29" s="2301"/>
      <c r="AV29" s="2301"/>
      <c r="AW29" s="2301"/>
      <c r="AX29" s="2301"/>
      <c r="AY29" s="2302"/>
      <c r="AZ29" s="2333" t="s">
        <v>563</v>
      </c>
      <c r="BA29" s="2334"/>
      <c r="BB29" s="2334"/>
      <c r="BC29" s="2334"/>
      <c r="BD29" s="2334"/>
      <c r="BE29" s="2334"/>
      <c r="BF29" s="2334"/>
      <c r="BG29" s="2335"/>
      <c r="BH29" s="2343"/>
    </row>
    <row r="30" spans="1:60" ht="18" customHeight="1">
      <c r="A30" s="2288" t="s">
        <v>51</v>
      </c>
      <c r="B30" s="2339"/>
      <c r="C30" s="2290"/>
      <c r="D30" s="2290"/>
      <c r="E30" s="2290"/>
      <c r="F30" s="2290"/>
      <c r="G30" s="2290"/>
      <c r="H30" s="2290"/>
      <c r="I30" s="2290"/>
      <c r="J30" s="2290"/>
      <c r="K30" s="2290"/>
      <c r="L30" s="2290"/>
      <c r="M30" s="2290"/>
      <c r="N30" s="2290"/>
      <c r="O30" s="2290"/>
      <c r="P30" s="2347"/>
      <c r="Q30" s="2347"/>
      <c r="R30" s="2340"/>
      <c r="S30" s="2341"/>
      <c r="T30" s="2348"/>
      <c r="U30" s="2348"/>
      <c r="V30" s="2342"/>
      <c r="W30" s="2342"/>
      <c r="X30" s="2342"/>
      <c r="Y30" s="2342"/>
      <c r="Z30" s="2342"/>
      <c r="AA30" s="2299" t="s">
        <v>676</v>
      </c>
      <c r="AB30" s="2300"/>
      <c r="AC30" s="2301"/>
      <c r="AD30" s="2301"/>
      <c r="AE30" s="2301"/>
      <c r="AF30" s="2301"/>
      <c r="AG30" s="2301"/>
      <c r="AH30" s="2301"/>
      <c r="AI30" s="2302"/>
      <c r="AJ30" s="2300"/>
      <c r="AK30" s="2301"/>
      <c r="AL30" s="2301"/>
      <c r="AM30" s="2301"/>
      <c r="AN30" s="2301"/>
      <c r="AO30" s="2301"/>
      <c r="AP30" s="2301"/>
      <c r="AQ30" s="2302"/>
      <c r="AR30" s="2300"/>
      <c r="AS30" s="2301"/>
      <c r="AT30" s="2301"/>
      <c r="AU30" s="2301"/>
      <c r="AV30" s="2301"/>
      <c r="AW30" s="2301"/>
      <c r="AX30" s="2301"/>
      <c r="AY30" s="2302"/>
      <c r="AZ30" s="2333" t="s">
        <v>563</v>
      </c>
      <c r="BA30" s="2334"/>
      <c r="BB30" s="2334"/>
      <c r="BC30" s="2334"/>
      <c r="BD30" s="2334"/>
      <c r="BE30" s="2334"/>
      <c r="BF30" s="2334"/>
      <c r="BG30" s="2335"/>
      <c r="BH30" s="2343"/>
    </row>
    <row r="31" spans="1:60" ht="18" customHeight="1">
      <c r="A31" s="2288" t="s">
        <v>52</v>
      </c>
      <c r="B31" s="2339"/>
      <c r="C31" s="2290"/>
      <c r="D31" s="2290"/>
      <c r="E31" s="2290"/>
      <c r="F31" s="2290"/>
      <c r="G31" s="2290"/>
      <c r="H31" s="2290"/>
      <c r="I31" s="2290"/>
      <c r="J31" s="2290"/>
      <c r="K31" s="2290"/>
      <c r="L31" s="2290"/>
      <c r="M31" s="2290"/>
      <c r="N31" s="2290"/>
      <c r="O31" s="2290"/>
      <c r="P31" s="2347"/>
      <c r="Q31" s="2347"/>
      <c r="R31" s="2347"/>
      <c r="S31" s="2348"/>
      <c r="T31" s="2348"/>
      <c r="U31" s="2348"/>
      <c r="V31" s="2342"/>
      <c r="W31" s="2342"/>
      <c r="X31" s="2342"/>
      <c r="Y31" s="2342"/>
      <c r="Z31" s="2342"/>
      <c r="AA31" s="2299" t="s">
        <v>678</v>
      </c>
      <c r="AB31" s="2300"/>
      <c r="AC31" s="2301"/>
      <c r="AD31" s="2301"/>
      <c r="AE31" s="2301"/>
      <c r="AF31" s="2301"/>
      <c r="AG31" s="2301"/>
      <c r="AH31" s="2301"/>
      <c r="AI31" s="2302"/>
      <c r="AJ31" s="2300"/>
      <c r="AK31" s="2301"/>
      <c r="AL31" s="2301"/>
      <c r="AM31" s="2301"/>
      <c r="AN31" s="2301"/>
      <c r="AO31" s="2301"/>
      <c r="AP31" s="2301"/>
      <c r="AQ31" s="2302"/>
      <c r="AR31" s="2300"/>
      <c r="AS31" s="2301"/>
      <c r="AT31" s="2301"/>
      <c r="AU31" s="2301"/>
      <c r="AV31" s="2301"/>
      <c r="AW31" s="2301"/>
      <c r="AX31" s="2301"/>
      <c r="AY31" s="2302"/>
      <c r="AZ31" s="2333" t="s">
        <v>563</v>
      </c>
      <c r="BA31" s="2334"/>
      <c r="BB31" s="2334"/>
      <c r="BC31" s="2334"/>
      <c r="BD31" s="2334"/>
      <c r="BE31" s="2334"/>
      <c r="BF31" s="2334"/>
      <c r="BG31" s="2335"/>
      <c r="BH31" s="2343"/>
    </row>
    <row r="32" spans="1:60" ht="18" customHeight="1">
      <c r="A32" s="2288" t="s">
        <v>53</v>
      </c>
      <c r="B32" s="2339"/>
      <c r="C32" s="2290"/>
      <c r="D32" s="2290"/>
      <c r="E32" s="2290"/>
      <c r="F32" s="2290"/>
      <c r="G32" s="2290"/>
      <c r="H32" s="2290"/>
      <c r="I32" s="2290"/>
      <c r="J32" s="2290"/>
      <c r="K32" s="2290"/>
      <c r="L32" s="2290"/>
      <c r="M32" s="2290"/>
      <c r="N32" s="2290"/>
      <c r="O32" s="2290"/>
      <c r="P32" s="2290"/>
      <c r="Q32" s="2290"/>
      <c r="R32" s="2342"/>
      <c r="S32" s="2342"/>
      <c r="T32" s="2342"/>
      <c r="U32" s="2342"/>
      <c r="V32" s="2342"/>
      <c r="W32" s="2342"/>
      <c r="X32" s="2342"/>
      <c r="Y32" s="2342"/>
      <c r="Z32" s="2342"/>
      <c r="AA32" s="2299" t="s">
        <v>681</v>
      </c>
      <c r="AB32" s="2300">
        <v>94300</v>
      </c>
      <c r="AC32" s="2301"/>
      <c r="AD32" s="2301"/>
      <c r="AE32" s="2301"/>
      <c r="AF32" s="2301"/>
      <c r="AG32" s="2301"/>
      <c r="AH32" s="2301"/>
      <c r="AI32" s="2302"/>
      <c r="AJ32" s="2300">
        <v>96253</v>
      </c>
      <c r="AK32" s="2301"/>
      <c r="AL32" s="2301"/>
      <c r="AM32" s="2301"/>
      <c r="AN32" s="2301"/>
      <c r="AO32" s="2301"/>
      <c r="AP32" s="2301"/>
      <c r="AQ32" s="2302"/>
      <c r="AR32" s="2300">
        <v>61344</v>
      </c>
      <c r="AS32" s="2301"/>
      <c r="AT32" s="2301"/>
      <c r="AU32" s="2301"/>
      <c r="AV32" s="2301"/>
      <c r="AW32" s="2301"/>
      <c r="AX32" s="2301"/>
      <c r="AY32" s="2302"/>
      <c r="AZ32" s="2333" t="s">
        <v>563</v>
      </c>
      <c r="BA32" s="2334"/>
      <c r="BB32" s="2334"/>
      <c r="BC32" s="2334"/>
      <c r="BD32" s="2334"/>
      <c r="BE32" s="2334"/>
      <c r="BF32" s="2334"/>
      <c r="BG32" s="2335"/>
      <c r="BH32" s="2343"/>
    </row>
    <row r="33" spans="1:60" ht="18" customHeight="1">
      <c r="A33" s="2288" t="s">
        <v>54</v>
      </c>
      <c r="B33" s="2339"/>
      <c r="C33" s="2290"/>
      <c r="D33" s="2290"/>
      <c r="E33" s="2290"/>
      <c r="F33" s="2290"/>
      <c r="G33" s="2290"/>
      <c r="H33" s="2290"/>
      <c r="I33" s="2290"/>
      <c r="J33" s="2290"/>
      <c r="K33" s="2290"/>
      <c r="L33" s="2290"/>
      <c r="M33" s="2290"/>
      <c r="N33" s="2290"/>
      <c r="O33" s="2290"/>
      <c r="P33" s="2290"/>
      <c r="Q33" s="2290"/>
      <c r="R33" s="2342"/>
      <c r="S33" s="2342"/>
      <c r="T33" s="2342"/>
      <c r="U33" s="2342"/>
      <c r="V33" s="2342"/>
      <c r="W33" s="2342"/>
      <c r="X33" s="2342"/>
      <c r="Y33" s="2342"/>
      <c r="Z33" s="2342"/>
      <c r="AA33" s="2299" t="s">
        <v>684</v>
      </c>
      <c r="AB33" s="2300"/>
      <c r="AC33" s="2301"/>
      <c r="AD33" s="2301"/>
      <c r="AE33" s="2301"/>
      <c r="AF33" s="2301"/>
      <c r="AG33" s="2301"/>
      <c r="AH33" s="2301"/>
      <c r="AI33" s="2302"/>
      <c r="AJ33" s="2300"/>
      <c r="AK33" s="2301"/>
      <c r="AL33" s="2301"/>
      <c r="AM33" s="2301"/>
      <c r="AN33" s="2301"/>
      <c r="AO33" s="2301"/>
      <c r="AP33" s="2301"/>
      <c r="AQ33" s="2302"/>
      <c r="AR33" s="2300"/>
      <c r="AS33" s="2301"/>
      <c r="AT33" s="2301"/>
      <c r="AU33" s="2301"/>
      <c r="AV33" s="2301"/>
      <c r="AW33" s="2301"/>
      <c r="AX33" s="2301"/>
      <c r="AY33" s="2302"/>
      <c r="AZ33" s="2333" t="s">
        <v>563</v>
      </c>
      <c r="BA33" s="2334"/>
      <c r="BB33" s="2334"/>
      <c r="BC33" s="2334"/>
      <c r="BD33" s="2334"/>
      <c r="BE33" s="2334"/>
      <c r="BF33" s="2334"/>
      <c r="BG33" s="2335"/>
      <c r="BH33" s="2343"/>
    </row>
    <row r="34" spans="1:60" ht="18" customHeight="1">
      <c r="A34" s="2288" t="s">
        <v>55</v>
      </c>
      <c r="B34" s="2339"/>
      <c r="C34" s="2290"/>
      <c r="D34" s="2290"/>
      <c r="E34" s="2290"/>
      <c r="F34" s="2290"/>
      <c r="G34" s="2290"/>
      <c r="H34" s="2290"/>
      <c r="I34" s="2290"/>
      <c r="J34" s="2290"/>
      <c r="K34" s="2290"/>
      <c r="L34" s="2290"/>
      <c r="M34" s="2290"/>
      <c r="N34" s="2290"/>
      <c r="O34" s="2290"/>
      <c r="P34" s="2290"/>
      <c r="Q34" s="2290"/>
      <c r="R34" s="2342"/>
      <c r="S34" s="2342"/>
      <c r="T34" s="2342"/>
      <c r="U34" s="2342"/>
      <c r="V34" s="2342"/>
      <c r="W34" s="2342"/>
      <c r="X34" s="2342"/>
      <c r="Y34" s="2342"/>
      <c r="Z34" s="2342"/>
      <c r="AA34" s="2299" t="s">
        <v>754</v>
      </c>
      <c r="AB34" s="2300"/>
      <c r="AC34" s="2301"/>
      <c r="AD34" s="2301"/>
      <c r="AE34" s="2301"/>
      <c r="AF34" s="2301"/>
      <c r="AG34" s="2301"/>
      <c r="AH34" s="2301"/>
      <c r="AI34" s="2302"/>
      <c r="AJ34" s="2300"/>
      <c r="AK34" s="2301"/>
      <c r="AL34" s="2301"/>
      <c r="AM34" s="2301"/>
      <c r="AN34" s="2301"/>
      <c r="AO34" s="2301"/>
      <c r="AP34" s="2301"/>
      <c r="AQ34" s="2302"/>
      <c r="AR34" s="2300"/>
      <c r="AS34" s="2301"/>
      <c r="AT34" s="2301"/>
      <c r="AU34" s="2301"/>
      <c r="AV34" s="2301"/>
      <c r="AW34" s="2301"/>
      <c r="AX34" s="2301"/>
      <c r="AY34" s="2302"/>
      <c r="AZ34" s="2333" t="s">
        <v>563</v>
      </c>
      <c r="BA34" s="2334"/>
      <c r="BB34" s="2334"/>
      <c r="BC34" s="2334"/>
      <c r="BD34" s="2334"/>
      <c r="BE34" s="2334"/>
      <c r="BF34" s="2334"/>
      <c r="BG34" s="2335"/>
      <c r="BH34" s="2343"/>
    </row>
    <row r="35" spans="1:60" ht="18" customHeight="1">
      <c r="A35" s="2313" t="s">
        <v>572</v>
      </c>
      <c r="B35" s="2339"/>
      <c r="C35" s="2290"/>
      <c r="D35" s="2290"/>
      <c r="E35" s="2290"/>
      <c r="F35" s="2290"/>
      <c r="G35" s="2290"/>
      <c r="H35" s="2290"/>
      <c r="I35" s="2290"/>
      <c r="J35" s="2290"/>
      <c r="K35" s="2290"/>
      <c r="L35" s="2290"/>
      <c r="M35" s="2290"/>
      <c r="N35" s="2290"/>
      <c r="O35" s="2290"/>
      <c r="P35" s="2290"/>
      <c r="Q35" s="2290"/>
      <c r="R35" s="2342"/>
      <c r="S35" s="2342"/>
      <c r="T35" s="2342"/>
      <c r="U35" s="2342"/>
      <c r="V35" s="2342"/>
      <c r="W35" s="2342"/>
      <c r="X35" s="2342"/>
      <c r="Y35" s="2342"/>
      <c r="Z35" s="2342"/>
      <c r="AA35" s="2349" t="s">
        <v>756</v>
      </c>
      <c r="AB35" s="2300">
        <v>121800</v>
      </c>
      <c r="AC35" s="2301"/>
      <c r="AD35" s="2301"/>
      <c r="AE35" s="2301"/>
      <c r="AF35" s="2301"/>
      <c r="AG35" s="2301"/>
      <c r="AH35" s="2301"/>
      <c r="AI35" s="2302"/>
      <c r="AJ35" s="2300">
        <v>123854</v>
      </c>
      <c r="AK35" s="2301"/>
      <c r="AL35" s="2301"/>
      <c r="AM35" s="2301"/>
      <c r="AN35" s="2301"/>
      <c r="AO35" s="2301"/>
      <c r="AP35" s="2301"/>
      <c r="AQ35" s="2302"/>
      <c r="AR35" s="2300">
        <v>77536</v>
      </c>
      <c r="AS35" s="2301"/>
      <c r="AT35" s="2301"/>
      <c r="AU35" s="2301"/>
      <c r="AV35" s="2301"/>
      <c r="AW35" s="2301"/>
      <c r="AX35" s="2301"/>
      <c r="AY35" s="2302"/>
      <c r="AZ35" s="2333" t="s">
        <v>563</v>
      </c>
      <c r="BA35" s="2334"/>
      <c r="BB35" s="2334"/>
      <c r="BC35" s="2334"/>
      <c r="BD35" s="2334"/>
      <c r="BE35" s="2334"/>
      <c r="BF35" s="2334"/>
      <c r="BG35" s="2335"/>
      <c r="BH35" s="2343"/>
    </row>
    <row r="36" spans="1:60" ht="18" customHeight="1">
      <c r="A36" s="2350" t="s">
        <v>56</v>
      </c>
      <c r="B36" s="2351"/>
      <c r="C36" s="2351"/>
      <c r="D36" s="2351"/>
      <c r="E36" s="2351"/>
      <c r="F36" s="2351"/>
      <c r="G36" s="2351"/>
      <c r="H36" s="2351"/>
      <c r="I36" s="2351"/>
      <c r="J36" s="2351"/>
      <c r="K36" s="2351"/>
      <c r="L36" s="2351"/>
      <c r="M36" s="2351"/>
      <c r="N36" s="2351"/>
      <c r="O36" s="2351"/>
      <c r="P36" s="2351"/>
      <c r="Q36" s="2351"/>
      <c r="R36" s="2351"/>
      <c r="S36" s="2351"/>
      <c r="T36" s="2351"/>
      <c r="U36" s="2351"/>
      <c r="V36" s="2351"/>
      <c r="W36" s="2351"/>
      <c r="X36" s="2351"/>
      <c r="Y36" s="2351"/>
      <c r="Z36" s="2352"/>
      <c r="AA36" s="2315">
        <v>19</v>
      </c>
      <c r="AB36" s="2300"/>
      <c r="AC36" s="2301"/>
      <c r="AD36" s="2301"/>
      <c r="AE36" s="2301"/>
      <c r="AF36" s="2301"/>
      <c r="AG36" s="2301"/>
      <c r="AH36" s="2301"/>
      <c r="AI36" s="2302"/>
      <c r="AJ36" s="2300">
        <v>22898</v>
      </c>
      <c r="AK36" s="2301"/>
      <c r="AL36" s="2301"/>
      <c r="AM36" s="2301"/>
      <c r="AN36" s="2301"/>
      <c r="AO36" s="2301"/>
      <c r="AP36" s="2301"/>
      <c r="AQ36" s="2302"/>
      <c r="AR36" s="2300">
        <v>22898</v>
      </c>
      <c r="AS36" s="2301"/>
      <c r="AT36" s="2301"/>
      <c r="AU36" s="2301"/>
      <c r="AV36" s="2301"/>
      <c r="AW36" s="2301"/>
      <c r="AX36" s="2301"/>
      <c r="AY36" s="2302"/>
      <c r="AZ36" s="2333" t="s">
        <v>563</v>
      </c>
      <c r="BA36" s="2334"/>
      <c r="BB36" s="2334"/>
      <c r="BC36" s="2334"/>
      <c r="BD36" s="2334"/>
      <c r="BE36" s="2334"/>
      <c r="BF36" s="2334"/>
      <c r="BG36" s="2335"/>
      <c r="BH36" s="2343"/>
    </row>
    <row r="37" spans="1:60" ht="12" customHeight="1">
      <c r="A37" s="2353" t="s">
        <v>573</v>
      </c>
      <c r="B37" s="2354"/>
      <c r="C37" s="2355"/>
      <c r="D37" s="2355"/>
      <c r="E37" s="2355"/>
      <c r="F37" s="2355"/>
      <c r="G37" s="2355"/>
      <c r="H37" s="2355"/>
      <c r="I37" s="2355"/>
      <c r="J37" s="2355"/>
      <c r="K37" s="2355"/>
      <c r="L37" s="2355"/>
      <c r="M37" s="2355"/>
      <c r="N37" s="2355"/>
      <c r="O37" s="2355"/>
      <c r="P37" s="2355"/>
      <c r="Q37" s="2355"/>
      <c r="R37" s="2343"/>
      <c r="S37" s="2343"/>
      <c r="T37" s="2343"/>
      <c r="U37" s="2343"/>
      <c r="V37" s="2343"/>
      <c r="W37" s="2343"/>
      <c r="X37" s="2343"/>
      <c r="Y37" s="2343"/>
      <c r="Z37" s="2343"/>
      <c r="AA37" s="2356">
        <v>20</v>
      </c>
      <c r="AB37" s="2320"/>
      <c r="AC37" s="2321"/>
      <c r="AD37" s="2321"/>
      <c r="AE37" s="2321"/>
      <c r="AF37" s="2321"/>
      <c r="AG37" s="2321"/>
      <c r="AH37" s="2321"/>
      <c r="AI37" s="2322"/>
      <c r="AJ37" s="2320"/>
      <c r="AK37" s="2321"/>
      <c r="AL37" s="2321"/>
      <c r="AM37" s="2321"/>
      <c r="AN37" s="2321"/>
      <c r="AO37" s="2321"/>
      <c r="AP37" s="2321"/>
      <c r="AQ37" s="2322"/>
      <c r="AR37" s="2320"/>
      <c r="AS37" s="2321"/>
      <c r="AT37" s="2321"/>
      <c r="AU37" s="2321"/>
      <c r="AV37" s="2321"/>
      <c r="AW37" s="2321"/>
      <c r="AX37" s="2321"/>
      <c r="AY37" s="2322"/>
      <c r="AZ37" s="2323" t="s">
        <v>563</v>
      </c>
      <c r="BA37" s="2324"/>
      <c r="BB37" s="2324"/>
      <c r="BC37" s="2324"/>
      <c r="BD37" s="2324"/>
      <c r="BE37" s="2324"/>
      <c r="BF37" s="2324"/>
      <c r="BG37" s="2325"/>
      <c r="BH37" s="2343"/>
    </row>
    <row r="38" spans="1:60" ht="12" customHeight="1">
      <c r="A38" s="2357" t="s">
        <v>57</v>
      </c>
      <c r="B38" s="2339"/>
      <c r="C38" s="2290"/>
      <c r="D38" s="2290"/>
      <c r="E38" s="2290"/>
      <c r="F38" s="2290"/>
      <c r="G38" s="2290"/>
      <c r="H38" s="2290"/>
      <c r="I38" s="2290"/>
      <c r="J38" s="2290"/>
      <c r="K38" s="2290"/>
      <c r="L38" s="2290"/>
      <c r="M38" s="2290"/>
      <c r="N38" s="2290"/>
      <c r="O38" s="2290"/>
      <c r="P38" s="2290"/>
      <c r="Q38" s="2290"/>
      <c r="R38" s="2342"/>
      <c r="S38" s="2342"/>
      <c r="T38" s="2342"/>
      <c r="U38" s="2342"/>
      <c r="V38" s="2342"/>
      <c r="W38" s="2342"/>
      <c r="X38" s="2342"/>
      <c r="Y38" s="2342"/>
      <c r="Z38" s="2342"/>
      <c r="AA38" s="2358"/>
      <c r="AB38" s="2327"/>
      <c r="AC38" s="2328"/>
      <c r="AD38" s="2328"/>
      <c r="AE38" s="2328"/>
      <c r="AF38" s="2328"/>
      <c r="AG38" s="2328"/>
      <c r="AH38" s="2328"/>
      <c r="AI38" s="2329"/>
      <c r="AJ38" s="2327"/>
      <c r="AK38" s="2328"/>
      <c r="AL38" s="2328"/>
      <c r="AM38" s="2328"/>
      <c r="AN38" s="2328"/>
      <c r="AO38" s="2328"/>
      <c r="AP38" s="2328"/>
      <c r="AQ38" s="2329"/>
      <c r="AR38" s="2327"/>
      <c r="AS38" s="2328"/>
      <c r="AT38" s="2328"/>
      <c r="AU38" s="2328"/>
      <c r="AV38" s="2328"/>
      <c r="AW38" s="2328"/>
      <c r="AX38" s="2328"/>
      <c r="AY38" s="2329"/>
      <c r="AZ38" s="2330"/>
      <c r="BA38" s="2331"/>
      <c r="BB38" s="2331"/>
      <c r="BC38" s="2331"/>
      <c r="BD38" s="2331"/>
      <c r="BE38" s="2331"/>
      <c r="BF38" s="2331"/>
      <c r="BG38" s="2332"/>
      <c r="BH38" s="2343"/>
    </row>
    <row r="39" spans="1:60" ht="12" customHeight="1">
      <c r="A39" s="2359" t="s">
        <v>574</v>
      </c>
      <c r="B39" s="2354"/>
      <c r="C39" s="2355"/>
      <c r="D39" s="2355"/>
      <c r="E39" s="2355"/>
      <c r="F39" s="2355"/>
      <c r="G39" s="2355"/>
      <c r="H39" s="2355"/>
      <c r="I39" s="2355"/>
      <c r="J39" s="2355"/>
      <c r="K39" s="2355"/>
      <c r="L39" s="2355"/>
      <c r="M39" s="2355"/>
      <c r="N39" s="2355"/>
      <c r="O39" s="2355"/>
      <c r="P39" s="2355"/>
      <c r="Q39" s="2355"/>
      <c r="R39" s="2343"/>
      <c r="S39" s="2343"/>
      <c r="T39" s="2343"/>
      <c r="U39" s="2343"/>
      <c r="V39" s="2343"/>
      <c r="W39" s="2343"/>
      <c r="X39" s="2343"/>
      <c r="Y39" s="2343"/>
      <c r="Z39" s="2343"/>
      <c r="AA39" s="2356">
        <v>21</v>
      </c>
      <c r="AB39" s="2320"/>
      <c r="AC39" s="2321"/>
      <c r="AD39" s="2321"/>
      <c r="AE39" s="2321"/>
      <c r="AF39" s="2321"/>
      <c r="AG39" s="2321"/>
      <c r="AH39" s="2321"/>
      <c r="AI39" s="2322"/>
      <c r="AJ39" s="2320"/>
      <c r="AK39" s="2321"/>
      <c r="AL39" s="2321"/>
      <c r="AM39" s="2321"/>
      <c r="AN39" s="2321"/>
      <c r="AO39" s="2321"/>
      <c r="AP39" s="2321"/>
      <c r="AQ39" s="2322"/>
      <c r="AR39" s="2320"/>
      <c r="AS39" s="2321"/>
      <c r="AT39" s="2321"/>
      <c r="AU39" s="2321"/>
      <c r="AV39" s="2321"/>
      <c r="AW39" s="2321"/>
      <c r="AX39" s="2321"/>
      <c r="AY39" s="2322"/>
      <c r="AZ39" s="2323" t="s">
        <v>563</v>
      </c>
      <c r="BA39" s="2324"/>
      <c r="BB39" s="2324"/>
      <c r="BC39" s="2324"/>
      <c r="BD39" s="2324"/>
      <c r="BE39" s="2324"/>
      <c r="BF39" s="2324"/>
      <c r="BG39" s="2325"/>
      <c r="BH39" s="2343"/>
    </row>
    <row r="40" spans="1:60" ht="15.75" customHeight="1" thickBot="1">
      <c r="A40" s="2360" t="s">
        <v>58</v>
      </c>
      <c r="B40" s="2361"/>
      <c r="C40" s="2362"/>
      <c r="D40" s="2362"/>
      <c r="E40" s="2362"/>
      <c r="F40" s="2362"/>
      <c r="G40" s="2362"/>
      <c r="H40" s="2362"/>
      <c r="I40" s="2362"/>
      <c r="J40" s="2362"/>
      <c r="K40" s="2362"/>
      <c r="L40" s="2362"/>
      <c r="M40" s="2362"/>
      <c r="N40" s="2362"/>
      <c r="O40" s="2362"/>
      <c r="P40" s="2362"/>
      <c r="Q40" s="2362"/>
      <c r="R40" s="2363"/>
      <c r="S40" s="2363"/>
      <c r="T40" s="2363"/>
      <c r="U40" s="2363"/>
      <c r="V40" s="2363"/>
      <c r="W40" s="2363"/>
      <c r="X40" s="2363"/>
      <c r="Y40" s="2363"/>
      <c r="Z40" s="2363"/>
      <c r="AA40" s="2364"/>
      <c r="AB40" s="2365"/>
      <c r="AC40" s="2366"/>
      <c r="AD40" s="2366"/>
      <c r="AE40" s="2366"/>
      <c r="AF40" s="2366"/>
      <c r="AG40" s="2366"/>
      <c r="AH40" s="2366"/>
      <c r="AI40" s="2367"/>
      <c r="AJ40" s="2365"/>
      <c r="AK40" s="2366"/>
      <c r="AL40" s="2366"/>
      <c r="AM40" s="2366"/>
      <c r="AN40" s="2366"/>
      <c r="AO40" s="2366"/>
      <c r="AP40" s="2366"/>
      <c r="AQ40" s="2367"/>
      <c r="AR40" s="2365"/>
      <c r="AS40" s="2366"/>
      <c r="AT40" s="2366"/>
      <c r="AU40" s="2366"/>
      <c r="AV40" s="2366"/>
      <c r="AW40" s="2366"/>
      <c r="AX40" s="2366"/>
      <c r="AY40" s="2367"/>
      <c r="AZ40" s="2368"/>
      <c r="BA40" s="2369"/>
      <c r="BB40" s="2369"/>
      <c r="BC40" s="2369"/>
      <c r="BD40" s="2369"/>
      <c r="BE40" s="2369"/>
      <c r="BF40" s="2369"/>
      <c r="BG40" s="2370"/>
      <c r="BH40" s="2343"/>
    </row>
    <row r="41" spans="1:60" ht="12" customHeight="1">
      <c r="A41" s="2371" t="s">
        <v>575</v>
      </c>
      <c r="B41" s="2354"/>
      <c r="C41" s="2355"/>
      <c r="D41" s="2355"/>
      <c r="E41" s="2355"/>
      <c r="F41" s="2355"/>
      <c r="G41" s="2355"/>
      <c r="H41" s="2355"/>
      <c r="I41" s="2355"/>
      <c r="J41" s="2355"/>
      <c r="K41" s="2355"/>
      <c r="L41" s="2355"/>
      <c r="M41" s="2355"/>
      <c r="N41" s="2355"/>
      <c r="O41" s="2355"/>
      <c r="P41" s="2355"/>
      <c r="Q41" s="2355"/>
      <c r="R41" s="2343"/>
      <c r="S41" s="2343"/>
      <c r="T41" s="2343"/>
      <c r="U41" s="2343"/>
      <c r="V41" s="2343"/>
      <c r="W41" s="2343"/>
      <c r="X41" s="2343"/>
      <c r="Y41" s="2343"/>
      <c r="Z41" s="2343"/>
      <c r="AA41" s="2372">
        <v>22</v>
      </c>
      <c r="AB41" s="2373"/>
      <c r="AC41" s="2374"/>
      <c r="AD41" s="2374"/>
      <c r="AE41" s="2374"/>
      <c r="AF41" s="2374"/>
      <c r="AG41" s="2374"/>
      <c r="AH41" s="2374"/>
      <c r="AI41" s="2375"/>
      <c r="AJ41" s="2373"/>
      <c r="AK41" s="2374"/>
      <c r="AL41" s="2374"/>
      <c r="AM41" s="2374"/>
      <c r="AN41" s="2374"/>
      <c r="AO41" s="2374"/>
      <c r="AP41" s="2374"/>
      <c r="AQ41" s="2375"/>
      <c r="AR41" s="2373"/>
      <c r="AS41" s="2374"/>
      <c r="AT41" s="2374"/>
      <c r="AU41" s="2374"/>
      <c r="AV41" s="2374"/>
      <c r="AW41" s="2374"/>
      <c r="AX41" s="2374"/>
      <c r="AY41" s="2375"/>
      <c r="AZ41" s="2376" t="s">
        <v>563</v>
      </c>
      <c r="BA41" s="2377"/>
      <c r="BB41" s="2377"/>
      <c r="BC41" s="2377"/>
      <c r="BD41" s="2377"/>
      <c r="BE41" s="2377"/>
      <c r="BF41" s="2377"/>
      <c r="BG41" s="2378"/>
      <c r="BH41" s="2343"/>
    </row>
    <row r="42" spans="1:60" ht="15" customHeight="1">
      <c r="A42" s="2379" t="s">
        <v>59</v>
      </c>
      <c r="B42" s="2339"/>
      <c r="C42" s="2290"/>
      <c r="D42" s="2290"/>
      <c r="E42" s="2290"/>
      <c r="F42" s="2290"/>
      <c r="G42" s="2290"/>
      <c r="H42" s="2290"/>
      <c r="I42" s="2290"/>
      <c r="J42" s="2290"/>
      <c r="K42" s="2290"/>
      <c r="L42" s="2290"/>
      <c r="M42" s="2290"/>
      <c r="N42" s="2290"/>
      <c r="O42" s="2290"/>
      <c r="P42" s="2290"/>
      <c r="Q42" s="2290"/>
      <c r="R42" s="2342"/>
      <c r="S42" s="2342"/>
      <c r="T42" s="2342"/>
      <c r="U42" s="2342"/>
      <c r="V42" s="2342"/>
      <c r="W42" s="2342"/>
      <c r="X42" s="2342"/>
      <c r="Y42" s="2342"/>
      <c r="Z42" s="2342"/>
      <c r="AA42" s="2358"/>
      <c r="AB42" s="2327"/>
      <c r="AC42" s="2328"/>
      <c r="AD42" s="2328"/>
      <c r="AE42" s="2328"/>
      <c r="AF42" s="2328"/>
      <c r="AG42" s="2328"/>
      <c r="AH42" s="2328"/>
      <c r="AI42" s="2329"/>
      <c r="AJ42" s="2327"/>
      <c r="AK42" s="2328"/>
      <c r="AL42" s="2328"/>
      <c r="AM42" s="2328"/>
      <c r="AN42" s="2328"/>
      <c r="AO42" s="2328"/>
      <c r="AP42" s="2328"/>
      <c r="AQ42" s="2329"/>
      <c r="AR42" s="2327"/>
      <c r="AS42" s="2328"/>
      <c r="AT42" s="2328"/>
      <c r="AU42" s="2328"/>
      <c r="AV42" s="2328"/>
      <c r="AW42" s="2328"/>
      <c r="AX42" s="2328"/>
      <c r="AY42" s="2329"/>
      <c r="AZ42" s="2330"/>
      <c r="BA42" s="2331"/>
      <c r="BB42" s="2331"/>
      <c r="BC42" s="2331"/>
      <c r="BD42" s="2331"/>
      <c r="BE42" s="2331"/>
      <c r="BF42" s="2331"/>
      <c r="BG42" s="2332"/>
      <c r="BH42" s="2343"/>
    </row>
    <row r="43" spans="1:60" ht="12" customHeight="1">
      <c r="A43" s="2359" t="s">
        <v>576</v>
      </c>
      <c r="B43" s="2354"/>
      <c r="C43" s="2355"/>
      <c r="D43" s="2355"/>
      <c r="E43" s="2355"/>
      <c r="F43" s="2355"/>
      <c r="G43" s="2355"/>
      <c r="H43" s="2355"/>
      <c r="I43" s="2355"/>
      <c r="J43" s="2355"/>
      <c r="K43" s="2355"/>
      <c r="L43" s="2355"/>
      <c r="M43" s="2355"/>
      <c r="N43" s="2355"/>
      <c r="O43" s="2355"/>
      <c r="P43" s="2355"/>
      <c r="Q43" s="2355"/>
      <c r="R43" s="2343"/>
      <c r="S43" s="2343"/>
      <c r="T43" s="2343"/>
      <c r="U43" s="2343"/>
      <c r="V43" s="2343"/>
      <c r="W43" s="2343"/>
      <c r="X43" s="2343"/>
      <c r="Y43" s="2343"/>
      <c r="Z43" s="2343"/>
      <c r="AA43" s="2356">
        <v>23</v>
      </c>
      <c r="AB43" s="2320">
        <v>622039</v>
      </c>
      <c r="AC43" s="2321"/>
      <c r="AD43" s="2321"/>
      <c r="AE43" s="2321"/>
      <c r="AF43" s="2321"/>
      <c r="AG43" s="2321"/>
      <c r="AH43" s="2321"/>
      <c r="AI43" s="2322"/>
      <c r="AJ43" s="2320">
        <v>622898</v>
      </c>
      <c r="AK43" s="2321"/>
      <c r="AL43" s="2321"/>
      <c r="AM43" s="2321"/>
      <c r="AN43" s="2321"/>
      <c r="AO43" s="2321"/>
      <c r="AP43" s="2321"/>
      <c r="AQ43" s="2322"/>
      <c r="AR43" s="2320">
        <v>328446</v>
      </c>
      <c r="AS43" s="2321"/>
      <c r="AT43" s="2321"/>
      <c r="AU43" s="2321"/>
      <c r="AV43" s="2321"/>
      <c r="AW43" s="2321"/>
      <c r="AX43" s="2321"/>
      <c r="AY43" s="2322"/>
      <c r="AZ43" s="2323" t="s">
        <v>563</v>
      </c>
      <c r="BA43" s="2324"/>
      <c r="BB43" s="2324"/>
      <c r="BC43" s="2324"/>
      <c r="BD43" s="2324"/>
      <c r="BE43" s="2324"/>
      <c r="BF43" s="2324"/>
      <c r="BG43" s="2325"/>
      <c r="BH43" s="2343"/>
    </row>
    <row r="44" spans="1:60" ht="15" customHeight="1">
      <c r="A44" s="2357" t="s">
        <v>60</v>
      </c>
      <c r="B44" s="2339"/>
      <c r="C44" s="2290"/>
      <c r="D44" s="2290"/>
      <c r="E44" s="2290"/>
      <c r="F44" s="2290"/>
      <c r="G44" s="2290"/>
      <c r="H44" s="2290"/>
      <c r="I44" s="2290"/>
      <c r="J44" s="2290"/>
      <c r="K44" s="2290"/>
      <c r="L44" s="2290"/>
      <c r="M44" s="2290"/>
      <c r="N44" s="2290"/>
      <c r="O44" s="2290"/>
      <c r="P44" s="2290"/>
      <c r="Q44" s="2290"/>
      <c r="R44" s="2342"/>
      <c r="S44" s="2342"/>
      <c r="T44" s="2342"/>
      <c r="U44" s="2342"/>
      <c r="V44" s="2342"/>
      <c r="W44" s="2342"/>
      <c r="X44" s="2342"/>
      <c r="Y44" s="2342"/>
      <c r="Z44" s="2342"/>
      <c r="AA44" s="2358"/>
      <c r="AB44" s="2327"/>
      <c r="AC44" s="2328"/>
      <c r="AD44" s="2328"/>
      <c r="AE44" s="2328"/>
      <c r="AF44" s="2328"/>
      <c r="AG44" s="2328"/>
      <c r="AH44" s="2328"/>
      <c r="AI44" s="2329"/>
      <c r="AJ44" s="2327"/>
      <c r="AK44" s="2328"/>
      <c r="AL44" s="2328"/>
      <c r="AM44" s="2328"/>
      <c r="AN44" s="2328"/>
      <c r="AO44" s="2328"/>
      <c r="AP44" s="2328"/>
      <c r="AQ44" s="2329"/>
      <c r="AR44" s="2327"/>
      <c r="AS44" s="2328"/>
      <c r="AT44" s="2328"/>
      <c r="AU44" s="2328"/>
      <c r="AV44" s="2328"/>
      <c r="AW44" s="2328"/>
      <c r="AX44" s="2328"/>
      <c r="AY44" s="2329"/>
      <c r="AZ44" s="2330"/>
      <c r="BA44" s="2331"/>
      <c r="BB44" s="2331"/>
      <c r="BC44" s="2331"/>
      <c r="BD44" s="2331"/>
      <c r="BE44" s="2331"/>
      <c r="BF44" s="2331"/>
      <c r="BG44" s="2332"/>
      <c r="BH44" s="2343"/>
    </row>
    <row r="45" spans="1:60" ht="12" customHeight="1">
      <c r="A45" s="2359" t="s">
        <v>577</v>
      </c>
      <c r="B45" s="2354"/>
      <c r="C45" s="2355"/>
      <c r="D45" s="2355"/>
      <c r="E45" s="2355"/>
      <c r="F45" s="2355"/>
      <c r="G45" s="2355"/>
      <c r="H45" s="2355"/>
      <c r="I45" s="2355"/>
      <c r="J45" s="2355"/>
      <c r="K45" s="2355"/>
      <c r="L45" s="2355"/>
      <c r="M45" s="2355"/>
      <c r="N45" s="2355"/>
      <c r="O45" s="2355"/>
      <c r="P45" s="2355"/>
      <c r="Q45" s="2355"/>
      <c r="R45" s="2343"/>
      <c r="S45" s="2343"/>
      <c r="T45" s="2343"/>
      <c r="U45" s="2343"/>
      <c r="V45" s="2343"/>
      <c r="W45" s="2343"/>
      <c r="X45" s="2343"/>
      <c r="Y45" s="2343"/>
      <c r="Z45" s="2343"/>
      <c r="AA45" s="2356">
        <v>24</v>
      </c>
      <c r="AB45" s="2320"/>
      <c r="AC45" s="2321"/>
      <c r="AD45" s="2321"/>
      <c r="AE45" s="2321"/>
      <c r="AF45" s="2321"/>
      <c r="AG45" s="2321"/>
      <c r="AH45" s="2321"/>
      <c r="AI45" s="2322"/>
      <c r="AJ45" s="2320"/>
      <c r="AK45" s="2321"/>
      <c r="AL45" s="2321"/>
      <c r="AM45" s="2321"/>
      <c r="AN45" s="2321"/>
      <c r="AO45" s="2321"/>
      <c r="AP45" s="2321"/>
      <c r="AQ45" s="2322"/>
      <c r="AR45" s="2320"/>
      <c r="AS45" s="2321"/>
      <c r="AT45" s="2321"/>
      <c r="AU45" s="2321"/>
      <c r="AV45" s="2321"/>
      <c r="AW45" s="2321"/>
      <c r="AX45" s="2321"/>
      <c r="AY45" s="2322"/>
      <c r="AZ45" s="2323" t="s">
        <v>563</v>
      </c>
      <c r="BA45" s="2324"/>
      <c r="BB45" s="2324"/>
      <c r="BC45" s="2324"/>
      <c r="BD45" s="2324"/>
      <c r="BE45" s="2324"/>
      <c r="BF45" s="2324"/>
      <c r="BG45" s="2325"/>
      <c r="BH45" s="2343"/>
    </row>
    <row r="46" spans="1:60" ht="15.75" customHeight="1" thickBot="1">
      <c r="A46" s="2360" t="s">
        <v>61</v>
      </c>
      <c r="B46" s="2361"/>
      <c r="C46" s="2362"/>
      <c r="D46" s="2362"/>
      <c r="E46" s="2362"/>
      <c r="F46" s="2362"/>
      <c r="G46" s="2362"/>
      <c r="H46" s="2362"/>
      <c r="I46" s="2362"/>
      <c r="J46" s="2362"/>
      <c r="K46" s="2362"/>
      <c r="L46" s="2362"/>
      <c r="M46" s="2362"/>
      <c r="N46" s="2362"/>
      <c r="O46" s="2362"/>
      <c r="P46" s="2362"/>
      <c r="Q46" s="2362"/>
      <c r="R46" s="2363"/>
      <c r="S46" s="2363"/>
      <c r="T46" s="2363"/>
      <c r="U46" s="2363"/>
      <c r="V46" s="2363"/>
      <c r="W46" s="2363"/>
      <c r="X46" s="2363"/>
      <c r="Y46" s="2363"/>
      <c r="Z46" s="2363"/>
      <c r="AA46" s="2364"/>
      <c r="AB46" s="2365"/>
      <c r="AC46" s="2366"/>
      <c r="AD46" s="2366"/>
      <c r="AE46" s="2366"/>
      <c r="AF46" s="2366"/>
      <c r="AG46" s="2366"/>
      <c r="AH46" s="2366"/>
      <c r="AI46" s="2367"/>
      <c r="AJ46" s="2365"/>
      <c r="AK46" s="2366"/>
      <c r="AL46" s="2366"/>
      <c r="AM46" s="2366"/>
      <c r="AN46" s="2366"/>
      <c r="AO46" s="2366"/>
      <c r="AP46" s="2366"/>
      <c r="AQ46" s="2367"/>
      <c r="AR46" s="2365"/>
      <c r="AS46" s="2366"/>
      <c r="AT46" s="2366"/>
      <c r="AU46" s="2366"/>
      <c r="AV46" s="2366"/>
      <c r="AW46" s="2366"/>
      <c r="AX46" s="2366"/>
      <c r="AY46" s="2367"/>
      <c r="AZ46" s="2368"/>
      <c r="BA46" s="2369"/>
      <c r="BB46" s="2369"/>
      <c r="BC46" s="2369"/>
      <c r="BD46" s="2369"/>
      <c r="BE46" s="2369"/>
      <c r="BF46" s="2369"/>
      <c r="BG46" s="2370"/>
      <c r="BH46" s="2343"/>
    </row>
    <row r="47" spans="1:60" ht="21" customHeight="1">
      <c r="A47" s="2313" t="s">
        <v>578</v>
      </c>
      <c r="B47" s="2339"/>
      <c r="C47" s="2290"/>
      <c r="D47" s="2290"/>
      <c r="E47" s="2290"/>
      <c r="F47" s="2290"/>
      <c r="G47" s="2290"/>
      <c r="H47" s="2290"/>
      <c r="I47" s="2290"/>
      <c r="J47" s="2290"/>
      <c r="K47" s="2290"/>
      <c r="L47" s="2290"/>
      <c r="M47" s="2290"/>
      <c r="N47" s="2290"/>
      <c r="O47" s="2290"/>
      <c r="P47" s="2290"/>
      <c r="Q47" s="2290"/>
      <c r="R47" s="2342"/>
      <c r="S47" s="2342"/>
      <c r="T47" s="2342"/>
      <c r="U47" s="2342"/>
      <c r="V47" s="2342"/>
      <c r="W47" s="2342"/>
      <c r="X47" s="2342"/>
      <c r="Y47" s="2342"/>
      <c r="Z47" s="2342"/>
      <c r="AA47" s="2315">
        <v>25</v>
      </c>
      <c r="AB47" s="2293">
        <v>622039</v>
      </c>
      <c r="AC47" s="2294"/>
      <c r="AD47" s="2294"/>
      <c r="AE47" s="2294"/>
      <c r="AF47" s="2294"/>
      <c r="AG47" s="2294"/>
      <c r="AH47" s="2294"/>
      <c r="AI47" s="2295"/>
      <c r="AJ47" s="2293">
        <v>622898</v>
      </c>
      <c r="AK47" s="2294"/>
      <c r="AL47" s="2294"/>
      <c r="AM47" s="2294"/>
      <c r="AN47" s="2294"/>
      <c r="AO47" s="2294"/>
      <c r="AP47" s="2294"/>
      <c r="AQ47" s="2295"/>
      <c r="AR47" s="2293">
        <v>328446</v>
      </c>
      <c r="AS47" s="2294"/>
      <c r="AT47" s="2294"/>
      <c r="AU47" s="2294"/>
      <c r="AV47" s="2294"/>
      <c r="AW47" s="2294"/>
      <c r="AX47" s="2294"/>
      <c r="AY47" s="2295"/>
      <c r="AZ47" s="2296" t="s">
        <v>563</v>
      </c>
      <c r="BA47" s="2297"/>
      <c r="BB47" s="2297"/>
      <c r="BC47" s="2297"/>
      <c r="BD47" s="2297"/>
      <c r="BE47" s="2297"/>
      <c r="BF47" s="2297"/>
      <c r="BG47" s="2298"/>
      <c r="BH47" s="2343"/>
    </row>
    <row r="48" spans="1:60" ht="18" customHeight="1">
      <c r="A48" s="2288" t="s">
        <v>62</v>
      </c>
      <c r="B48" s="2339"/>
      <c r="C48" s="2290"/>
      <c r="D48" s="2290"/>
      <c r="E48" s="2290"/>
      <c r="F48" s="2290"/>
      <c r="G48" s="2290"/>
      <c r="H48" s="2290"/>
      <c r="I48" s="2290"/>
      <c r="J48" s="2290"/>
      <c r="K48" s="2290"/>
      <c r="L48" s="2290"/>
      <c r="M48" s="2290"/>
      <c r="N48" s="2290"/>
      <c r="O48" s="2290"/>
      <c r="P48" s="2290"/>
      <c r="Q48" s="2290"/>
      <c r="R48" s="2342"/>
      <c r="S48" s="2342"/>
      <c r="T48" s="2342"/>
      <c r="U48" s="2342"/>
      <c r="V48" s="2342"/>
      <c r="W48" s="2342"/>
      <c r="X48" s="2342"/>
      <c r="Y48" s="2342"/>
      <c r="Z48" s="2342"/>
      <c r="AA48" s="2299">
        <v>26</v>
      </c>
      <c r="AB48" s="2300"/>
      <c r="AC48" s="2301"/>
      <c r="AD48" s="2301"/>
      <c r="AE48" s="2301"/>
      <c r="AF48" s="2301"/>
      <c r="AG48" s="2301"/>
      <c r="AH48" s="2301"/>
      <c r="AI48" s="2302"/>
      <c r="AJ48" s="2300"/>
      <c r="AK48" s="2301"/>
      <c r="AL48" s="2301"/>
      <c r="AM48" s="2301"/>
      <c r="AN48" s="2301"/>
      <c r="AO48" s="2301"/>
      <c r="AP48" s="2301"/>
      <c r="AQ48" s="2302"/>
      <c r="AR48" s="2300"/>
      <c r="AS48" s="2301"/>
      <c r="AT48" s="2301"/>
      <c r="AU48" s="2301"/>
      <c r="AV48" s="2301"/>
      <c r="AW48" s="2301"/>
      <c r="AX48" s="2301"/>
      <c r="AY48" s="2302"/>
      <c r="AZ48" s="2333" t="s">
        <v>563</v>
      </c>
      <c r="BA48" s="2334"/>
      <c r="BB48" s="2334"/>
      <c r="BC48" s="2334"/>
      <c r="BD48" s="2334"/>
      <c r="BE48" s="2334"/>
      <c r="BF48" s="2334"/>
      <c r="BG48" s="2335"/>
      <c r="BH48" s="2343"/>
    </row>
    <row r="49" spans="1:60" ht="18" customHeight="1">
      <c r="A49" s="2288" t="s">
        <v>63</v>
      </c>
      <c r="B49" s="2339"/>
      <c r="C49" s="2290"/>
      <c r="D49" s="2290"/>
      <c r="E49" s="2290"/>
      <c r="F49" s="2290"/>
      <c r="G49" s="2290"/>
      <c r="H49" s="2290"/>
      <c r="I49" s="2290"/>
      <c r="J49" s="2290"/>
      <c r="K49" s="2290"/>
      <c r="L49" s="2290"/>
      <c r="M49" s="2290"/>
      <c r="N49" s="2290"/>
      <c r="O49" s="2290"/>
      <c r="P49" s="2290"/>
      <c r="Q49" s="2290"/>
      <c r="R49" s="2342"/>
      <c r="S49" s="2342"/>
      <c r="T49" s="2342"/>
      <c r="U49" s="2342"/>
      <c r="V49" s="2342"/>
      <c r="W49" s="2342"/>
      <c r="X49" s="2342"/>
      <c r="Y49" s="2342"/>
      <c r="Z49" s="2342"/>
      <c r="AA49" s="2380">
        <v>27</v>
      </c>
      <c r="AB49" s="2300"/>
      <c r="AC49" s="2301"/>
      <c r="AD49" s="2301"/>
      <c r="AE49" s="2301"/>
      <c r="AF49" s="2301"/>
      <c r="AG49" s="2301"/>
      <c r="AH49" s="2301"/>
      <c r="AI49" s="2302"/>
      <c r="AJ49" s="2300">
        <v>7828</v>
      </c>
      <c r="AK49" s="2301"/>
      <c r="AL49" s="2301"/>
      <c r="AM49" s="2301"/>
      <c r="AN49" s="2301"/>
      <c r="AO49" s="2301"/>
      <c r="AP49" s="2301"/>
      <c r="AQ49" s="2302"/>
      <c r="AR49" s="2300">
        <v>4675</v>
      </c>
      <c r="AS49" s="2301"/>
      <c r="AT49" s="2301"/>
      <c r="AU49" s="2301"/>
      <c r="AV49" s="2301"/>
      <c r="AW49" s="2301"/>
      <c r="AX49" s="2301"/>
      <c r="AY49" s="2302"/>
      <c r="AZ49" s="2333" t="s">
        <v>563</v>
      </c>
      <c r="BA49" s="2334"/>
      <c r="BB49" s="2334"/>
      <c r="BC49" s="2334"/>
      <c r="BD49" s="2334"/>
      <c r="BE49" s="2334"/>
      <c r="BF49" s="2334"/>
      <c r="BG49" s="2335"/>
      <c r="BH49" s="2343"/>
    </row>
    <row r="50" spans="1:60" ht="18" customHeight="1">
      <c r="A50" s="2288" t="s">
        <v>64</v>
      </c>
      <c r="B50" s="2339"/>
      <c r="C50" s="2290"/>
      <c r="D50" s="2290"/>
      <c r="E50" s="2290"/>
      <c r="F50" s="2290"/>
      <c r="G50" s="2290"/>
      <c r="H50" s="2290"/>
      <c r="I50" s="2290"/>
      <c r="J50" s="2290"/>
      <c r="K50" s="2290"/>
      <c r="L50" s="2290"/>
      <c r="M50" s="2290"/>
      <c r="N50" s="2290"/>
      <c r="O50" s="2290"/>
      <c r="P50" s="2290"/>
      <c r="Q50" s="2290"/>
      <c r="R50" s="2342"/>
      <c r="S50" s="2342"/>
      <c r="T50" s="2342"/>
      <c r="U50" s="2342"/>
      <c r="V50" s="2342"/>
      <c r="W50" s="2342"/>
      <c r="X50" s="2342"/>
      <c r="Y50" s="2342"/>
      <c r="Z50" s="2342"/>
      <c r="AA50" s="2299">
        <v>28</v>
      </c>
      <c r="AB50" s="2300">
        <v>69569</v>
      </c>
      <c r="AC50" s="2301"/>
      <c r="AD50" s="2301"/>
      <c r="AE50" s="2301"/>
      <c r="AF50" s="2301"/>
      <c r="AG50" s="2301"/>
      <c r="AH50" s="2301"/>
      <c r="AI50" s="2302"/>
      <c r="AJ50" s="2300">
        <v>112674</v>
      </c>
      <c r="AK50" s="2301"/>
      <c r="AL50" s="2301"/>
      <c r="AM50" s="2301"/>
      <c r="AN50" s="2301"/>
      <c r="AO50" s="2301"/>
      <c r="AP50" s="2301"/>
      <c r="AQ50" s="2302"/>
      <c r="AR50" s="2300">
        <v>88345</v>
      </c>
      <c r="AS50" s="2301"/>
      <c r="AT50" s="2301"/>
      <c r="AU50" s="2301"/>
      <c r="AV50" s="2301"/>
      <c r="AW50" s="2301"/>
      <c r="AX50" s="2301"/>
      <c r="AY50" s="2302"/>
      <c r="AZ50" s="2333" t="s">
        <v>563</v>
      </c>
      <c r="BA50" s="2334"/>
      <c r="BB50" s="2334"/>
      <c r="BC50" s="2334"/>
      <c r="BD50" s="2334"/>
      <c r="BE50" s="2334"/>
      <c r="BF50" s="2334"/>
      <c r="BG50" s="2335"/>
      <c r="BH50" s="2343"/>
    </row>
    <row r="51" spans="1:60" ht="18" customHeight="1">
      <c r="A51" s="2288" t="s">
        <v>65</v>
      </c>
      <c r="B51" s="2339"/>
      <c r="C51" s="2290"/>
      <c r="D51" s="2290"/>
      <c r="E51" s="2290"/>
      <c r="F51" s="2290"/>
      <c r="G51" s="2290"/>
      <c r="H51" s="2290"/>
      <c r="I51" s="2290"/>
      <c r="J51" s="2290"/>
      <c r="K51" s="2290"/>
      <c r="L51" s="2290"/>
      <c r="M51" s="2290"/>
      <c r="N51" s="2290"/>
      <c r="O51" s="2290"/>
      <c r="P51" s="2290"/>
      <c r="Q51" s="2290"/>
      <c r="R51" s="2342"/>
      <c r="S51" s="2342"/>
      <c r="T51" s="2342"/>
      <c r="U51" s="2342"/>
      <c r="V51" s="2342"/>
      <c r="W51" s="2342"/>
      <c r="X51" s="2342"/>
      <c r="Y51" s="2342"/>
      <c r="Z51" s="2342"/>
      <c r="AA51" s="2380">
        <v>29</v>
      </c>
      <c r="AB51" s="2300"/>
      <c r="AC51" s="2301"/>
      <c r="AD51" s="2301"/>
      <c r="AE51" s="2301"/>
      <c r="AF51" s="2301"/>
      <c r="AG51" s="2301"/>
      <c r="AH51" s="2301"/>
      <c r="AI51" s="2302"/>
      <c r="AJ51" s="2300"/>
      <c r="AK51" s="2301"/>
      <c r="AL51" s="2301"/>
      <c r="AM51" s="2301"/>
      <c r="AN51" s="2301"/>
      <c r="AO51" s="2301"/>
      <c r="AP51" s="2301"/>
      <c r="AQ51" s="2302"/>
      <c r="AR51" s="2300"/>
      <c r="AS51" s="2301"/>
      <c r="AT51" s="2301"/>
      <c r="AU51" s="2301"/>
      <c r="AV51" s="2301"/>
      <c r="AW51" s="2301"/>
      <c r="AX51" s="2301"/>
      <c r="AY51" s="2302"/>
      <c r="AZ51" s="2333" t="s">
        <v>563</v>
      </c>
      <c r="BA51" s="2334"/>
      <c r="BB51" s="2334"/>
      <c r="BC51" s="2334"/>
      <c r="BD51" s="2334"/>
      <c r="BE51" s="2334"/>
      <c r="BF51" s="2334"/>
      <c r="BG51" s="2335"/>
      <c r="BH51" s="2343"/>
    </row>
    <row r="52" spans="1:60" ht="18" customHeight="1">
      <c r="A52" s="2288" t="s">
        <v>66</v>
      </c>
      <c r="B52" s="2339"/>
      <c r="C52" s="2290"/>
      <c r="D52" s="2290"/>
      <c r="E52" s="2290"/>
      <c r="F52" s="2290"/>
      <c r="G52" s="2290"/>
      <c r="H52" s="2290"/>
      <c r="I52" s="2290"/>
      <c r="J52" s="2290"/>
      <c r="K52" s="2290"/>
      <c r="L52" s="2290"/>
      <c r="M52" s="2290"/>
      <c r="N52" s="2290"/>
      <c r="O52" s="2290"/>
      <c r="P52" s="2290"/>
      <c r="Q52" s="2290"/>
      <c r="R52" s="2342"/>
      <c r="S52" s="2342"/>
      <c r="T52" s="2342"/>
      <c r="U52" s="2342"/>
      <c r="V52" s="2342"/>
      <c r="W52" s="2342"/>
      <c r="X52" s="2342"/>
      <c r="Y52" s="2342"/>
      <c r="Z52" s="2342"/>
      <c r="AA52" s="2299">
        <v>30</v>
      </c>
      <c r="AB52" s="2300"/>
      <c r="AC52" s="2301"/>
      <c r="AD52" s="2301"/>
      <c r="AE52" s="2301"/>
      <c r="AF52" s="2301"/>
      <c r="AG52" s="2301"/>
      <c r="AH52" s="2301"/>
      <c r="AI52" s="2302"/>
      <c r="AJ52" s="2300"/>
      <c r="AK52" s="2381"/>
      <c r="AL52" s="2381"/>
      <c r="AM52" s="2381"/>
      <c r="AN52" s="2381"/>
      <c r="AO52" s="2381"/>
      <c r="AP52" s="2381"/>
      <c r="AQ52" s="2382"/>
      <c r="AR52" s="2300"/>
      <c r="AS52" s="2301"/>
      <c r="AT52" s="2301"/>
      <c r="AU52" s="2301"/>
      <c r="AV52" s="2301"/>
      <c r="AW52" s="2301"/>
      <c r="AX52" s="2301"/>
      <c r="AY52" s="2302"/>
      <c r="AZ52" s="2333" t="s">
        <v>563</v>
      </c>
      <c r="BA52" s="2334"/>
      <c r="BB52" s="2334"/>
      <c r="BC52" s="2334"/>
      <c r="BD52" s="2334"/>
      <c r="BE52" s="2334"/>
      <c r="BF52" s="2334"/>
      <c r="BG52" s="2335"/>
      <c r="BH52" s="2343"/>
    </row>
    <row r="53" spans="1:60" ht="18" customHeight="1">
      <c r="A53" s="2313" t="s">
        <v>579</v>
      </c>
      <c r="B53" s="2339"/>
      <c r="C53" s="2290"/>
      <c r="D53" s="2290"/>
      <c r="E53" s="2290"/>
      <c r="F53" s="2290"/>
      <c r="G53" s="2290"/>
      <c r="H53" s="2290"/>
      <c r="I53" s="2290"/>
      <c r="J53" s="2290"/>
      <c r="K53" s="2290"/>
      <c r="L53" s="2290"/>
      <c r="M53" s="2290"/>
      <c r="N53" s="2290"/>
      <c r="O53" s="2290"/>
      <c r="P53" s="2290"/>
      <c r="Q53" s="2290"/>
      <c r="R53" s="2342"/>
      <c r="S53" s="2342"/>
      <c r="T53" s="2342"/>
      <c r="U53" s="2342"/>
      <c r="V53" s="2342"/>
      <c r="W53" s="2342"/>
      <c r="X53" s="2342"/>
      <c r="Y53" s="2342"/>
      <c r="Z53" s="2342"/>
      <c r="AA53" s="2383">
        <v>31</v>
      </c>
      <c r="AB53" s="2300">
        <v>691608</v>
      </c>
      <c r="AC53" s="2301"/>
      <c r="AD53" s="2301"/>
      <c r="AE53" s="2301"/>
      <c r="AF53" s="2301"/>
      <c r="AG53" s="2301"/>
      <c r="AH53" s="2301"/>
      <c r="AI53" s="2302"/>
      <c r="AJ53" s="2300">
        <v>743400</v>
      </c>
      <c r="AK53" s="2301"/>
      <c r="AL53" s="2301"/>
      <c r="AM53" s="2301"/>
      <c r="AN53" s="2301"/>
      <c r="AO53" s="2301"/>
      <c r="AP53" s="2301"/>
      <c r="AQ53" s="2302"/>
      <c r="AR53" s="2300">
        <v>421466</v>
      </c>
      <c r="AS53" s="2301"/>
      <c r="AT53" s="2301"/>
      <c r="AU53" s="2301"/>
      <c r="AV53" s="2301"/>
      <c r="AW53" s="2301"/>
      <c r="AX53" s="2301"/>
      <c r="AY53" s="2302"/>
      <c r="AZ53" s="2333" t="s">
        <v>563</v>
      </c>
      <c r="BA53" s="2334"/>
      <c r="BB53" s="2334"/>
      <c r="BC53" s="2334"/>
      <c r="BD53" s="2334"/>
      <c r="BE53" s="2334"/>
      <c r="BF53" s="2334"/>
      <c r="BG53" s="2335"/>
      <c r="BH53" s="2343"/>
    </row>
    <row r="54" spans="1:60" ht="18" customHeight="1">
      <c r="A54" s="2357" t="s">
        <v>67</v>
      </c>
      <c r="B54" s="2339"/>
      <c r="C54" s="2290"/>
      <c r="D54" s="2290"/>
      <c r="E54" s="2290"/>
      <c r="F54" s="2290"/>
      <c r="G54" s="2290"/>
      <c r="H54" s="2290"/>
      <c r="I54" s="2290"/>
      <c r="J54" s="2290"/>
      <c r="K54" s="2290"/>
      <c r="L54" s="2290"/>
      <c r="M54" s="2290"/>
      <c r="N54" s="2290"/>
      <c r="O54" s="2290"/>
      <c r="P54" s="2290"/>
      <c r="Q54" s="2290"/>
      <c r="R54" s="2342"/>
      <c r="S54" s="2342"/>
      <c r="T54" s="2342"/>
      <c r="U54" s="2342"/>
      <c r="V54" s="2342"/>
      <c r="W54" s="2342"/>
      <c r="X54" s="2342"/>
      <c r="Y54" s="2342"/>
      <c r="Z54" s="2342"/>
      <c r="AA54" s="2384">
        <v>32</v>
      </c>
      <c r="AB54" s="2300"/>
      <c r="AC54" s="2301"/>
      <c r="AD54" s="2301"/>
      <c r="AE54" s="2301"/>
      <c r="AF54" s="2301"/>
      <c r="AG54" s="2301"/>
      <c r="AH54" s="2301"/>
      <c r="AI54" s="2302"/>
      <c r="AJ54" s="2300"/>
      <c r="AK54" s="2301"/>
      <c r="AL54" s="2301"/>
      <c r="AM54" s="2301"/>
      <c r="AN54" s="2301"/>
      <c r="AO54" s="2301"/>
      <c r="AP54" s="2301"/>
      <c r="AQ54" s="2302"/>
      <c r="AR54" s="2300"/>
      <c r="AS54" s="2301"/>
      <c r="AT54" s="2301"/>
      <c r="AU54" s="2301"/>
      <c r="AV54" s="2301"/>
      <c r="AW54" s="2301"/>
      <c r="AX54" s="2301"/>
      <c r="AY54" s="2302"/>
      <c r="AZ54" s="2333" t="s">
        <v>563</v>
      </c>
      <c r="BA54" s="2334"/>
      <c r="BB54" s="2334"/>
      <c r="BC54" s="2334"/>
      <c r="BD54" s="2334"/>
      <c r="BE54" s="2334"/>
      <c r="BF54" s="2334"/>
      <c r="BG54" s="2335"/>
      <c r="BH54" s="2343"/>
    </row>
    <row r="55" spans="1:59" ht="21.75" customHeight="1">
      <c r="A55" s="2288" t="s">
        <v>68</v>
      </c>
      <c r="B55" s="2289"/>
      <c r="C55" s="2290"/>
      <c r="D55" s="2290"/>
      <c r="E55" s="2290"/>
      <c r="F55" s="2290"/>
      <c r="G55" s="2290"/>
      <c r="H55" s="2290"/>
      <c r="I55" s="2290"/>
      <c r="J55" s="2290"/>
      <c r="K55" s="2290"/>
      <c r="L55" s="2290"/>
      <c r="M55" s="2290"/>
      <c r="N55" s="2290"/>
      <c r="O55" s="2290"/>
      <c r="P55" s="2290"/>
      <c r="Q55" s="2290"/>
      <c r="R55" s="2342"/>
      <c r="S55" s="2342"/>
      <c r="T55" s="2342"/>
      <c r="U55" s="2342"/>
      <c r="V55" s="2290"/>
      <c r="W55" s="2290"/>
      <c r="X55" s="2290"/>
      <c r="Y55" s="2290"/>
      <c r="Z55" s="2290"/>
      <c r="AA55" s="2380">
        <v>33</v>
      </c>
      <c r="AB55" s="2300">
        <v>536000</v>
      </c>
      <c r="AC55" s="2301"/>
      <c r="AD55" s="2301"/>
      <c r="AE55" s="2301"/>
      <c r="AF55" s="2301"/>
      <c r="AG55" s="2301"/>
      <c r="AH55" s="2301"/>
      <c r="AI55" s="2302"/>
      <c r="AJ55" s="2300">
        <v>580388</v>
      </c>
      <c r="AK55" s="2301"/>
      <c r="AL55" s="2301"/>
      <c r="AM55" s="2301"/>
      <c r="AN55" s="2301"/>
      <c r="AO55" s="2301"/>
      <c r="AP55" s="2301"/>
      <c r="AQ55" s="2302"/>
      <c r="AR55" s="2300">
        <v>309399</v>
      </c>
      <c r="AS55" s="2301"/>
      <c r="AT55" s="2301"/>
      <c r="AU55" s="2301"/>
      <c r="AV55" s="2301"/>
      <c r="AW55" s="2301"/>
      <c r="AX55" s="2301"/>
      <c r="AY55" s="2302"/>
      <c r="AZ55" s="2333" t="s">
        <v>563</v>
      </c>
      <c r="BA55" s="2334"/>
      <c r="BB55" s="2334"/>
      <c r="BC55" s="2334"/>
      <c r="BD55" s="2334"/>
      <c r="BE55" s="2334"/>
      <c r="BF55" s="2334"/>
      <c r="BG55" s="2335"/>
    </row>
    <row r="56" spans="1:59" ht="21.75" customHeight="1">
      <c r="A56" s="2357" t="s">
        <v>69</v>
      </c>
      <c r="B56" s="2289"/>
      <c r="C56" s="2290"/>
      <c r="D56" s="2290"/>
      <c r="E56" s="2290"/>
      <c r="F56" s="2290"/>
      <c r="G56" s="2290"/>
      <c r="H56" s="2290"/>
      <c r="I56" s="2290"/>
      <c r="J56" s="2290"/>
      <c r="K56" s="2290"/>
      <c r="L56" s="2290"/>
      <c r="M56" s="2290"/>
      <c r="N56" s="2290"/>
      <c r="O56" s="2290"/>
      <c r="P56" s="2290"/>
      <c r="Q56" s="2290"/>
      <c r="R56" s="2342"/>
      <c r="S56" s="2342"/>
      <c r="T56" s="2342"/>
      <c r="U56" s="2342"/>
      <c r="V56" s="2290"/>
      <c r="W56" s="2290"/>
      <c r="X56" s="2290"/>
      <c r="Y56" s="2290"/>
      <c r="Z56" s="2290"/>
      <c r="AA56" s="2385">
        <v>34</v>
      </c>
      <c r="AB56" s="2300"/>
      <c r="AC56" s="2301"/>
      <c r="AD56" s="2301"/>
      <c r="AE56" s="2301"/>
      <c r="AF56" s="2301"/>
      <c r="AG56" s="2301"/>
      <c r="AH56" s="2301"/>
      <c r="AI56" s="2302"/>
      <c r="AJ56" s="2300"/>
      <c r="AK56" s="2301"/>
      <c r="AL56" s="2301"/>
      <c r="AM56" s="2301"/>
      <c r="AN56" s="2301"/>
      <c r="AO56" s="2301"/>
      <c r="AP56" s="2301"/>
      <c r="AQ56" s="2302"/>
      <c r="AR56" s="2300"/>
      <c r="AS56" s="2301"/>
      <c r="AT56" s="2301"/>
      <c r="AU56" s="2301"/>
      <c r="AV56" s="2301"/>
      <c r="AW56" s="2301"/>
      <c r="AX56" s="2301"/>
      <c r="AY56" s="2302"/>
      <c r="AZ56" s="2333" t="s">
        <v>563</v>
      </c>
      <c r="BA56" s="2334"/>
      <c r="BB56" s="2334"/>
      <c r="BC56" s="2334"/>
      <c r="BD56" s="2334"/>
      <c r="BE56" s="2334"/>
      <c r="BF56" s="2334"/>
      <c r="BG56" s="2335"/>
    </row>
    <row r="57" spans="1:59" ht="21.75" customHeight="1">
      <c r="A57" s="2357" t="s">
        <v>70</v>
      </c>
      <c r="B57" s="2289"/>
      <c r="C57" s="2290"/>
      <c r="D57" s="2290"/>
      <c r="E57" s="2290"/>
      <c r="F57" s="2290"/>
      <c r="G57" s="2290"/>
      <c r="H57" s="2290"/>
      <c r="I57" s="2290"/>
      <c r="J57" s="2290"/>
      <c r="K57" s="2290"/>
      <c r="L57" s="2290"/>
      <c r="M57" s="2290"/>
      <c r="N57" s="2290"/>
      <c r="O57" s="2290"/>
      <c r="P57" s="2290"/>
      <c r="Q57" s="2290"/>
      <c r="R57" s="2342"/>
      <c r="S57" s="2342"/>
      <c r="T57" s="2342"/>
      <c r="U57" s="2342"/>
      <c r="V57" s="2290"/>
      <c r="W57" s="2290"/>
      <c r="X57" s="2290"/>
      <c r="Y57" s="2290"/>
      <c r="Z57" s="2290"/>
      <c r="AA57" s="2299">
        <v>35</v>
      </c>
      <c r="AB57" s="2300">
        <v>823766</v>
      </c>
      <c r="AC57" s="2301"/>
      <c r="AD57" s="2301"/>
      <c r="AE57" s="2301"/>
      <c r="AF57" s="2301"/>
      <c r="AG57" s="2301"/>
      <c r="AH57" s="2301"/>
      <c r="AI57" s="2302"/>
      <c r="AJ57" s="2300">
        <v>496828</v>
      </c>
      <c r="AK57" s="2301"/>
      <c r="AL57" s="2301"/>
      <c r="AM57" s="2301"/>
      <c r="AN57" s="2301"/>
      <c r="AO57" s="2301"/>
      <c r="AP57" s="2301"/>
      <c r="AQ57" s="2302"/>
      <c r="AR57" s="2300"/>
      <c r="AS57" s="2301"/>
      <c r="AT57" s="2301"/>
      <c r="AU57" s="2301"/>
      <c r="AV57" s="2301"/>
      <c r="AW57" s="2301"/>
      <c r="AX57" s="2301"/>
      <c r="AY57" s="2302"/>
      <c r="AZ57" s="2333" t="s">
        <v>563</v>
      </c>
      <c r="BA57" s="2334"/>
      <c r="BB57" s="2334"/>
      <c r="BC57" s="2334"/>
      <c r="BD57" s="2334"/>
      <c r="BE57" s="2334"/>
      <c r="BF57" s="2334"/>
      <c r="BG57" s="2335"/>
    </row>
    <row r="58" spans="1:59" ht="21.75" customHeight="1">
      <c r="A58" s="2379" t="s">
        <v>580</v>
      </c>
      <c r="B58" s="2289"/>
      <c r="C58" s="2290"/>
      <c r="D58" s="2290"/>
      <c r="E58" s="2290"/>
      <c r="F58" s="2290"/>
      <c r="G58" s="2290"/>
      <c r="H58" s="2290"/>
      <c r="I58" s="2290"/>
      <c r="J58" s="2290"/>
      <c r="K58" s="2290"/>
      <c r="L58" s="2290"/>
      <c r="M58" s="2290"/>
      <c r="N58" s="2290"/>
      <c r="O58" s="2290"/>
      <c r="P58" s="2290"/>
      <c r="Q58" s="2290"/>
      <c r="R58" s="2342"/>
      <c r="S58" s="2342"/>
      <c r="T58" s="2342"/>
      <c r="U58" s="2342"/>
      <c r="V58" s="2290"/>
      <c r="W58" s="2290"/>
      <c r="X58" s="2386"/>
      <c r="Y58" s="2386"/>
      <c r="Z58" s="2386" t="s">
        <v>581</v>
      </c>
      <c r="AA58" s="2315">
        <v>36</v>
      </c>
      <c r="AB58" s="2300">
        <v>2173174</v>
      </c>
      <c r="AC58" s="2301"/>
      <c r="AD58" s="2301"/>
      <c r="AE58" s="2301"/>
      <c r="AF58" s="2301"/>
      <c r="AG58" s="2301"/>
      <c r="AH58" s="2301"/>
      <c r="AI58" s="2302"/>
      <c r="AJ58" s="2300">
        <v>1944470</v>
      </c>
      <c r="AK58" s="2301"/>
      <c r="AL58" s="2301"/>
      <c r="AM58" s="2301"/>
      <c r="AN58" s="2301"/>
      <c r="AO58" s="2301"/>
      <c r="AP58" s="2301"/>
      <c r="AQ58" s="2302"/>
      <c r="AR58" s="2300">
        <v>808401</v>
      </c>
      <c r="AS58" s="2301"/>
      <c r="AT58" s="2301"/>
      <c r="AU58" s="2301"/>
      <c r="AV58" s="2301"/>
      <c r="AW58" s="2301"/>
      <c r="AX58" s="2301"/>
      <c r="AY58" s="2302"/>
      <c r="AZ58" s="2333" t="s">
        <v>563</v>
      </c>
      <c r="BA58" s="2334"/>
      <c r="BB58" s="2334"/>
      <c r="BC58" s="2334"/>
      <c r="BD58" s="2334"/>
      <c r="BE58" s="2334"/>
      <c r="BF58" s="2334"/>
      <c r="BG58" s="2335"/>
    </row>
    <row r="59" spans="1:59" ht="21.75" customHeight="1">
      <c r="A59" s="2313" t="s">
        <v>582</v>
      </c>
      <c r="B59" s="2289"/>
      <c r="C59" s="2290"/>
      <c r="D59" s="2290"/>
      <c r="E59" s="2290"/>
      <c r="F59" s="2290"/>
      <c r="G59" s="2290"/>
      <c r="H59" s="2290"/>
      <c r="I59" s="2290"/>
      <c r="J59" s="2290"/>
      <c r="K59" s="2290"/>
      <c r="L59" s="2290"/>
      <c r="M59" s="2290"/>
      <c r="N59" s="2290"/>
      <c r="O59" s="2290"/>
      <c r="P59" s="2290"/>
      <c r="Q59" s="2290"/>
      <c r="R59" s="2290"/>
      <c r="S59" s="2342"/>
      <c r="T59" s="2342"/>
      <c r="U59" s="2342"/>
      <c r="V59" s="2290"/>
      <c r="W59" s="2290"/>
      <c r="X59" s="2290"/>
      <c r="Y59" s="2290"/>
      <c r="Z59" s="2290"/>
      <c r="AA59" s="2349">
        <v>37</v>
      </c>
      <c r="AB59" s="2300"/>
      <c r="AC59" s="2301"/>
      <c r="AD59" s="2301"/>
      <c r="AE59" s="2301"/>
      <c r="AF59" s="2301"/>
      <c r="AG59" s="2301"/>
      <c r="AH59" s="2301"/>
      <c r="AI59" s="2302"/>
      <c r="AJ59" s="2300"/>
      <c r="AK59" s="2301"/>
      <c r="AL59" s="2301"/>
      <c r="AM59" s="2301"/>
      <c r="AN59" s="2301"/>
      <c r="AO59" s="2301"/>
      <c r="AP59" s="2301"/>
      <c r="AQ59" s="2302"/>
      <c r="AR59" s="2300"/>
      <c r="AS59" s="2301"/>
      <c r="AT59" s="2301"/>
      <c r="AU59" s="2301"/>
      <c r="AV59" s="2301"/>
      <c r="AW59" s="2301"/>
      <c r="AX59" s="2301"/>
      <c r="AY59" s="2302"/>
      <c r="AZ59" s="2333" t="s">
        <v>563</v>
      </c>
      <c r="BA59" s="2334"/>
      <c r="BB59" s="2334"/>
      <c r="BC59" s="2334"/>
      <c r="BD59" s="2334"/>
      <c r="BE59" s="2334"/>
      <c r="BF59" s="2334"/>
      <c r="BG59" s="2335"/>
    </row>
    <row r="60" spans="1:59" ht="21.75" customHeight="1">
      <c r="A60" s="2313" t="s">
        <v>583</v>
      </c>
      <c r="B60" s="2289"/>
      <c r="C60" s="2290"/>
      <c r="D60" s="2290"/>
      <c r="E60" s="2290"/>
      <c r="F60" s="2290"/>
      <c r="G60" s="2290"/>
      <c r="H60" s="2290"/>
      <c r="I60" s="2290"/>
      <c r="J60" s="2290"/>
      <c r="K60" s="2290"/>
      <c r="L60" s="2290"/>
      <c r="M60" s="2290"/>
      <c r="N60" s="2290"/>
      <c r="O60" s="2290"/>
      <c r="P60" s="2290"/>
      <c r="Q60" s="2290"/>
      <c r="R60" s="2290"/>
      <c r="S60" s="2342"/>
      <c r="T60" s="2342"/>
      <c r="U60" s="2342"/>
      <c r="V60" s="2290"/>
      <c r="W60" s="2290"/>
      <c r="X60" s="2290"/>
      <c r="Y60" s="2290"/>
      <c r="Z60" s="2290"/>
      <c r="AA60" s="2315">
        <v>38</v>
      </c>
      <c r="AB60" s="2300">
        <v>7508531</v>
      </c>
      <c r="AC60" s="2301"/>
      <c r="AD60" s="2301"/>
      <c r="AE60" s="2301"/>
      <c r="AF60" s="2301"/>
      <c r="AG60" s="2301"/>
      <c r="AH60" s="2301"/>
      <c r="AI60" s="2302"/>
      <c r="AJ60" s="2300">
        <v>7751970</v>
      </c>
      <c r="AK60" s="2301"/>
      <c r="AL60" s="2301"/>
      <c r="AM60" s="2301"/>
      <c r="AN60" s="2301"/>
      <c r="AO60" s="2301"/>
      <c r="AP60" s="2301"/>
      <c r="AQ60" s="2302"/>
      <c r="AR60" s="2300">
        <v>3653502</v>
      </c>
      <c r="AS60" s="2301"/>
      <c r="AT60" s="2301"/>
      <c r="AU60" s="2301"/>
      <c r="AV60" s="2301"/>
      <c r="AW60" s="2301"/>
      <c r="AX60" s="2301"/>
      <c r="AY60" s="2302"/>
      <c r="AZ60" s="2333" t="s">
        <v>563</v>
      </c>
      <c r="BA60" s="2334"/>
      <c r="BB60" s="2334"/>
      <c r="BC60" s="2334"/>
      <c r="BD60" s="2334"/>
      <c r="BE60" s="2334"/>
      <c r="BF60" s="2334"/>
      <c r="BG60" s="2335"/>
    </row>
    <row r="61" spans="1:59" ht="21.75" customHeight="1">
      <c r="A61" s="2288" t="s">
        <v>71</v>
      </c>
      <c r="B61" s="2387"/>
      <c r="C61" s="2388"/>
      <c r="D61" s="2388"/>
      <c r="E61" s="2388"/>
      <c r="F61" s="2388"/>
      <c r="G61" s="2388"/>
      <c r="H61" s="2290"/>
      <c r="I61" s="2290"/>
      <c r="J61" s="2290"/>
      <c r="K61" s="2290"/>
      <c r="L61" s="2290"/>
      <c r="M61" s="2290"/>
      <c r="N61" s="2290"/>
      <c r="O61" s="2290"/>
      <c r="P61" s="2290"/>
      <c r="Q61" s="2290"/>
      <c r="R61" s="2290"/>
      <c r="S61" s="2290"/>
      <c r="T61" s="2290"/>
      <c r="U61" s="2290"/>
      <c r="V61" s="2290"/>
      <c r="W61" s="2290"/>
      <c r="X61" s="2290"/>
      <c r="Y61" s="2290"/>
      <c r="Z61" s="2290"/>
      <c r="AA61" s="2299">
        <v>39</v>
      </c>
      <c r="AB61" s="2300">
        <v>850772</v>
      </c>
      <c r="AC61" s="2301"/>
      <c r="AD61" s="2301"/>
      <c r="AE61" s="2301"/>
      <c r="AF61" s="2301"/>
      <c r="AG61" s="2301"/>
      <c r="AH61" s="2301"/>
      <c r="AI61" s="2302"/>
      <c r="AJ61" s="2300">
        <v>1350874</v>
      </c>
      <c r="AK61" s="2301"/>
      <c r="AL61" s="2301"/>
      <c r="AM61" s="2301"/>
      <c r="AN61" s="2301"/>
      <c r="AO61" s="2301"/>
      <c r="AP61" s="2301"/>
      <c r="AQ61" s="2302"/>
      <c r="AR61" s="2300">
        <v>520724</v>
      </c>
      <c r="AS61" s="2301"/>
      <c r="AT61" s="2301"/>
      <c r="AU61" s="2301"/>
      <c r="AV61" s="2301"/>
      <c r="AW61" s="2301"/>
      <c r="AX61" s="2301"/>
      <c r="AY61" s="2302"/>
      <c r="AZ61" s="2333" t="s">
        <v>563</v>
      </c>
      <c r="BA61" s="2334"/>
      <c r="BB61" s="2334"/>
      <c r="BC61" s="2334"/>
      <c r="BD61" s="2334"/>
      <c r="BE61" s="2334"/>
      <c r="BF61" s="2334"/>
      <c r="BG61" s="2335"/>
    </row>
    <row r="62" spans="1:59" ht="21.75" customHeight="1">
      <c r="A62" s="2389" t="s">
        <v>72</v>
      </c>
      <c r="B62" s="2390"/>
      <c r="C62" s="2391"/>
      <c r="D62" s="2391"/>
      <c r="E62" s="2391"/>
      <c r="F62" s="2391"/>
      <c r="G62" s="2391"/>
      <c r="H62" s="2391"/>
      <c r="I62" s="2391"/>
      <c r="J62" s="2391"/>
      <c r="K62" s="2391"/>
      <c r="L62" s="2391"/>
      <c r="M62" s="2392"/>
      <c r="N62" s="2392"/>
      <c r="O62" s="2392"/>
      <c r="P62" s="2392"/>
      <c r="Q62" s="2392"/>
      <c r="R62" s="2392"/>
      <c r="S62" s="2392"/>
      <c r="T62" s="2392"/>
      <c r="U62" s="2392"/>
      <c r="V62" s="2392"/>
      <c r="W62" s="2392"/>
      <c r="X62" s="2392"/>
      <c r="Y62" s="2392"/>
      <c r="Z62" s="2392"/>
      <c r="AA62" s="2299">
        <v>40</v>
      </c>
      <c r="AB62" s="2300">
        <v>3389964</v>
      </c>
      <c r="AC62" s="2301"/>
      <c r="AD62" s="2301"/>
      <c r="AE62" s="2301"/>
      <c r="AF62" s="2301"/>
      <c r="AG62" s="2301"/>
      <c r="AH62" s="2301"/>
      <c r="AI62" s="2302"/>
      <c r="AJ62" s="2300">
        <v>3681695</v>
      </c>
      <c r="AK62" s="2301"/>
      <c r="AL62" s="2301"/>
      <c r="AM62" s="2301"/>
      <c r="AN62" s="2301"/>
      <c r="AO62" s="2301"/>
      <c r="AP62" s="2301"/>
      <c r="AQ62" s="2302"/>
      <c r="AR62" s="2300">
        <v>1233591</v>
      </c>
      <c r="AS62" s="2301"/>
      <c r="AT62" s="2301"/>
      <c r="AU62" s="2301"/>
      <c r="AV62" s="2301"/>
      <c r="AW62" s="2301"/>
      <c r="AX62" s="2301"/>
      <c r="AY62" s="2302"/>
      <c r="AZ62" s="2333" t="s">
        <v>563</v>
      </c>
      <c r="BA62" s="2334"/>
      <c r="BB62" s="2334"/>
      <c r="BC62" s="2334"/>
      <c r="BD62" s="2334"/>
      <c r="BE62" s="2334"/>
      <c r="BF62" s="2334"/>
      <c r="BG62" s="2335"/>
    </row>
    <row r="63" spans="1:59" ht="21.75" customHeight="1">
      <c r="A63" s="2393" t="s">
        <v>73</v>
      </c>
      <c r="B63" s="2390"/>
      <c r="C63" s="2391"/>
      <c r="D63" s="2391"/>
      <c r="E63" s="2391"/>
      <c r="F63" s="2391"/>
      <c r="G63" s="2391"/>
      <c r="H63" s="2391"/>
      <c r="I63" s="2391"/>
      <c r="J63" s="2391"/>
      <c r="K63" s="2391"/>
      <c r="L63" s="2391"/>
      <c r="M63" s="2392"/>
      <c r="N63" s="2392"/>
      <c r="O63" s="2392"/>
      <c r="P63" s="2392"/>
      <c r="Q63" s="2392"/>
      <c r="R63" s="2392"/>
      <c r="S63" s="2392"/>
      <c r="T63" s="2392"/>
      <c r="U63" s="2392"/>
      <c r="V63" s="2392"/>
      <c r="W63" s="2392"/>
      <c r="X63" s="2392"/>
      <c r="Y63" s="2392"/>
      <c r="Z63" s="2392"/>
      <c r="AA63" s="2299">
        <v>41</v>
      </c>
      <c r="AB63" s="2300">
        <v>675392</v>
      </c>
      <c r="AC63" s="2301"/>
      <c r="AD63" s="2301"/>
      <c r="AE63" s="2301"/>
      <c r="AF63" s="2301"/>
      <c r="AG63" s="2301"/>
      <c r="AH63" s="2301"/>
      <c r="AI63" s="2302"/>
      <c r="AJ63" s="2300">
        <v>730633</v>
      </c>
      <c r="AK63" s="2301"/>
      <c r="AL63" s="2301"/>
      <c r="AM63" s="2301"/>
      <c r="AN63" s="2301"/>
      <c r="AO63" s="2301"/>
      <c r="AP63" s="2301"/>
      <c r="AQ63" s="2302"/>
      <c r="AR63" s="2300">
        <v>250370</v>
      </c>
      <c r="AS63" s="2301"/>
      <c r="AT63" s="2301"/>
      <c r="AU63" s="2301"/>
      <c r="AV63" s="2301"/>
      <c r="AW63" s="2301"/>
      <c r="AX63" s="2301"/>
      <c r="AY63" s="2302"/>
      <c r="AZ63" s="2333" t="s">
        <v>563</v>
      </c>
      <c r="BA63" s="2334"/>
      <c r="BB63" s="2334"/>
      <c r="BC63" s="2334"/>
      <c r="BD63" s="2334"/>
      <c r="BE63" s="2334"/>
      <c r="BF63" s="2334"/>
      <c r="BG63" s="2335"/>
    </row>
    <row r="64" spans="1:61" ht="18" customHeight="1">
      <c r="A64" s="2288" t="s">
        <v>74</v>
      </c>
      <c r="B64" s="2339"/>
      <c r="C64" s="2290"/>
      <c r="D64" s="2290"/>
      <c r="E64" s="2290"/>
      <c r="F64" s="2290"/>
      <c r="G64" s="2290"/>
      <c r="H64" s="2290"/>
      <c r="I64" s="2290"/>
      <c r="J64" s="2290"/>
      <c r="K64" s="2290"/>
      <c r="L64" s="2290"/>
      <c r="M64" s="2290"/>
      <c r="N64" s="2290"/>
      <c r="O64" s="2290"/>
      <c r="P64" s="2290"/>
      <c r="Q64" s="2290"/>
      <c r="R64" s="2340"/>
      <c r="S64" s="2341"/>
      <c r="T64" s="2342"/>
      <c r="U64" s="2342"/>
      <c r="V64" s="2342"/>
      <c r="W64" s="2342"/>
      <c r="X64" s="2342"/>
      <c r="Y64" s="2342"/>
      <c r="Z64" s="2342"/>
      <c r="AA64" s="2394">
        <v>42</v>
      </c>
      <c r="AB64" s="2300"/>
      <c r="AC64" s="2301"/>
      <c r="AD64" s="2301"/>
      <c r="AE64" s="2301"/>
      <c r="AF64" s="2301"/>
      <c r="AG64" s="2301"/>
      <c r="AH64" s="2301"/>
      <c r="AI64" s="2302"/>
      <c r="AJ64" s="2300"/>
      <c r="AK64" s="2301"/>
      <c r="AL64" s="2301"/>
      <c r="AM64" s="2301"/>
      <c r="AN64" s="2301"/>
      <c r="AO64" s="2301"/>
      <c r="AP64" s="2301"/>
      <c r="AQ64" s="2302"/>
      <c r="AR64" s="2300"/>
      <c r="AS64" s="2301"/>
      <c r="AT64" s="2301"/>
      <c r="AU64" s="2301"/>
      <c r="AV64" s="2301"/>
      <c r="AW64" s="2301"/>
      <c r="AX64" s="2301"/>
      <c r="AY64" s="2302"/>
      <c r="AZ64" s="2333" t="s">
        <v>563</v>
      </c>
      <c r="BA64" s="2334"/>
      <c r="BB64" s="2334"/>
      <c r="BC64" s="2334"/>
      <c r="BD64" s="2334"/>
      <c r="BE64" s="2334"/>
      <c r="BF64" s="2334"/>
      <c r="BG64" s="2335"/>
      <c r="BH64" s="2343"/>
      <c r="BI64" s="2343"/>
    </row>
    <row r="65" spans="1:61" ht="18" customHeight="1">
      <c r="A65" s="2288" t="s">
        <v>75</v>
      </c>
      <c r="B65" s="2339"/>
      <c r="C65" s="2290"/>
      <c r="D65" s="2290"/>
      <c r="E65" s="2290"/>
      <c r="F65" s="2290"/>
      <c r="G65" s="2290"/>
      <c r="H65" s="2290"/>
      <c r="I65" s="2290"/>
      <c r="J65" s="2290"/>
      <c r="K65" s="2290"/>
      <c r="L65" s="2290"/>
      <c r="M65" s="2290"/>
      <c r="N65" s="2290"/>
      <c r="O65" s="2290"/>
      <c r="P65" s="2290"/>
      <c r="Q65" s="2290"/>
      <c r="R65" s="2395"/>
      <c r="S65" s="2341"/>
      <c r="T65" s="2342"/>
      <c r="U65" s="2342"/>
      <c r="V65" s="2342"/>
      <c r="W65" s="2342"/>
      <c r="X65" s="2342"/>
      <c r="Y65" s="2342"/>
      <c r="Z65" s="2342"/>
      <c r="AA65" s="2396">
        <v>43</v>
      </c>
      <c r="AB65" s="2300"/>
      <c r="AC65" s="2301"/>
      <c r="AD65" s="2301"/>
      <c r="AE65" s="2301"/>
      <c r="AF65" s="2301"/>
      <c r="AG65" s="2301"/>
      <c r="AH65" s="2301"/>
      <c r="AI65" s="2302"/>
      <c r="AJ65" s="2300"/>
      <c r="AK65" s="2301"/>
      <c r="AL65" s="2301"/>
      <c r="AM65" s="2301"/>
      <c r="AN65" s="2301"/>
      <c r="AO65" s="2301"/>
      <c r="AP65" s="2301"/>
      <c r="AQ65" s="2302"/>
      <c r="AR65" s="2300"/>
      <c r="AS65" s="2301"/>
      <c r="AT65" s="2301"/>
      <c r="AU65" s="2301"/>
      <c r="AV65" s="2301"/>
      <c r="AW65" s="2301"/>
      <c r="AX65" s="2301"/>
      <c r="AY65" s="2302"/>
      <c r="AZ65" s="2333" t="s">
        <v>563</v>
      </c>
      <c r="BA65" s="2334"/>
      <c r="BB65" s="2334"/>
      <c r="BC65" s="2334"/>
      <c r="BD65" s="2334"/>
      <c r="BE65" s="2334"/>
      <c r="BF65" s="2334"/>
      <c r="BG65" s="2335"/>
      <c r="BH65" s="2343"/>
      <c r="BI65" s="2343"/>
    </row>
    <row r="66" spans="1:61" ht="18" customHeight="1">
      <c r="A66" s="2288" t="s">
        <v>76</v>
      </c>
      <c r="B66" s="2339"/>
      <c r="C66" s="2290"/>
      <c r="D66" s="2290"/>
      <c r="E66" s="2290"/>
      <c r="F66" s="2290"/>
      <c r="G66" s="2290"/>
      <c r="H66" s="2290"/>
      <c r="I66" s="2290"/>
      <c r="J66" s="2290"/>
      <c r="K66" s="2290"/>
      <c r="L66" s="2290"/>
      <c r="M66" s="2290"/>
      <c r="N66" s="2290"/>
      <c r="O66" s="2290"/>
      <c r="P66" s="2347"/>
      <c r="Q66" s="2347"/>
      <c r="R66" s="2340"/>
      <c r="S66" s="2341"/>
      <c r="T66" s="2348"/>
      <c r="U66" s="2348"/>
      <c r="V66" s="2342"/>
      <c r="W66" s="2342"/>
      <c r="X66" s="2342"/>
      <c r="Y66" s="2342"/>
      <c r="Z66" s="2342"/>
      <c r="AA66" s="2396">
        <v>44</v>
      </c>
      <c r="AB66" s="2300"/>
      <c r="AC66" s="2301"/>
      <c r="AD66" s="2301"/>
      <c r="AE66" s="2301"/>
      <c r="AF66" s="2301"/>
      <c r="AG66" s="2301"/>
      <c r="AH66" s="2301"/>
      <c r="AI66" s="2302"/>
      <c r="AJ66" s="2300"/>
      <c r="AK66" s="2301"/>
      <c r="AL66" s="2301"/>
      <c r="AM66" s="2301"/>
      <c r="AN66" s="2301"/>
      <c r="AO66" s="2301"/>
      <c r="AP66" s="2301"/>
      <c r="AQ66" s="2302"/>
      <c r="AR66" s="2300"/>
      <c r="AS66" s="2301"/>
      <c r="AT66" s="2301"/>
      <c r="AU66" s="2301"/>
      <c r="AV66" s="2301"/>
      <c r="AW66" s="2301"/>
      <c r="AX66" s="2301"/>
      <c r="AY66" s="2302"/>
      <c r="AZ66" s="2333" t="s">
        <v>563</v>
      </c>
      <c r="BA66" s="2334"/>
      <c r="BB66" s="2334"/>
      <c r="BC66" s="2334"/>
      <c r="BD66" s="2334"/>
      <c r="BE66" s="2334"/>
      <c r="BF66" s="2334"/>
      <c r="BG66" s="2335"/>
      <c r="BH66" s="2343"/>
      <c r="BI66" s="2343"/>
    </row>
    <row r="67" spans="1:61" ht="18" customHeight="1">
      <c r="A67" s="2288" t="s">
        <v>77</v>
      </c>
      <c r="B67" s="2339"/>
      <c r="C67" s="2290"/>
      <c r="D67" s="2290"/>
      <c r="E67" s="2290"/>
      <c r="F67" s="2290"/>
      <c r="G67" s="2290"/>
      <c r="H67" s="2290"/>
      <c r="I67" s="2290"/>
      <c r="J67" s="2290"/>
      <c r="K67" s="2290"/>
      <c r="L67" s="2290"/>
      <c r="M67" s="2290"/>
      <c r="N67" s="2290"/>
      <c r="O67" s="2290"/>
      <c r="P67" s="2347"/>
      <c r="Q67" s="2347"/>
      <c r="R67" s="2347"/>
      <c r="S67" s="2348"/>
      <c r="T67" s="2348"/>
      <c r="U67" s="2348"/>
      <c r="V67" s="2342"/>
      <c r="W67" s="2342"/>
      <c r="X67" s="2342"/>
      <c r="Y67" s="2342"/>
      <c r="Z67" s="2342"/>
      <c r="AA67" s="2396">
        <v>45</v>
      </c>
      <c r="AB67" s="2300"/>
      <c r="AC67" s="2301"/>
      <c r="AD67" s="2301"/>
      <c r="AE67" s="2301"/>
      <c r="AF67" s="2301"/>
      <c r="AG67" s="2301"/>
      <c r="AH67" s="2301"/>
      <c r="AI67" s="2302"/>
      <c r="AJ67" s="2300"/>
      <c r="AK67" s="2301"/>
      <c r="AL67" s="2301"/>
      <c r="AM67" s="2301"/>
      <c r="AN67" s="2301"/>
      <c r="AO67" s="2301"/>
      <c r="AP67" s="2301"/>
      <c r="AQ67" s="2302"/>
      <c r="AR67" s="2300"/>
      <c r="AS67" s="2301"/>
      <c r="AT67" s="2301"/>
      <c r="AU67" s="2301"/>
      <c r="AV67" s="2301"/>
      <c r="AW67" s="2301"/>
      <c r="AX67" s="2301"/>
      <c r="AY67" s="2302"/>
      <c r="AZ67" s="2333" t="s">
        <v>563</v>
      </c>
      <c r="BA67" s="2334"/>
      <c r="BB67" s="2334"/>
      <c r="BC67" s="2334"/>
      <c r="BD67" s="2334"/>
      <c r="BE67" s="2334"/>
      <c r="BF67" s="2334"/>
      <c r="BG67" s="2335"/>
      <c r="BH67" s="2343"/>
      <c r="BI67" s="2343"/>
    </row>
    <row r="68" spans="1:61" ht="18" customHeight="1">
      <c r="A68" s="2288" t="s">
        <v>78</v>
      </c>
      <c r="B68" s="2339"/>
      <c r="C68" s="2290"/>
      <c r="D68" s="2290"/>
      <c r="E68" s="2290"/>
      <c r="F68" s="2290"/>
      <c r="G68" s="2290"/>
      <c r="H68" s="2290"/>
      <c r="I68" s="2290"/>
      <c r="J68" s="2290"/>
      <c r="K68" s="2290"/>
      <c r="L68" s="2290"/>
      <c r="M68" s="2290"/>
      <c r="N68" s="2290"/>
      <c r="O68" s="2290"/>
      <c r="P68" s="2290"/>
      <c r="Q68" s="2290"/>
      <c r="R68" s="2342"/>
      <c r="S68" s="2342"/>
      <c r="T68" s="2342"/>
      <c r="U68" s="2342"/>
      <c r="V68" s="2342"/>
      <c r="W68" s="2342"/>
      <c r="X68" s="2342"/>
      <c r="Y68" s="2342"/>
      <c r="Z68" s="2342"/>
      <c r="AA68" s="2396">
        <v>46</v>
      </c>
      <c r="AB68" s="2300">
        <v>70999</v>
      </c>
      <c r="AC68" s="2301"/>
      <c r="AD68" s="2301"/>
      <c r="AE68" s="2301"/>
      <c r="AF68" s="2301"/>
      <c r="AG68" s="2301"/>
      <c r="AH68" s="2301"/>
      <c r="AI68" s="2302"/>
      <c r="AJ68" s="2300">
        <v>122391</v>
      </c>
      <c r="AK68" s="2301"/>
      <c r="AL68" s="2301"/>
      <c r="AM68" s="2301"/>
      <c r="AN68" s="2301"/>
      <c r="AO68" s="2301"/>
      <c r="AP68" s="2301"/>
      <c r="AQ68" s="2302"/>
      <c r="AR68" s="2300">
        <v>51392</v>
      </c>
      <c r="AS68" s="2301"/>
      <c r="AT68" s="2301"/>
      <c r="AU68" s="2301"/>
      <c r="AV68" s="2301"/>
      <c r="AW68" s="2301"/>
      <c r="AX68" s="2301"/>
      <c r="AY68" s="2302"/>
      <c r="AZ68" s="2333" t="s">
        <v>563</v>
      </c>
      <c r="BA68" s="2334"/>
      <c r="BB68" s="2334"/>
      <c r="BC68" s="2334"/>
      <c r="BD68" s="2334"/>
      <c r="BE68" s="2334"/>
      <c r="BF68" s="2334"/>
      <c r="BG68" s="2335"/>
      <c r="BH68" s="2343"/>
      <c r="BI68" s="2343"/>
    </row>
    <row r="69" spans="1:61" ht="18" customHeight="1">
      <c r="A69" s="2288" t="s">
        <v>79</v>
      </c>
      <c r="B69" s="2339"/>
      <c r="C69" s="2290"/>
      <c r="D69" s="2290"/>
      <c r="E69" s="2290"/>
      <c r="F69" s="2290"/>
      <c r="G69" s="2290"/>
      <c r="H69" s="2290"/>
      <c r="I69" s="2290"/>
      <c r="J69" s="2290"/>
      <c r="K69" s="2290"/>
      <c r="L69" s="2290"/>
      <c r="M69" s="2290"/>
      <c r="N69" s="2290"/>
      <c r="O69" s="2290"/>
      <c r="P69" s="2290"/>
      <c r="Q69" s="2290"/>
      <c r="R69" s="2342"/>
      <c r="S69" s="2342"/>
      <c r="T69" s="2342"/>
      <c r="U69" s="2342"/>
      <c r="V69" s="2342"/>
      <c r="W69" s="2342"/>
      <c r="X69" s="2342"/>
      <c r="Y69" s="2342"/>
      <c r="Z69" s="2342"/>
      <c r="AA69" s="2299">
        <v>47</v>
      </c>
      <c r="AB69" s="2300"/>
      <c r="AC69" s="2301"/>
      <c r="AD69" s="2301"/>
      <c r="AE69" s="2301"/>
      <c r="AF69" s="2301"/>
      <c r="AG69" s="2301"/>
      <c r="AH69" s="2301"/>
      <c r="AI69" s="2302"/>
      <c r="AJ69" s="2300"/>
      <c r="AK69" s="2301"/>
      <c r="AL69" s="2301"/>
      <c r="AM69" s="2301"/>
      <c r="AN69" s="2301"/>
      <c r="AO69" s="2301"/>
      <c r="AP69" s="2301"/>
      <c r="AQ69" s="2302"/>
      <c r="AR69" s="2300"/>
      <c r="AS69" s="2301"/>
      <c r="AT69" s="2301"/>
      <c r="AU69" s="2301"/>
      <c r="AV69" s="2301"/>
      <c r="AW69" s="2301"/>
      <c r="AX69" s="2301"/>
      <c r="AY69" s="2302"/>
      <c r="AZ69" s="2333" t="s">
        <v>563</v>
      </c>
      <c r="BA69" s="2334"/>
      <c r="BB69" s="2334"/>
      <c r="BC69" s="2334"/>
      <c r="BD69" s="2334"/>
      <c r="BE69" s="2334"/>
      <c r="BF69" s="2334"/>
      <c r="BG69" s="2335"/>
      <c r="BH69" s="2343"/>
      <c r="BI69" s="2343"/>
    </row>
    <row r="70" spans="1:61" ht="18" customHeight="1" thickBot="1">
      <c r="A70" s="2397" t="s">
        <v>584</v>
      </c>
      <c r="B70" s="2354"/>
      <c r="C70" s="2355"/>
      <c r="D70" s="2355"/>
      <c r="E70" s="2355"/>
      <c r="F70" s="2355"/>
      <c r="G70" s="2355"/>
      <c r="H70" s="2355"/>
      <c r="I70" s="2355"/>
      <c r="J70" s="2355"/>
      <c r="K70" s="2355"/>
      <c r="L70" s="2355"/>
      <c r="M70" s="2355"/>
      <c r="N70" s="2355"/>
      <c r="O70" s="2355"/>
      <c r="P70" s="2355"/>
      <c r="Q70" s="2355"/>
      <c r="R70" s="2343"/>
      <c r="S70" s="2343"/>
      <c r="T70" s="2343"/>
      <c r="U70" s="2343"/>
      <c r="V70" s="2343"/>
      <c r="W70" s="2343"/>
      <c r="X70" s="2343"/>
      <c r="Y70" s="2343"/>
      <c r="Z70" s="2343"/>
      <c r="AA70" s="2398">
        <v>48</v>
      </c>
      <c r="AB70" s="2300">
        <v>70999</v>
      </c>
      <c r="AC70" s="2301"/>
      <c r="AD70" s="2301"/>
      <c r="AE70" s="2301"/>
      <c r="AF70" s="2301"/>
      <c r="AG70" s="2301"/>
      <c r="AH70" s="2301"/>
      <c r="AI70" s="2302"/>
      <c r="AJ70" s="2309">
        <v>122391</v>
      </c>
      <c r="AK70" s="2310"/>
      <c r="AL70" s="2310"/>
      <c r="AM70" s="2310"/>
      <c r="AN70" s="2310"/>
      <c r="AO70" s="2310"/>
      <c r="AP70" s="2310"/>
      <c r="AQ70" s="2311"/>
      <c r="AR70" s="2309">
        <v>51392</v>
      </c>
      <c r="AS70" s="2310"/>
      <c r="AT70" s="2310"/>
      <c r="AU70" s="2310"/>
      <c r="AV70" s="2310"/>
      <c r="AW70" s="2310"/>
      <c r="AX70" s="2310"/>
      <c r="AY70" s="2311"/>
      <c r="AZ70" s="2399" t="s">
        <v>563</v>
      </c>
      <c r="BA70" s="2400"/>
      <c r="BB70" s="2400"/>
      <c r="BC70" s="2400"/>
      <c r="BD70" s="2400"/>
      <c r="BE70" s="2400"/>
      <c r="BF70" s="2400"/>
      <c r="BG70" s="2401"/>
      <c r="BH70" s="2343"/>
      <c r="BI70" s="2343"/>
    </row>
    <row r="71" spans="1:61" ht="12" customHeight="1">
      <c r="A71" s="2402" t="s">
        <v>585</v>
      </c>
      <c r="B71" s="2403"/>
      <c r="C71" s="2404"/>
      <c r="D71" s="2404"/>
      <c r="E71" s="2404"/>
      <c r="F71" s="2404"/>
      <c r="G71" s="2404"/>
      <c r="H71" s="2404"/>
      <c r="I71" s="2404"/>
      <c r="J71" s="2404"/>
      <c r="K71" s="2404"/>
      <c r="L71" s="2404"/>
      <c r="M71" s="2404"/>
      <c r="N71" s="2404"/>
      <c r="O71" s="2404"/>
      <c r="P71" s="2404"/>
      <c r="Q71" s="2404"/>
      <c r="R71" s="2405"/>
      <c r="S71" s="2405"/>
      <c r="T71" s="2405"/>
      <c r="U71" s="2405"/>
      <c r="V71" s="2405"/>
      <c r="W71" s="2405"/>
      <c r="X71" s="2405"/>
      <c r="Y71" s="2405"/>
      <c r="Z71" s="2405"/>
      <c r="AA71" s="2406">
        <v>49</v>
      </c>
      <c r="AB71" s="2373"/>
      <c r="AC71" s="2374"/>
      <c r="AD71" s="2374"/>
      <c r="AE71" s="2374"/>
      <c r="AF71" s="2374"/>
      <c r="AG71" s="2374"/>
      <c r="AH71" s="2374"/>
      <c r="AI71" s="2375"/>
      <c r="AJ71" s="2373"/>
      <c r="AK71" s="2374"/>
      <c r="AL71" s="2374"/>
      <c r="AM71" s="2374"/>
      <c r="AN71" s="2374"/>
      <c r="AO71" s="2374"/>
      <c r="AP71" s="2374"/>
      <c r="AQ71" s="2375"/>
      <c r="AR71" s="2373"/>
      <c r="AS71" s="2374"/>
      <c r="AT71" s="2374"/>
      <c r="AU71" s="2374"/>
      <c r="AV71" s="2374"/>
      <c r="AW71" s="2374"/>
      <c r="AX71" s="2374"/>
      <c r="AY71" s="2375"/>
      <c r="AZ71" s="2376" t="s">
        <v>563</v>
      </c>
      <c r="BA71" s="2377"/>
      <c r="BB71" s="2377"/>
      <c r="BC71" s="2377"/>
      <c r="BD71" s="2377"/>
      <c r="BE71" s="2377"/>
      <c r="BF71" s="2377"/>
      <c r="BG71" s="2378"/>
      <c r="BH71" s="2343"/>
      <c r="BI71" s="2343"/>
    </row>
    <row r="72" spans="1:61" ht="12" customHeight="1">
      <c r="A72" s="2357" t="s">
        <v>80</v>
      </c>
      <c r="B72" s="2339"/>
      <c r="C72" s="2290"/>
      <c r="D72" s="2290"/>
      <c r="E72" s="2290"/>
      <c r="F72" s="2290"/>
      <c r="G72" s="2290"/>
      <c r="H72" s="2290"/>
      <c r="I72" s="2290"/>
      <c r="J72" s="2290"/>
      <c r="K72" s="2290"/>
      <c r="L72" s="2290"/>
      <c r="M72" s="2290"/>
      <c r="N72" s="2290"/>
      <c r="O72" s="2290"/>
      <c r="P72" s="2290"/>
      <c r="Q72" s="2290"/>
      <c r="R72" s="2342"/>
      <c r="S72" s="2342"/>
      <c r="T72" s="2342"/>
      <c r="U72" s="2342"/>
      <c r="V72" s="2342"/>
      <c r="W72" s="2342"/>
      <c r="X72" s="2342"/>
      <c r="Y72" s="2342"/>
      <c r="Z72" s="2342"/>
      <c r="AA72" s="2407"/>
      <c r="AB72" s="2327"/>
      <c r="AC72" s="2328"/>
      <c r="AD72" s="2328"/>
      <c r="AE72" s="2328"/>
      <c r="AF72" s="2328"/>
      <c r="AG72" s="2328"/>
      <c r="AH72" s="2328"/>
      <c r="AI72" s="2329"/>
      <c r="AJ72" s="2327"/>
      <c r="AK72" s="2328"/>
      <c r="AL72" s="2328"/>
      <c r="AM72" s="2328"/>
      <c r="AN72" s="2328"/>
      <c r="AO72" s="2328"/>
      <c r="AP72" s="2328"/>
      <c r="AQ72" s="2329"/>
      <c r="AR72" s="2327"/>
      <c r="AS72" s="2328"/>
      <c r="AT72" s="2328"/>
      <c r="AU72" s="2328"/>
      <c r="AV72" s="2328"/>
      <c r="AW72" s="2328"/>
      <c r="AX72" s="2328"/>
      <c r="AY72" s="2329"/>
      <c r="AZ72" s="2330"/>
      <c r="BA72" s="2331"/>
      <c r="BB72" s="2331"/>
      <c r="BC72" s="2331"/>
      <c r="BD72" s="2331"/>
      <c r="BE72" s="2331"/>
      <c r="BF72" s="2331"/>
      <c r="BG72" s="2332"/>
      <c r="BH72" s="2343"/>
      <c r="BI72" s="2343"/>
    </row>
    <row r="73" spans="1:61" ht="12" customHeight="1">
      <c r="A73" s="2408" t="s">
        <v>586</v>
      </c>
      <c r="B73" s="2409"/>
      <c r="C73" s="2410"/>
      <c r="D73" s="2410"/>
      <c r="E73" s="2410"/>
      <c r="F73" s="2410"/>
      <c r="G73" s="2410"/>
      <c r="H73" s="2410"/>
      <c r="I73" s="2410"/>
      <c r="J73" s="2410"/>
      <c r="K73" s="2410"/>
      <c r="L73" s="2410"/>
      <c r="M73" s="2410"/>
      <c r="N73" s="2410"/>
      <c r="O73" s="2410"/>
      <c r="P73" s="2410"/>
      <c r="Q73" s="2410"/>
      <c r="R73" s="2411"/>
      <c r="S73" s="2411"/>
      <c r="T73" s="2411"/>
      <c r="U73" s="2411"/>
      <c r="V73" s="2411"/>
      <c r="W73" s="2411"/>
      <c r="X73" s="2411"/>
      <c r="Y73" s="2411"/>
      <c r="Z73" s="2411"/>
      <c r="AA73" s="2412">
        <v>50</v>
      </c>
      <c r="AB73" s="2320"/>
      <c r="AC73" s="2321"/>
      <c r="AD73" s="2321"/>
      <c r="AE73" s="2321"/>
      <c r="AF73" s="2321"/>
      <c r="AG73" s="2321"/>
      <c r="AH73" s="2321"/>
      <c r="AI73" s="2322"/>
      <c r="AJ73" s="2320"/>
      <c r="AK73" s="2321"/>
      <c r="AL73" s="2321"/>
      <c r="AM73" s="2321"/>
      <c r="AN73" s="2321"/>
      <c r="AO73" s="2321"/>
      <c r="AP73" s="2321"/>
      <c r="AQ73" s="2322"/>
      <c r="AR73" s="2320"/>
      <c r="AS73" s="2321"/>
      <c r="AT73" s="2321"/>
      <c r="AU73" s="2321"/>
      <c r="AV73" s="2321"/>
      <c r="AW73" s="2321"/>
      <c r="AX73" s="2321"/>
      <c r="AY73" s="2322"/>
      <c r="AZ73" s="2323" t="s">
        <v>563</v>
      </c>
      <c r="BA73" s="2324"/>
      <c r="BB73" s="2324"/>
      <c r="BC73" s="2324"/>
      <c r="BD73" s="2324"/>
      <c r="BE73" s="2324"/>
      <c r="BF73" s="2324"/>
      <c r="BG73" s="2325"/>
      <c r="BH73" s="2343"/>
      <c r="BI73" s="2343"/>
    </row>
    <row r="74" spans="1:61" ht="12" customHeight="1" thickBot="1">
      <c r="A74" s="2413" t="s">
        <v>81</v>
      </c>
      <c r="B74" s="2361"/>
      <c r="C74" s="2362"/>
      <c r="D74" s="2362"/>
      <c r="E74" s="2362"/>
      <c r="F74" s="2362"/>
      <c r="G74" s="2362"/>
      <c r="H74" s="2362"/>
      <c r="I74" s="2362"/>
      <c r="J74" s="2362"/>
      <c r="K74" s="2362"/>
      <c r="L74" s="2362"/>
      <c r="M74" s="2362"/>
      <c r="N74" s="2362"/>
      <c r="O74" s="2362"/>
      <c r="P74" s="2362"/>
      <c r="Q74" s="2362"/>
      <c r="R74" s="2363"/>
      <c r="S74" s="2363"/>
      <c r="T74" s="2363"/>
      <c r="U74" s="2363"/>
      <c r="V74" s="2363"/>
      <c r="W74" s="2363"/>
      <c r="X74" s="2363"/>
      <c r="Y74" s="2363"/>
      <c r="Z74" s="2363"/>
      <c r="AA74" s="2414"/>
      <c r="AB74" s="2365"/>
      <c r="AC74" s="2366"/>
      <c r="AD74" s="2366"/>
      <c r="AE74" s="2366"/>
      <c r="AF74" s="2366"/>
      <c r="AG74" s="2366"/>
      <c r="AH74" s="2366"/>
      <c r="AI74" s="2367"/>
      <c r="AJ74" s="2365"/>
      <c r="AK74" s="2366"/>
      <c r="AL74" s="2366"/>
      <c r="AM74" s="2366"/>
      <c r="AN74" s="2366"/>
      <c r="AO74" s="2366"/>
      <c r="AP74" s="2366"/>
      <c r="AQ74" s="2367"/>
      <c r="AR74" s="2365"/>
      <c r="AS74" s="2366"/>
      <c r="AT74" s="2366"/>
      <c r="AU74" s="2366"/>
      <c r="AV74" s="2366"/>
      <c r="AW74" s="2366"/>
      <c r="AX74" s="2366"/>
      <c r="AY74" s="2367"/>
      <c r="AZ74" s="2368"/>
      <c r="BA74" s="2369"/>
      <c r="BB74" s="2369"/>
      <c r="BC74" s="2369"/>
      <c r="BD74" s="2369"/>
      <c r="BE74" s="2369"/>
      <c r="BF74" s="2369"/>
      <c r="BG74" s="2370"/>
      <c r="BH74" s="2343"/>
      <c r="BI74" s="2343"/>
    </row>
    <row r="75" spans="1:61" ht="29.25" customHeight="1">
      <c r="A75" s="2415" t="s">
        <v>587</v>
      </c>
      <c r="B75" s="2416"/>
      <c r="C75" s="2416"/>
      <c r="D75" s="2416"/>
      <c r="E75" s="2416"/>
      <c r="F75" s="2416"/>
      <c r="G75" s="2416"/>
      <c r="H75" s="2416"/>
      <c r="I75" s="2416"/>
      <c r="J75" s="2416"/>
      <c r="K75" s="2416"/>
      <c r="L75" s="2416"/>
      <c r="M75" s="2416"/>
      <c r="N75" s="2416"/>
      <c r="O75" s="2416"/>
      <c r="P75" s="2416"/>
      <c r="Q75" s="2416"/>
      <c r="R75" s="2416"/>
      <c r="S75" s="2416"/>
      <c r="T75" s="2416"/>
      <c r="U75" s="2416"/>
      <c r="V75" s="2416"/>
      <c r="W75" s="2416"/>
      <c r="X75" s="2417"/>
      <c r="Y75" s="2417"/>
      <c r="Z75" s="2417"/>
      <c r="AA75" s="2385">
        <v>51</v>
      </c>
      <c r="AB75" s="2293"/>
      <c r="AC75" s="2294"/>
      <c r="AD75" s="2294"/>
      <c r="AE75" s="2294"/>
      <c r="AF75" s="2294"/>
      <c r="AG75" s="2294"/>
      <c r="AH75" s="2294"/>
      <c r="AI75" s="2295"/>
      <c r="AJ75" s="2293"/>
      <c r="AK75" s="2294"/>
      <c r="AL75" s="2294"/>
      <c r="AM75" s="2294"/>
      <c r="AN75" s="2294"/>
      <c r="AO75" s="2294"/>
      <c r="AP75" s="2294"/>
      <c r="AQ75" s="2295"/>
      <c r="AR75" s="2293"/>
      <c r="AS75" s="2294"/>
      <c r="AT75" s="2294"/>
      <c r="AU75" s="2294"/>
      <c r="AV75" s="2294"/>
      <c r="AW75" s="2294"/>
      <c r="AX75" s="2294"/>
      <c r="AY75" s="2295"/>
      <c r="AZ75" s="2418" t="s">
        <v>563</v>
      </c>
      <c r="BA75" s="2419"/>
      <c r="BB75" s="2419"/>
      <c r="BC75" s="2419"/>
      <c r="BD75" s="2419"/>
      <c r="BE75" s="2419"/>
      <c r="BF75" s="2419"/>
      <c r="BG75" s="2420"/>
      <c r="BH75" s="2343"/>
      <c r="BI75" s="2343"/>
    </row>
    <row r="76" spans="1:61" ht="12" customHeight="1">
      <c r="A76" s="2359" t="s">
        <v>588</v>
      </c>
      <c r="B76" s="2354"/>
      <c r="C76" s="2355"/>
      <c r="D76" s="2355"/>
      <c r="E76" s="2355"/>
      <c r="F76" s="2355"/>
      <c r="G76" s="2355"/>
      <c r="H76" s="2355"/>
      <c r="I76" s="2355"/>
      <c r="J76" s="2355"/>
      <c r="K76" s="2355"/>
      <c r="L76" s="2355"/>
      <c r="M76" s="2355"/>
      <c r="N76" s="2355"/>
      <c r="O76" s="2355"/>
      <c r="P76" s="2355"/>
      <c r="Q76" s="2355"/>
      <c r="R76" s="2343"/>
      <c r="S76" s="2343"/>
      <c r="T76" s="2343"/>
      <c r="U76" s="2343"/>
      <c r="V76" s="2343"/>
      <c r="W76" s="2343"/>
      <c r="X76" s="2343"/>
      <c r="Y76" s="2343"/>
      <c r="Z76" s="2343"/>
      <c r="AA76" s="2421">
        <v>52</v>
      </c>
      <c r="AB76" s="2320">
        <v>123670</v>
      </c>
      <c r="AC76" s="2321"/>
      <c r="AD76" s="2321"/>
      <c r="AE76" s="2321"/>
      <c r="AF76" s="2321"/>
      <c r="AG76" s="2321"/>
      <c r="AH76" s="2321"/>
      <c r="AI76" s="2322"/>
      <c r="AJ76" s="2320">
        <v>134229</v>
      </c>
      <c r="AK76" s="2321"/>
      <c r="AL76" s="2321"/>
      <c r="AM76" s="2321"/>
      <c r="AN76" s="2321"/>
      <c r="AO76" s="2321"/>
      <c r="AP76" s="2321"/>
      <c r="AQ76" s="2322"/>
      <c r="AR76" s="2320">
        <v>63300</v>
      </c>
      <c r="AS76" s="2321"/>
      <c r="AT76" s="2321"/>
      <c r="AU76" s="2321"/>
      <c r="AV76" s="2321"/>
      <c r="AW76" s="2321"/>
      <c r="AX76" s="2321"/>
      <c r="AY76" s="2322"/>
      <c r="AZ76" s="2323" t="s">
        <v>563</v>
      </c>
      <c r="BA76" s="2324"/>
      <c r="BB76" s="2324"/>
      <c r="BC76" s="2324"/>
      <c r="BD76" s="2324"/>
      <c r="BE76" s="2324"/>
      <c r="BF76" s="2324"/>
      <c r="BG76" s="2325"/>
      <c r="BH76" s="2343"/>
      <c r="BI76" s="2343"/>
    </row>
    <row r="77" spans="1:61" ht="12" customHeight="1">
      <c r="A77" s="2357" t="s">
        <v>82</v>
      </c>
      <c r="B77" s="2339"/>
      <c r="C77" s="2290"/>
      <c r="D77" s="2290"/>
      <c r="E77" s="2290"/>
      <c r="F77" s="2290"/>
      <c r="G77" s="2290"/>
      <c r="H77" s="2290"/>
      <c r="I77" s="2290"/>
      <c r="J77" s="2290"/>
      <c r="K77" s="2290"/>
      <c r="L77" s="2290"/>
      <c r="M77" s="2290"/>
      <c r="N77" s="2290"/>
      <c r="O77" s="2290"/>
      <c r="P77" s="2290"/>
      <c r="Q77" s="2290"/>
      <c r="R77" s="2342"/>
      <c r="S77" s="2342"/>
      <c r="T77" s="2342"/>
      <c r="U77" s="2342"/>
      <c r="V77" s="2342"/>
      <c r="W77" s="2342"/>
      <c r="X77" s="2342"/>
      <c r="Y77" s="2342"/>
      <c r="Z77" s="2342"/>
      <c r="AA77" s="2407"/>
      <c r="AB77" s="2327"/>
      <c r="AC77" s="2328"/>
      <c r="AD77" s="2328"/>
      <c r="AE77" s="2328"/>
      <c r="AF77" s="2328"/>
      <c r="AG77" s="2328"/>
      <c r="AH77" s="2328"/>
      <c r="AI77" s="2329"/>
      <c r="AJ77" s="2327"/>
      <c r="AK77" s="2328"/>
      <c r="AL77" s="2328"/>
      <c r="AM77" s="2328"/>
      <c r="AN77" s="2328"/>
      <c r="AO77" s="2328"/>
      <c r="AP77" s="2328"/>
      <c r="AQ77" s="2329"/>
      <c r="AR77" s="2327"/>
      <c r="AS77" s="2328"/>
      <c r="AT77" s="2328"/>
      <c r="AU77" s="2328"/>
      <c r="AV77" s="2328"/>
      <c r="AW77" s="2328"/>
      <c r="AX77" s="2328"/>
      <c r="AY77" s="2329"/>
      <c r="AZ77" s="2330"/>
      <c r="BA77" s="2331"/>
      <c r="BB77" s="2331"/>
      <c r="BC77" s="2331"/>
      <c r="BD77" s="2331"/>
      <c r="BE77" s="2331"/>
      <c r="BF77" s="2331"/>
      <c r="BG77" s="2332"/>
      <c r="BH77" s="2343"/>
      <c r="BI77" s="2343"/>
    </row>
    <row r="78" spans="1:61" ht="12" customHeight="1">
      <c r="A78" s="2422" t="s">
        <v>589</v>
      </c>
      <c r="B78" s="2409"/>
      <c r="C78" s="2410"/>
      <c r="D78" s="2410"/>
      <c r="E78" s="2410"/>
      <c r="F78" s="2410"/>
      <c r="G78" s="2410"/>
      <c r="H78" s="2410"/>
      <c r="I78" s="2410"/>
      <c r="J78" s="2410"/>
      <c r="K78" s="2410"/>
      <c r="L78" s="2410"/>
      <c r="M78" s="2410"/>
      <c r="N78" s="2410"/>
      <c r="O78" s="2410"/>
      <c r="P78" s="2410"/>
      <c r="Q78" s="2410"/>
      <c r="R78" s="2411"/>
      <c r="S78" s="2411"/>
      <c r="T78" s="2411"/>
      <c r="U78" s="2411"/>
      <c r="V78" s="2411"/>
      <c r="W78" s="2411"/>
      <c r="X78" s="2411"/>
      <c r="Y78" s="2411"/>
      <c r="Z78" s="2411"/>
      <c r="AA78" s="2412">
        <v>53</v>
      </c>
      <c r="AB78" s="2320"/>
      <c r="AC78" s="2321"/>
      <c r="AD78" s="2321"/>
      <c r="AE78" s="2321"/>
      <c r="AF78" s="2321"/>
      <c r="AG78" s="2321"/>
      <c r="AH78" s="2321"/>
      <c r="AI78" s="2322"/>
      <c r="AJ78" s="2320">
        <v>192</v>
      </c>
      <c r="AK78" s="2321"/>
      <c r="AL78" s="2321"/>
      <c r="AM78" s="2321"/>
      <c r="AN78" s="2321"/>
      <c r="AO78" s="2321"/>
      <c r="AP78" s="2321"/>
      <c r="AQ78" s="2322"/>
      <c r="AR78" s="2320">
        <v>192</v>
      </c>
      <c r="AS78" s="2321"/>
      <c r="AT78" s="2321"/>
      <c r="AU78" s="2321"/>
      <c r="AV78" s="2321"/>
      <c r="AW78" s="2321"/>
      <c r="AX78" s="2321"/>
      <c r="AY78" s="2322"/>
      <c r="AZ78" s="2323" t="s">
        <v>563</v>
      </c>
      <c r="BA78" s="2324"/>
      <c r="BB78" s="2324"/>
      <c r="BC78" s="2324"/>
      <c r="BD78" s="2324"/>
      <c r="BE78" s="2324"/>
      <c r="BF78" s="2324"/>
      <c r="BG78" s="2325"/>
      <c r="BH78" s="2343"/>
      <c r="BI78" s="2343"/>
    </row>
    <row r="79" spans="1:61" ht="12" customHeight="1" thickBot="1">
      <c r="A79" s="2360" t="s">
        <v>83</v>
      </c>
      <c r="B79" s="2361"/>
      <c r="C79" s="2362"/>
      <c r="D79" s="2362"/>
      <c r="E79" s="2362"/>
      <c r="F79" s="2362"/>
      <c r="G79" s="2362"/>
      <c r="H79" s="2362"/>
      <c r="I79" s="2362"/>
      <c r="J79" s="2362"/>
      <c r="K79" s="2362"/>
      <c r="L79" s="2362"/>
      <c r="M79" s="2362"/>
      <c r="N79" s="2362"/>
      <c r="O79" s="2362"/>
      <c r="P79" s="2362"/>
      <c r="Q79" s="2362"/>
      <c r="R79" s="2363"/>
      <c r="S79" s="2363"/>
      <c r="T79" s="2363"/>
      <c r="U79" s="2363"/>
      <c r="V79" s="2363"/>
      <c r="W79" s="2363"/>
      <c r="X79" s="2363"/>
      <c r="Y79" s="2363"/>
      <c r="Z79" s="2363"/>
      <c r="AA79" s="2414"/>
      <c r="AB79" s="2365"/>
      <c r="AC79" s="2366"/>
      <c r="AD79" s="2366"/>
      <c r="AE79" s="2366"/>
      <c r="AF79" s="2366"/>
      <c r="AG79" s="2366"/>
      <c r="AH79" s="2366"/>
      <c r="AI79" s="2367"/>
      <c r="AJ79" s="2365"/>
      <c r="AK79" s="2366"/>
      <c r="AL79" s="2366"/>
      <c r="AM79" s="2366"/>
      <c r="AN79" s="2366"/>
      <c r="AO79" s="2366"/>
      <c r="AP79" s="2366"/>
      <c r="AQ79" s="2367"/>
      <c r="AR79" s="2365"/>
      <c r="AS79" s="2366"/>
      <c r="AT79" s="2366"/>
      <c r="AU79" s="2366"/>
      <c r="AV79" s="2366"/>
      <c r="AW79" s="2366"/>
      <c r="AX79" s="2366"/>
      <c r="AY79" s="2367"/>
      <c r="AZ79" s="2368"/>
      <c r="BA79" s="2369"/>
      <c r="BB79" s="2369"/>
      <c r="BC79" s="2369"/>
      <c r="BD79" s="2369"/>
      <c r="BE79" s="2369"/>
      <c r="BF79" s="2369"/>
      <c r="BG79" s="2370"/>
      <c r="BH79" s="2343"/>
      <c r="BI79" s="2343"/>
    </row>
    <row r="80" spans="1:61" ht="18" customHeight="1">
      <c r="A80" s="2313" t="s">
        <v>590</v>
      </c>
      <c r="B80" s="2339"/>
      <c r="C80" s="2290"/>
      <c r="D80" s="2290"/>
      <c r="E80" s="2290"/>
      <c r="F80" s="2290"/>
      <c r="G80" s="2290"/>
      <c r="H80" s="2290"/>
      <c r="I80" s="2290"/>
      <c r="J80" s="2290"/>
      <c r="K80" s="2290"/>
      <c r="L80" s="2290"/>
      <c r="M80" s="2290"/>
      <c r="N80" s="2290"/>
      <c r="O80" s="2290"/>
      <c r="P80" s="2290"/>
      <c r="Q80" s="2290"/>
      <c r="R80" s="2290"/>
      <c r="S80" s="2342"/>
      <c r="T80" s="2342"/>
      <c r="U80" s="2342"/>
      <c r="V80" s="2342"/>
      <c r="W80" s="2342"/>
      <c r="X80" s="2342"/>
      <c r="Y80" s="2342"/>
      <c r="Z80" s="2342"/>
      <c r="AA80" s="2423">
        <v>54</v>
      </c>
      <c r="AB80" s="2293">
        <v>123670</v>
      </c>
      <c r="AC80" s="2294"/>
      <c r="AD80" s="2294"/>
      <c r="AE80" s="2294"/>
      <c r="AF80" s="2294"/>
      <c r="AG80" s="2294"/>
      <c r="AH80" s="2294"/>
      <c r="AI80" s="2295"/>
      <c r="AJ80" s="2293">
        <v>134421</v>
      </c>
      <c r="AK80" s="2294"/>
      <c r="AL80" s="2294"/>
      <c r="AM80" s="2294"/>
      <c r="AN80" s="2294"/>
      <c r="AO80" s="2294"/>
      <c r="AP80" s="2294"/>
      <c r="AQ80" s="2295"/>
      <c r="AR80" s="2293">
        <v>63492</v>
      </c>
      <c r="AS80" s="2294"/>
      <c r="AT80" s="2294"/>
      <c r="AU80" s="2294"/>
      <c r="AV80" s="2294"/>
      <c r="AW80" s="2294"/>
      <c r="AX80" s="2294"/>
      <c r="AY80" s="2295"/>
      <c r="AZ80" s="2296" t="s">
        <v>563</v>
      </c>
      <c r="BA80" s="2297"/>
      <c r="BB80" s="2297"/>
      <c r="BC80" s="2297"/>
      <c r="BD80" s="2297"/>
      <c r="BE80" s="2297"/>
      <c r="BF80" s="2297"/>
      <c r="BG80" s="2298"/>
      <c r="BH80" s="2343"/>
      <c r="BI80" s="2343"/>
    </row>
    <row r="81" spans="1:61" ht="18" customHeight="1">
      <c r="A81" s="2424" t="s">
        <v>84</v>
      </c>
      <c r="B81" s="2425"/>
      <c r="C81" s="2425"/>
      <c r="D81" s="2425"/>
      <c r="E81" s="2425"/>
      <c r="F81" s="2425"/>
      <c r="G81" s="2425"/>
      <c r="H81" s="2425"/>
      <c r="I81" s="2425"/>
      <c r="J81" s="2425"/>
      <c r="K81" s="2425"/>
      <c r="L81" s="2425"/>
      <c r="M81" s="2425"/>
      <c r="N81" s="2425"/>
      <c r="O81" s="2425"/>
      <c r="P81" s="2425"/>
      <c r="Q81" s="2425"/>
      <c r="R81" s="2425"/>
      <c r="S81" s="2425"/>
      <c r="T81" s="2425"/>
      <c r="U81" s="2425"/>
      <c r="V81" s="2425"/>
      <c r="W81" s="2425"/>
      <c r="X81" s="2425"/>
      <c r="Y81" s="2425"/>
      <c r="Z81" s="2426"/>
      <c r="AA81" s="2380">
        <v>55</v>
      </c>
      <c r="AB81" s="2300"/>
      <c r="AC81" s="2301"/>
      <c r="AD81" s="2301"/>
      <c r="AE81" s="2301"/>
      <c r="AF81" s="2301"/>
      <c r="AG81" s="2301"/>
      <c r="AH81" s="2301"/>
      <c r="AI81" s="2302"/>
      <c r="AJ81" s="2300"/>
      <c r="AK81" s="2301"/>
      <c r="AL81" s="2301"/>
      <c r="AM81" s="2301"/>
      <c r="AN81" s="2301"/>
      <c r="AO81" s="2301"/>
      <c r="AP81" s="2301"/>
      <c r="AQ81" s="2302"/>
      <c r="AR81" s="2300"/>
      <c r="AS81" s="2301"/>
      <c r="AT81" s="2301"/>
      <c r="AU81" s="2301"/>
      <c r="AV81" s="2301"/>
      <c r="AW81" s="2301"/>
      <c r="AX81" s="2301"/>
      <c r="AY81" s="2302"/>
      <c r="AZ81" s="2333" t="s">
        <v>563</v>
      </c>
      <c r="BA81" s="2334"/>
      <c r="BB81" s="2334"/>
      <c r="BC81" s="2334"/>
      <c r="BD81" s="2334"/>
      <c r="BE81" s="2334"/>
      <c r="BF81" s="2334"/>
      <c r="BG81" s="2335"/>
      <c r="BH81" s="2343"/>
      <c r="BI81" s="2343"/>
    </row>
    <row r="82" spans="1:61" ht="18" customHeight="1">
      <c r="A82" s="2424" t="s">
        <v>85</v>
      </c>
      <c r="B82" s="2425" t="s">
        <v>86</v>
      </c>
      <c r="C82" s="2425" t="s">
        <v>86</v>
      </c>
      <c r="D82" s="2425" t="s">
        <v>86</v>
      </c>
      <c r="E82" s="2425" t="s">
        <v>86</v>
      </c>
      <c r="F82" s="2425" t="s">
        <v>86</v>
      </c>
      <c r="G82" s="2425" t="s">
        <v>86</v>
      </c>
      <c r="H82" s="2425" t="s">
        <v>86</v>
      </c>
      <c r="I82" s="2425" t="s">
        <v>86</v>
      </c>
      <c r="J82" s="2425" t="s">
        <v>86</v>
      </c>
      <c r="K82" s="2425" t="s">
        <v>86</v>
      </c>
      <c r="L82" s="2425" t="s">
        <v>86</v>
      </c>
      <c r="M82" s="2425" t="s">
        <v>86</v>
      </c>
      <c r="N82" s="2425" t="s">
        <v>86</v>
      </c>
      <c r="O82" s="2425" t="s">
        <v>86</v>
      </c>
      <c r="P82" s="2425" t="s">
        <v>86</v>
      </c>
      <c r="Q82" s="2425" t="s">
        <v>86</v>
      </c>
      <c r="R82" s="2425" t="s">
        <v>86</v>
      </c>
      <c r="S82" s="2425" t="s">
        <v>86</v>
      </c>
      <c r="T82" s="2425" t="s">
        <v>86</v>
      </c>
      <c r="U82" s="2425" t="s">
        <v>86</v>
      </c>
      <c r="V82" s="2425" t="s">
        <v>86</v>
      </c>
      <c r="W82" s="2425" t="s">
        <v>86</v>
      </c>
      <c r="X82" s="2425" t="s">
        <v>86</v>
      </c>
      <c r="Y82" s="2425" t="s">
        <v>86</v>
      </c>
      <c r="Z82" s="2426" t="s">
        <v>86</v>
      </c>
      <c r="AA82" s="2299">
        <v>56</v>
      </c>
      <c r="AB82" s="2300">
        <v>20000</v>
      </c>
      <c r="AC82" s="2301"/>
      <c r="AD82" s="2301"/>
      <c r="AE82" s="2301"/>
      <c r="AF82" s="2301"/>
      <c r="AG82" s="2301"/>
      <c r="AH82" s="2301"/>
      <c r="AI82" s="2302"/>
      <c r="AJ82" s="2300">
        <v>92626</v>
      </c>
      <c r="AK82" s="2301"/>
      <c r="AL82" s="2301"/>
      <c r="AM82" s="2301"/>
      <c r="AN82" s="2301"/>
      <c r="AO82" s="2301"/>
      <c r="AP82" s="2301"/>
      <c r="AQ82" s="2302"/>
      <c r="AR82" s="2300">
        <v>69325</v>
      </c>
      <c r="AS82" s="2301"/>
      <c r="AT82" s="2301"/>
      <c r="AU82" s="2301"/>
      <c r="AV82" s="2301"/>
      <c r="AW82" s="2301"/>
      <c r="AX82" s="2301"/>
      <c r="AY82" s="2302"/>
      <c r="AZ82" s="2333" t="s">
        <v>563</v>
      </c>
      <c r="BA82" s="2334"/>
      <c r="BB82" s="2334"/>
      <c r="BC82" s="2334"/>
      <c r="BD82" s="2334"/>
      <c r="BE82" s="2334"/>
      <c r="BF82" s="2334"/>
      <c r="BG82" s="2335"/>
      <c r="BH82" s="2343"/>
      <c r="BI82" s="2343"/>
    </row>
    <row r="83" spans="1:61" ht="18" customHeight="1">
      <c r="A83" s="2424" t="s">
        <v>87</v>
      </c>
      <c r="B83" s="2425" t="s">
        <v>88</v>
      </c>
      <c r="C83" s="2425" t="s">
        <v>88</v>
      </c>
      <c r="D83" s="2425" t="s">
        <v>88</v>
      </c>
      <c r="E83" s="2425" t="s">
        <v>88</v>
      </c>
      <c r="F83" s="2425" t="s">
        <v>88</v>
      </c>
      <c r="G83" s="2425" t="s">
        <v>88</v>
      </c>
      <c r="H83" s="2425" t="s">
        <v>88</v>
      </c>
      <c r="I83" s="2425" t="s">
        <v>88</v>
      </c>
      <c r="J83" s="2425" t="s">
        <v>88</v>
      </c>
      <c r="K83" s="2425" t="s">
        <v>88</v>
      </c>
      <c r="L83" s="2425" t="s">
        <v>88</v>
      </c>
      <c r="M83" s="2425" t="s">
        <v>88</v>
      </c>
      <c r="N83" s="2425" t="s">
        <v>88</v>
      </c>
      <c r="O83" s="2425" t="s">
        <v>88</v>
      </c>
      <c r="P83" s="2425" t="s">
        <v>88</v>
      </c>
      <c r="Q83" s="2425" t="s">
        <v>88</v>
      </c>
      <c r="R83" s="2425" t="s">
        <v>88</v>
      </c>
      <c r="S83" s="2425" t="s">
        <v>88</v>
      </c>
      <c r="T83" s="2425" t="s">
        <v>88</v>
      </c>
      <c r="U83" s="2425" t="s">
        <v>88</v>
      </c>
      <c r="V83" s="2425" t="s">
        <v>88</v>
      </c>
      <c r="W83" s="2425" t="s">
        <v>88</v>
      </c>
      <c r="X83" s="2425" t="s">
        <v>88</v>
      </c>
      <c r="Y83" s="2425" t="s">
        <v>88</v>
      </c>
      <c r="Z83" s="2426" t="s">
        <v>88</v>
      </c>
      <c r="AA83" s="2299">
        <v>57</v>
      </c>
      <c r="AB83" s="2300">
        <v>11360</v>
      </c>
      <c r="AC83" s="2301"/>
      <c r="AD83" s="2301"/>
      <c r="AE83" s="2301"/>
      <c r="AF83" s="2301"/>
      <c r="AG83" s="2301"/>
      <c r="AH83" s="2301"/>
      <c r="AI83" s="2302"/>
      <c r="AJ83" s="2300">
        <v>17339</v>
      </c>
      <c r="AK83" s="2301"/>
      <c r="AL83" s="2301"/>
      <c r="AM83" s="2301"/>
      <c r="AN83" s="2301"/>
      <c r="AO83" s="2301"/>
      <c r="AP83" s="2301"/>
      <c r="AQ83" s="2302"/>
      <c r="AR83" s="2300">
        <v>1400</v>
      </c>
      <c r="AS83" s="2301"/>
      <c r="AT83" s="2301"/>
      <c r="AU83" s="2301"/>
      <c r="AV83" s="2301"/>
      <c r="AW83" s="2301"/>
      <c r="AX83" s="2301"/>
      <c r="AY83" s="2302"/>
      <c r="AZ83" s="2333" t="s">
        <v>563</v>
      </c>
      <c r="BA83" s="2334"/>
      <c r="BB83" s="2334"/>
      <c r="BC83" s="2334"/>
      <c r="BD83" s="2334"/>
      <c r="BE83" s="2334"/>
      <c r="BF83" s="2334"/>
      <c r="BG83" s="2335"/>
      <c r="BH83" s="2343"/>
      <c r="BI83" s="2343"/>
    </row>
    <row r="84" spans="1:61" ht="18" customHeight="1">
      <c r="A84" s="2424" t="s">
        <v>89</v>
      </c>
      <c r="B84" s="2425" t="s">
        <v>90</v>
      </c>
      <c r="C84" s="2425" t="s">
        <v>90</v>
      </c>
      <c r="D84" s="2425" t="s">
        <v>90</v>
      </c>
      <c r="E84" s="2425" t="s">
        <v>90</v>
      </c>
      <c r="F84" s="2425" t="s">
        <v>90</v>
      </c>
      <c r="G84" s="2425" t="s">
        <v>90</v>
      </c>
      <c r="H84" s="2425" t="s">
        <v>90</v>
      </c>
      <c r="I84" s="2425" t="s">
        <v>90</v>
      </c>
      <c r="J84" s="2425" t="s">
        <v>90</v>
      </c>
      <c r="K84" s="2425" t="s">
        <v>90</v>
      </c>
      <c r="L84" s="2425" t="s">
        <v>90</v>
      </c>
      <c r="M84" s="2425" t="s">
        <v>90</v>
      </c>
      <c r="N84" s="2425" t="s">
        <v>90</v>
      </c>
      <c r="O84" s="2425" t="s">
        <v>90</v>
      </c>
      <c r="P84" s="2425" t="s">
        <v>90</v>
      </c>
      <c r="Q84" s="2425" t="s">
        <v>90</v>
      </c>
      <c r="R84" s="2425" t="s">
        <v>90</v>
      </c>
      <c r="S84" s="2425" t="s">
        <v>90</v>
      </c>
      <c r="T84" s="2425" t="s">
        <v>90</v>
      </c>
      <c r="U84" s="2425" t="s">
        <v>90</v>
      </c>
      <c r="V84" s="2425" t="s">
        <v>90</v>
      </c>
      <c r="W84" s="2425" t="s">
        <v>90</v>
      </c>
      <c r="X84" s="2425" t="s">
        <v>90</v>
      </c>
      <c r="Y84" s="2425" t="s">
        <v>90</v>
      </c>
      <c r="Z84" s="2426" t="s">
        <v>90</v>
      </c>
      <c r="AA84" s="2299">
        <v>58</v>
      </c>
      <c r="AB84" s="2300"/>
      <c r="AC84" s="2301"/>
      <c r="AD84" s="2301"/>
      <c r="AE84" s="2301"/>
      <c r="AF84" s="2301"/>
      <c r="AG84" s="2301"/>
      <c r="AH84" s="2301"/>
      <c r="AI84" s="2302"/>
      <c r="AJ84" s="2300"/>
      <c r="AK84" s="2301"/>
      <c r="AL84" s="2301"/>
      <c r="AM84" s="2301"/>
      <c r="AN84" s="2301"/>
      <c r="AO84" s="2301"/>
      <c r="AP84" s="2301"/>
      <c r="AQ84" s="2302"/>
      <c r="AR84" s="2300"/>
      <c r="AS84" s="2301"/>
      <c r="AT84" s="2301"/>
      <c r="AU84" s="2301"/>
      <c r="AV84" s="2301"/>
      <c r="AW84" s="2301"/>
      <c r="AX84" s="2301"/>
      <c r="AY84" s="2302"/>
      <c r="AZ84" s="2333" t="s">
        <v>563</v>
      </c>
      <c r="BA84" s="2334"/>
      <c r="BB84" s="2334"/>
      <c r="BC84" s="2334"/>
      <c r="BD84" s="2334"/>
      <c r="BE84" s="2334"/>
      <c r="BF84" s="2334"/>
      <c r="BG84" s="2335"/>
      <c r="BH84" s="2343"/>
      <c r="BI84" s="2343"/>
    </row>
    <row r="85" spans="1:61" ht="18" customHeight="1">
      <c r="A85" s="2288" t="s">
        <v>91</v>
      </c>
      <c r="B85" s="2339"/>
      <c r="C85" s="2290"/>
      <c r="D85" s="2290"/>
      <c r="E85" s="2290"/>
      <c r="F85" s="2290"/>
      <c r="G85" s="2290"/>
      <c r="H85" s="2290"/>
      <c r="I85" s="2290"/>
      <c r="J85" s="2290"/>
      <c r="K85" s="2290"/>
      <c r="L85" s="2290"/>
      <c r="M85" s="2290"/>
      <c r="N85" s="2290"/>
      <c r="O85" s="2290"/>
      <c r="P85" s="2290"/>
      <c r="Q85" s="2290"/>
      <c r="R85" s="2290"/>
      <c r="S85" s="2290"/>
      <c r="T85" s="2290"/>
      <c r="U85" s="2290"/>
      <c r="V85" s="2342"/>
      <c r="W85" s="2342"/>
      <c r="X85" s="2342"/>
      <c r="Y85" s="2342"/>
      <c r="Z85" s="2342"/>
      <c r="AA85" s="2299">
        <v>59</v>
      </c>
      <c r="AB85" s="2300"/>
      <c r="AC85" s="2301"/>
      <c r="AD85" s="2301"/>
      <c r="AE85" s="2301"/>
      <c r="AF85" s="2301"/>
      <c r="AG85" s="2301"/>
      <c r="AH85" s="2301"/>
      <c r="AI85" s="2302"/>
      <c r="AJ85" s="2300"/>
      <c r="AK85" s="2301"/>
      <c r="AL85" s="2301"/>
      <c r="AM85" s="2301"/>
      <c r="AN85" s="2301"/>
      <c r="AO85" s="2301"/>
      <c r="AP85" s="2301"/>
      <c r="AQ85" s="2302"/>
      <c r="AR85" s="2300"/>
      <c r="AS85" s="2301"/>
      <c r="AT85" s="2301"/>
      <c r="AU85" s="2301"/>
      <c r="AV85" s="2301"/>
      <c r="AW85" s="2301"/>
      <c r="AX85" s="2301"/>
      <c r="AY85" s="2302"/>
      <c r="AZ85" s="2333" t="s">
        <v>563</v>
      </c>
      <c r="BA85" s="2334"/>
      <c r="BB85" s="2334"/>
      <c r="BC85" s="2334"/>
      <c r="BD85" s="2334"/>
      <c r="BE85" s="2334"/>
      <c r="BF85" s="2334"/>
      <c r="BG85" s="2335"/>
      <c r="BH85" s="2343"/>
      <c r="BI85" s="2343"/>
    </row>
    <row r="86" spans="1:61" ht="18" customHeight="1">
      <c r="A86" s="2379" t="s">
        <v>92</v>
      </c>
      <c r="B86" s="2339"/>
      <c r="C86" s="2290"/>
      <c r="D86" s="2290"/>
      <c r="E86" s="2290"/>
      <c r="F86" s="2290"/>
      <c r="G86" s="2290"/>
      <c r="H86" s="2290"/>
      <c r="I86" s="2290"/>
      <c r="J86" s="2290"/>
      <c r="K86" s="2290"/>
      <c r="L86" s="2290"/>
      <c r="M86" s="2290"/>
      <c r="N86" s="2290"/>
      <c r="O86" s="2290"/>
      <c r="P86" s="2290"/>
      <c r="Q86" s="2290"/>
      <c r="R86" s="2290"/>
      <c r="S86" s="2290"/>
      <c r="T86" s="2290"/>
      <c r="U86" s="2290"/>
      <c r="V86" s="2342"/>
      <c r="W86" s="2342"/>
      <c r="X86" s="2342"/>
      <c r="Y86" s="2342"/>
      <c r="Z86" s="2342"/>
      <c r="AA86" s="2315">
        <v>60</v>
      </c>
      <c r="AB86" s="2300">
        <v>155030</v>
      </c>
      <c r="AC86" s="2301"/>
      <c r="AD86" s="2301"/>
      <c r="AE86" s="2301"/>
      <c r="AF86" s="2301"/>
      <c r="AG86" s="2301"/>
      <c r="AH86" s="2301"/>
      <c r="AI86" s="2302"/>
      <c r="AJ86" s="2300">
        <v>244386</v>
      </c>
      <c r="AK86" s="2301"/>
      <c r="AL86" s="2301"/>
      <c r="AM86" s="2301"/>
      <c r="AN86" s="2301"/>
      <c r="AO86" s="2301"/>
      <c r="AP86" s="2301"/>
      <c r="AQ86" s="2302"/>
      <c r="AR86" s="2300">
        <v>134217</v>
      </c>
      <c r="AS86" s="2301"/>
      <c r="AT86" s="2301"/>
      <c r="AU86" s="2301"/>
      <c r="AV86" s="2301"/>
      <c r="AW86" s="2301"/>
      <c r="AX86" s="2301"/>
      <c r="AY86" s="2302"/>
      <c r="AZ86" s="2333" t="s">
        <v>563</v>
      </c>
      <c r="BA86" s="2334"/>
      <c r="BB86" s="2334"/>
      <c r="BC86" s="2334"/>
      <c r="BD86" s="2334"/>
      <c r="BE86" s="2334"/>
      <c r="BF86" s="2334"/>
      <c r="BG86" s="2335"/>
      <c r="BH86" s="2343"/>
      <c r="BI86" s="2343"/>
    </row>
    <row r="87" spans="1:59" ht="21.75" customHeight="1">
      <c r="A87" s="2427" t="s">
        <v>591</v>
      </c>
      <c r="B87" s="2289"/>
      <c r="C87" s="2290"/>
      <c r="D87" s="2290"/>
      <c r="E87" s="2290"/>
      <c r="F87" s="2290"/>
      <c r="G87" s="2290"/>
      <c r="H87" s="2290"/>
      <c r="I87" s="2290"/>
      <c r="J87" s="2290"/>
      <c r="K87" s="2290"/>
      <c r="L87" s="2290"/>
      <c r="M87" s="2290"/>
      <c r="N87" s="2290"/>
      <c r="O87" s="2290"/>
      <c r="P87" s="2290"/>
      <c r="Q87" s="2290"/>
      <c r="R87" s="2290"/>
      <c r="S87" s="2290"/>
      <c r="T87" s="2290"/>
      <c r="U87" s="2290"/>
      <c r="V87" s="2290"/>
      <c r="W87" s="2290"/>
      <c r="X87" s="2386"/>
      <c r="Y87" s="2386"/>
      <c r="Z87" s="2386" t="s">
        <v>592</v>
      </c>
      <c r="AA87" s="2315">
        <v>61</v>
      </c>
      <c r="AB87" s="2300">
        <v>5142157</v>
      </c>
      <c r="AC87" s="2301"/>
      <c r="AD87" s="2301"/>
      <c r="AE87" s="2301"/>
      <c r="AF87" s="2301"/>
      <c r="AG87" s="2301"/>
      <c r="AH87" s="2301"/>
      <c r="AI87" s="2302"/>
      <c r="AJ87" s="2300">
        <v>6129979</v>
      </c>
      <c r="AK87" s="2301"/>
      <c r="AL87" s="2301"/>
      <c r="AM87" s="2301"/>
      <c r="AN87" s="2301"/>
      <c r="AO87" s="2301"/>
      <c r="AP87" s="2301"/>
      <c r="AQ87" s="2302"/>
      <c r="AR87" s="2300">
        <v>2190294</v>
      </c>
      <c r="AS87" s="2301"/>
      <c r="AT87" s="2301"/>
      <c r="AU87" s="2301"/>
      <c r="AV87" s="2301"/>
      <c r="AW87" s="2301"/>
      <c r="AX87" s="2301"/>
      <c r="AY87" s="2302"/>
      <c r="AZ87" s="2333" t="s">
        <v>563</v>
      </c>
      <c r="BA87" s="2334"/>
      <c r="BB87" s="2334"/>
      <c r="BC87" s="2334"/>
      <c r="BD87" s="2334"/>
      <c r="BE87" s="2334"/>
      <c r="BF87" s="2334"/>
      <c r="BG87" s="2335"/>
    </row>
    <row r="88" spans="1:60" ht="18" customHeight="1">
      <c r="A88" s="2428" t="s">
        <v>593</v>
      </c>
      <c r="B88" s="2289"/>
      <c r="C88" s="2290"/>
      <c r="D88" s="2290"/>
      <c r="E88" s="2290"/>
      <c r="F88" s="2290"/>
      <c r="G88" s="2290"/>
      <c r="H88" s="2290"/>
      <c r="I88" s="2290"/>
      <c r="J88" s="2290"/>
      <c r="K88" s="2290"/>
      <c r="L88" s="2290"/>
      <c r="M88" s="2290"/>
      <c r="N88" s="2290"/>
      <c r="O88" s="2290"/>
      <c r="P88" s="2290"/>
      <c r="Q88" s="2290"/>
      <c r="R88" s="2290"/>
      <c r="S88" s="2290"/>
      <c r="T88" s="2342"/>
      <c r="U88" s="2342"/>
      <c r="V88" s="2342"/>
      <c r="W88" s="2342"/>
      <c r="X88" s="2342"/>
      <c r="Y88" s="2342"/>
      <c r="Z88" s="2342"/>
      <c r="AA88" s="2315">
        <v>62</v>
      </c>
      <c r="AB88" s="2300"/>
      <c r="AC88" s="2301"/>
      <c r="AD88" s="2301"/>
      <c r="AE88" s="2301"/>
      <c r="AF88" s="2301"/>
      <c r="AG88" s="2301"/>
      <c r="AH88" s="2301"/>
      <c r="AI88" s="2302"/>
      <c r="AJ88" s="2300"/>
      <c r="AK88" s="2301"/>
      <c r="AL88" s="2301"/>
      <c r="AM88" s="2301"/>
      <c r="AN88" s="2301"/>
      <c r="AO88" s="2301"/>
      <c r="AP88" s="2301"/>
      <c r="AQ88" s="2302"/>
      <c r="AR88" s="2300"/>
      <c r="AS88" s="2301"/>
      <c r="AT88" s="2301"/>
      <c r="AU88" s="2301"/>
      <c r="AV88" s="2301"/>
      <c r="AW88" s="2301"/>
      <c r="AX88" s="2301"/>
      <c r="AY88" s="2302"/>
      <c r="AZ88" s="2333" t="s">
        <v>563</v>
      </c>
      <c r="BA88" s="2334"/>
      <c r="BB88" s="2334"/>
      <c r="BC88" s="2334"/>
      <c r="BD88" s="2334"/>
      <c r="BE88" s="2334"/>
      <c r="BF88" s="2334"/>
      <c r="BG88" s="2335"/>
      <c r="BH88" s="2343"/>
    </row>
    <row r="89" spans="1:60" ht="18" customHeight="1">
      <c r="A89" s="2428" t="s">
        <v>594</v>
      </c>
      <c r="B89" s="2289"/>
      <c r="C89" s="2290"/>
      <c r="D89" s="2290"/>
      <c r="E89" s="2290"/>
      <c r="F89" s="2290"/>
      <c r="G89" s="2290"/>
      <c r="H89" s="2290"/>
      <c r="I89" s="2290"/>
      <c r="J89" s="2290"/>
      <c r="K89" s="2290"/>
      <c r="L89" s="2290"/>
      <c r="M89" s="2290"/>
      <c r="N89" s="2290"/>
      <c r="O89" s="2290"/>
      <c r="P89" s="2290"/>
      <c r="Q89" s="2290"/>
      <c r="R89" s="2290"/>
      <c r="S89" s="2290"/>
      <c r="T89" s="2342"/>
      <c r="U89" s="2342"/>
      <c r="V89" s="2342"/>
      <c r="W89" s="2342"/>
      <c r="X89" s="2342"/>
      <c r="Y89" s="2342"/>
      <c r="Z89" s="2342"/>
      <c r="AA89" s="2315">
        <v>63</v>
      </c>
      <c r="AB89" s="2300">
        <v>102748</v>
      </c>
      <c r="AC89" s="2301"/>
      <c r="AD89" s="2301"/>
      <c r="AE89" s="2301"/>
      <c r="AF89" s="2301"/>
      <c r="AG89" s="2301"/>
      <c r="AH89" s="2301"/>
      <c r="AI89" s="2302"/>
      <c r="AJ89" s="2300">
        <v>96528</v>
      </c>
      <c r="AK89" s="2301"/>
      <c r="AL89" s="2301"/>
      <c r="AM89" s="2301"/>
      <c r="AN89" s="2301"/>
      <c r="AO89" s="2301"/>
      <c r="AP89" s="2301"/>
      <c r="AQ89" s="2302"/>
      <c r="AR89" s="2300">
        <v>18778</v>
      </c>
      <c r="AS89" s="2301"/>
      <c r="AT89" s="2301"/>
      <c r="AU89" s="2301"/>
      <c r="AV89" s="2301"/>
      <c r="AW89" s="2301"/>
      <c r="AX89" s="2301"/>
      <c r="AY89" s="2302"/>
      <c r="AZ89" s="2333" t="s">
        <v>563</v>
      </c>
      <c r="BA89" s="2334"/>
      <c r="BB89" s="2334"/>
      <c r="BC89" s="2334"/>
      <c r="BD89" s="2334"/>
      <c r="BE89" s="2334"/>
      <c r="BF89" s="2334"/>
      <c r="BG89" s="2335"/>
      <c r="BH89" s="2343"/>
    </row>
    <row r="90" spans="1:60" ht="18" customHeight="1">
      <c r="A90" s="2428" t="s">
        <v>595</v>
      </c>
      <c r="B90" s="2289"/>
      <c r="C90" s="2290"/>
      <c r="D90" s="2290"/>
      <c r="E90" s="2290"/>
      <c r="F90" s="2290"/>
      <c r="G90" s="2290"/>
      <c r="H90" s="2290"/>
      <c r="I90" s="2290"/>
      <c r="J90" s="2290"/>
      <c r="K90" s="2290"/>
      <c r="L90" s="2290"/>
      <c r="M90" s="2290"/>
      <c r="N90" s="2290"/>
      <c r="O90" s="2290"/>
      <c r="P90" s="2290"/>
      <c r="Q90" s="2290"/>
      <c r="R90" s="2290"/>
      <c r="S90" s="2290"/>
      <c r="T90" s="2342"/>
      <c r="U90" s="2342"/>
      <c r="V90" s="2342"/>
      <c r="W90" s="2342"/>
      <c r="X90" s="2342"/>
      <c r="Y90" s="2342"/>
      <c r="Z90" s="2342"/>
      <c r="AA90" s="2315">
        <v>64</v>
      </c>
      <c r="AB90" s="2300">
        <v>6874</v>
      </c>
      <c r="AC90" s="2301"/>
      <c r="AD90" s="2301"/>
      <c r="AE90" s="2301"/>
      <c r="AF90" s="2301"/>
      <c r="AG90" s="2301"/>
      <c r="AH90" s="2301"/>
      <c r="AI90" s="2302"/>
      <c r="AJ90" s="2300">
        <v>6874</v>
      </c>
      <c r="AK90" s="2301"/>
      <c r="AL90" s="2301"/>
      <c r="AM90" s="2301"/>
      <c r="AN90" s="2301"/>
      <c r="AO90" s="2301"/>
      <c r="AP90" s="2301"/>
      <c r="AQ90" s="2302"/>
      <c r="AR90" s="2300">
        <v>4124</v>
      </c>
      <c r="AS90" s="2301"/>
      <c r="AT90" s="2301"/>
      <c r="AU90" s="2301"/>
      <c r="AV90" s="2301"/>
      <c r="AW90" s="2301"/>
      <c r="AX90" s="2301"/>
      <c r="AY90" s="2302"/>
      <c r="AZ90" s="2333" t="s">
        <v>563</v>
      </c>
      <c r="BA90" s="2334"/>
      <c r="BB90" s="2334"/>
      <c r="BC90" s="2334"/>
      <c r="BD90" s="2334"/>
      <c r="BE90" s="2334"/>
      <c r="BF90" s="2334"/>
      <c r="BG90" s="2335"/>
      <c r="BH90" s="2343"/>
    </row>
    <row r="91" spans="1:60" ht="18" customHeight="1">
      <c r="A91" s="2313" t="s">
        <v>596</v>
      </c>
      <c r="B91" s="2289"/>
      <c r="C91" s="2429"/>
      <c r="D91" s="2290"/>
      <c r="E91" s="2290"/>
      <c r="F91" s="2290"/>
      <c r="G91" s="2290"/>
      <c r="H91" s="2290"/>
      <c r="I91" s="2290"/>
      <c r="J91" s="2290"/>
      <c r="K91" s="2290"/>
      <c r="L91" s="2290"/>
      <c r="M91" s="2290"/>
      <c r="N91" s="2290"/>
      <c r="O91" s="2290"/>
      <c r="P91" s="2290"/>
      <c r="Q91" s="2290"/>
      <c r="R91" s="2290"/>
      <c r="S91" s="2290"/>
      <c r="T91" s="2342"/>
      <c r="U91" s="2342"/>
      <c r="V91" s="2342"/>
      <c r="W91" s="2342"/>
      <c r="X91" s="2342"/>
      <c r="Y91" s="2342"/>
      <c r="Z91" s="2342"/>
      <c r="AA91" s="2315">
        <v>65</v>
      </c>
      <c r="AB91" s="2300"/>
      <c r="AC91" s="2301"/>
      <c r="AD91" s="2301"/>
      <c r="AE91" s="2301"/>
      <c r="AF91" s="2301"/>
      <c r="AG91" s="2301"/>
      <c r="AH91" s="2301"/>
      <c r="AI91" s="2302"/>
      <c r="AJ91" s="2300">
        <v>7000</v>
      </c>
      <c r="AK91" s="2301"/>
      <c r="AL91" s="2301"/>
      <c r="AM91" s="2301"/>
      <c r="AN91" s="2301"/>
      <c r="AO91" s="2301"/>
      <c r="AP91" s="2301"/>
      <c r="AQ91" s="2302"/>
      <c r="AR91" s="2300">
        <v>7000</v>
      </c>
      <c r="AS91" s="2301"/>
      <c r="AT91" s="2301"/>
      <c r="AU91" s="2301"/>
      <c r="AV91" s="2301"/>
      <c r="AW91" s="2301"/>
      <c r="AX91" s="2301"/>
      <c r="AY91" s="2302"/>
      <c r="AZ91" s="2333" t="s">
        <v>563</v>
      </c>
      <c r="BA91" s="2334"/>
      <c r="BB91" s="2334"/>
      <c r="BC91" s="2334"/>
      <c r="BD91" s="2334"/>
      <c r="BE91" s="2334"/>
      <c r="BF91" s="2334"/>
      <c r="BG91" s="2335"/>
      <c r="BH91" s="2343"/>
    </row>
    <row r="92" spans="1:60" ht="18" customHeight="1" thickBot="1">
      <c r="A92" s="2430" t="s">
        <v>597</v>
      </c>
      <c r="B92" s="2306"/>
      <c r="C92" s="2431"/>
      <c r="D92" s="2307"/>
      <c r="E92" s="2307"/>
      <c r="F92" s="2307"/>
      <c r="G92" s="2307"/>
      <c r="H92" s="2307"/>
      <c r="I92" s="2307"/>
      <c r="J92" s="2307"/>
      <c r="K92" s="2307"/>
      <c r="L92" s="2307"/>
      <c r="M92" s="2307"/>
      <c r="N92" s="2307"/>
      <c r="O92" s="2307"/>
      <c r="P92" s="2307"/>
      <c r="Q92" s="2307"/>
      <c r="R92" s="2307"/>
      <c r="S92" s="2307"/>
      <c r="T92" s="2432"/>
      <c r="U92" s="2432"/>
      <c r="V92" s="2432"/>
      <c r="W92" s="2432"/>
      <c r="X92" s="2432"/>
      <c r="Y92" s="2432"/>
      <c r="Z92" s="2432"/>
      <c r="AA92" s="2433">
        <v>66</v>
      </c>
      <c r="AB92" s="2309">
        <v>8514267</v>
      </c>
      <c r="AC92" s="2310"/>
      <c r="AD92" s="2310"/>
      <c r="AE92" s="2310"/>
      <c r="AF92" s="2310"/>
      <c r="AG92" s="2310"/>
      <c r="AH92" s="2310"/>
      <c r="AI92" s="2311"/>
      <c r="AJ92" s="2309">
        <v>8764360</v>
      </c>
      <c r="AK92" s="2310"/>
      <c r="AL92" s="2310"/>
      <c r="AM92" s="2310"/>
      <c r="AN92" s="2310"/>
      <c r="AO92" s="2310"/>
      <c r="AP92" s="2310"/>
      <c r="AQ92" s="2311"/>
      <c r="AR92" s="2309">
        <v>4538096</v>
      </c>
      <c r="AS92" s="2310"/>
      <c r="AT92" s="2310"/>
      <c r="AU92" s="2310"/>
      <c r="AV92" s="2310"/>
      <c r="AW92" s="2310"/>
      <c r="AX92" s="2310"/>
      <c r="AY92" s="2311"/>
      <c r="AZ92" s="2434" t="s">
        <v>563</v>
      </c>
      <c r="BA92" s="2435"/>
      <c r="BB92" s="2435"/>
      <c r="BC92" s="2435"/>
      <c r="BD92" s="2435"/>
      <c r="BE92" s="2435"/>
      <c r="BF92" s="2435"/>
      <c r="BG92" s="2436"/>
      <c r="BH92" s="2343"/>
    </row>
    <row r="93" spans="1:60" ht="25.5" customHeight="1" thickBot="1">
      <c r="A93" s="2437" t="s">
        <v>598</v>
      </c>
      <c r="B93" s="2438"/>
      <c r="C93" s="2438"/>
      <c r="D93" s="2438"/>
      <c r="E93" s="2438"/>
      <c r="F93" s="2438"/>
      <c r="G93" s="2438"/>
      <c r="H93" s="2438"/>
      <c r="I93" s="2438"/>
      <c r="J93" s="2438"/>
      <c r="K93" s="2438"/>
      <c r="L93" s="2438"/>
      <c r="M93" s="2438"/>
      <c r="N93" s="2438"/>
      <c r="O93" s="2438"/>
      <c r="P93" s="2438"/>
      <c r="Q93" s="2438"/>
      <c r="R93" s="2438"/>
      <c r="S93" s="2438"/>
      <c r="T93" s="2438"/>
      <c r="U93" s="2438"/>
      <c r="V93" s="2438"/>
      <c r="W93" s="2438"/>
      <c r="X93" s="2439"/>
      <c r="Y93" s="2439"/>
      <c r="Z93" s="2439"/>
      <c r="AA93" s="2440">
        <v>67</v>
      </c>
      <c r="AB93" s="2441">
        <v>21274577</v>
      </c>
      <c r="AC93" s="2442"/>
      <c r="AD93" s="2442"/>
      <c r="AE93" s="2442"/>
      <c r="AF93" s="2442"/>
      <c r="AG93" s="2442"/>
      <c r="AH93" s="2442"/>
      <c r="AI93" s="2443"/>
      <c r="AJ93" s="2441">
        <v>22779609</v>
      </c>
      <c r="AK93" s="2442"/>
      <c r="AL93" s="2442"/>
      <c r="AM93" s="2442"/>
      <c r="AN93" s="2442"/>
      <c r="AO93" s="2442"/>
      <c r="AP93" s="2442"/>
      <c r="AQ93" s="2443"/>
      <c r="AR93" s="2441">
        <v>10434692</v>
      </c>
      <c r="AS93" s="2442"/>
      <c r="AT93" s="2442"/>
      <c r="AU93" s="2442"/>
      <c r="AV93" s="2442"/>
      <c r="AW93" s="2442"/>
      <c r="AX93" s="2442"/>
      <c r="AY93" s="2443"/>
      <c r="AZ93" s="2444"/>
      <c r="BA93" s="2445"/>
      <c r="BB93" s="2445"/>
      <c r="BC93" s="2445"/>
      <c r="BD93" s="2445"/>
      <c r="BE93" s="2445"/>
      <c r="BF93" s="2445"/>
      <c r="BG93" s="2446"/>
      <c r="BH93" s="2343"/>
    </row>
    <row r="94" spans="1:60" ht="18" customHeight="1">
      <c r="A94" s="2313" t="s">
        <v>599</v>
      </c>
      <c r="B94" s="2289"/>
      <c r="C94" s="2290"/>
      <c r="D94" s="2290"/>
      <c r="E94" s="2290"/>
      <c r="F94" s="2290"/>
      <c r="G94" s="2290"/>
      <c r="H94" s="2290"/>
      <c r="I94" s="2290"/>
      <c r="J94" s="2290"/>
      <c r="K94" s="2290"/>
      <c r="L94" s="2290"/>
      <c r="M94" s="2290"/>
      <c r="N94" s="2290"/>
      <c r="O94" s="2290"/>
      <c r="P94" s="2290"/>
      <c r="Q94" s="2290"/>
      <c r="R94" s="2290"/>
      <c r="S94" s="2290"/>
      <c r="T94" s="2342"/>
      <c r="U94" s="2342"/>
      <c r="V94" s="2342"/>
      <c r="W94" s="2342"/>
      <c r="X94" s="2342"/>
      <c r="Y94" s="2342"/>
      <c r="Z94" s="2342"/>
      <c r="AA94" s="2315">
        <v>68</v>
      </c>
      <c r="AB94" s="2293">
        <v>104000</v>
      </c>
      <c r="AC94" s="2294"/>
      <c r="AD94" s="2294"/>
      <c r="AE94" s="2294"/>
      <c r="AF94" s="2294"/>
      <c r="AG94" s="2294"/>
      <c r="AH94" s="2294"/>
      <c r="AI94" s="2295"/>
      <c r="AJ94" s="2293">
        <v>104000</v>
      </c>
      <c r="AK94" s="2294"/>
      <c r="AL94" s="2294"/>
      <c r="AM94" s="2294"/>
      <c r="AN94" s="2294"/>
      <c r="AO94" s="2294"/>
      <c r="AP94" s="2294"/>
      <c r="AQ94" s="2295"/>
      <c r="AR94" s="2293">
        <v>57824</v>
      </c>
      <c r="AS94" s="2294"/>
      <c r="AT94" s="2294"/>
      <c r="AU94" s="2294"/>
      <c r="AV94" s="2294"/>
      <c r="AW94" s="2294"/>
      <c r="AX94" s="2294"/>
      <c r="AY94" s="2295"/>
      <c r="AZ94" s="2293">
        <v>2784</v>
      </c>
      <c r="BA94" s="2294"/>
      <c r="BB94" s="2294"/>
      <c r="BC94" s="2294"/>
      <c r="BD94" s="2294"/>
      <c r="BE94" s="2294"/>
      <c r="BF94" s="2294"/>
      <c r="BG94" s="2295"/>
      <c r="BH94" s="2343"/>
    </row>
    <row r="95" spans="1:60" ht="18" customHeight="1">
      <c r="A95" s="2313" t="s">
        <v>600</v>
      </c>
      <c r="B95" s="2289"/>
      <c r="C95" s="2290"/>
      <c r="D95" s="2290"/>
      <c r="E95" s="2290"/>
      <c r="F95" s="2290"/>
      <c r="G95" s="2290"/>
      <c r="H95" s="2290"/>
      <c r="I95" s="2290"/>
      <c r="J95" s="2290"/>
      <c r="K95" s="2290"/>
      <c r="L95" s="2290"/>
      <c r="M95" s="2290"/>
      <c r="N95" s="2290"/>
      <c r="O95" s="2290"/>
      <c r="P95" s="2290"/>
      <c r="Q95" s="2290"/>
      <c r="R95" s="2290"/>
      <c r="S95" s="2290"/>
      <c r="T95" s="2342"/>
      <c r="U95" s="2342"/>
      <c r="V95" s="2342"/>
      <c r="W95" s="2342"/>
      <c r="X95" s="2342"/>
      <c r="Y95" s="2342"/>
      <c r="Z95" s="2342"/>
      <c r="AA95" s="2315">
        <v>69</v>
      </c>
      <c r="AB95" s="2300">
        <v>767182</v>
      </c>
      <c r="AC95" s="2301"/>
      <c r="AD95" s="2301"/>
      <c r="AE95" s="2301"/>
      <c r="AF95" s="2301"/>
      <c r="AG95" s="2301"/>
      <c r="AH95" s="2301"/>
      <c r="AI95" s="2302"/>
      <c r="AJ95" s="2300">
        <v>767438</v>
      </c>
      <c r="AK95" s="2301"/>
      <c r="AL95" s="2301"/>
      <c r="AM95" s="2301"/>
      <c r="AN95" s="2301"/>
      <c r="AO95" s="2301"/>
      <c r="AP95" s="2301"/>
      <c r="AQ95" s="2302"/>
      <c r="AR95" s="2300">
        <v>507322</v>
      </c>
      <c r="AS95" s="2301"/>
      <c r="AT95" s="2301"/>
      <c r="AU95" s="2301"/>
      <c r="AV95" s="2301"/>
      <c r="AW95" s="2301"/>
      <c r="AX95" s="2301"/>
      <c r="AY95" s="2302"/>
      <c r="AZ95" s="2447"/>
      <c r="BA95" s="2448"/>
      <c r="BB95" s="2448"/>
      <c r="BC95" s="2448"/>
      <c r="BD95" s="2448"/>
      <c r="BE95" s="2448"/>
      <c r="BF95" s="2448"/>
      <c r="BG95" s="2449"/>
      <c r="BH95" s="2343"/>
    </row>
    <row r="96" spans="1:60" ht="18" customHeight="1">
      <c r="A96" s="2313" t="s">
        <v>601</v>
      </c>
      <c r="B96" s="2289"/>
      <c r="C96" s="2290"/>
      <c r="D96" s="2290"/>
      <c r="E96" s="2290"/>
      <c r="F96" s="2290"/>
      <c r="G96" s="2290"/>
      <c r="H96" s="2290"/>
      <c r="I96" s="2290"/>
      <c r="J96" s="2290"/>
      <c r="K96" s="2290"/>
      <c r="L96" s="2290"/>
      <c r="M96" s="2290"/>
      <c r="N96" s="2290"/>
      <c r="O96" s="2290"/>
      <c r="P96" s="2290"/>
      <c r="Q96" s="2290"/>
      <c r="R96" s="2290"/>
      <c r="S96" s="2290"/>
      <c r="T96" s="2342"/>
      <c r="U96" s="2342"/>
      <c r="V96" s="2342"/>
      <c r="W96" s="2342"/>
      <c r="X96" s="2342"/>
      <c r="Y96" s="2342"/>
      <c r="Z96" s="2342"/>
      <c r="AA96" s="2315">
        <v>70</v>
      </c>
      <c r="AB96" s="2300">
        <v>698128</v>
      </c>
      <c r="AC96" s="2301"/>
      <c r="AD96" s="2301"/>
      <c r="AE96" s="2301"/>
      <c r="AF96" s="2301"/>
      <c r="AG96" s="2301"/>
      <c r="AH96" s="2301"/>
      <c r="AI96" s="2302"/>
      <c r="AJ96" s="2300">
        <v>714263</v>
      </c>
      <c r="AK96" s="2301"/>
      <c r="AL96" s="2301"/>
      <c r="AM96" s="2301"/>
      <c r="AN96" s="2301"/>
      <c r="AO96" s="2301"/>
      <c r="AP96" s="2301"/>
      <c r="AQ96" s="2302"/>
      <c r="AR96" s="2300">
        <v>389083</v>
      </c>
      <c r="AS96" s="2301"/>
      <c r="AT96" s="2301"/>
      <c r="AU96" s="2301"/>
      <c r="AV96" s="2301"/>
      <c r="AW96" s="2301"/>
      <c r="AX96" s="2301"/>
      <c r="AY96" s="2302"/>
      <c r="AZ96" s="2333" t="s">
        <v>563</v>
      </c>
      <c r="BA96" s="2334"/>
      <c r="BB96" s="2334"/>
      <c r="BC96" s="2334"/>
      <c r="BD96" s="2334"/>
      <c r="BE96" s="2334"/>
      <c r="BF96" s="2334"/>
      <c r="BG96" s="2335"/>
      <c r="BH96" s="2343"/>
    </row>
    <row r="97" spans="1:60" ht="18" customHeight="1">
      <c r="A97" s="2313" t="s">
        <v>602</v>
      </c>
      <c r="B97" s="2289"/>
      <c r="C97" s="2290"/>
      <c r="D97" s="2290"/>
      <c r="E97" s="2290"/>
      <c r="F97" s="2290"/>
      <c r="G97" s="2290"/>
      <c r="H97" s="2290"/>
      <c r="I97" s="2290"/>
      <c r="J97" s="2290"/>
      <c r="K97" s="2290"/>
      <c r="L97" s="2290"/>
      <c r="M97" s="2290"/>
      <c r="N97" s="2290"/>
      <c r="O97" s="2290"/>
      <c r="P97" s="2290"/>
      <c r="Q97" s="2290"/>
      <c r="R97" s="2290"/>
      <c r="S97" s="2290"/>
      <c r="T97" s="2342"/>
      <c r="U97" s="2342"/>
      <c r="V97" s="2342"/>
      <c r="W97" s="2342"/>
      <c r="X97" s="2342"/>
      <c r="Y97" s="2342"/>
      <c r="Z97" s="2342"/>
      <c r="AA97" s="2315">
        <v>71</v>
      </c>
      <c r="AB97" s="2300">
        <v>300000</v>
      </c>
      <c r="AC97" s="2301"/>
      <c r="AD97" s="2301"/>
      <c r="AE97" s="2301"/>
      <c r="AF97" s="2301"/>
      <c r="AG97" s="2301"/>
      <c r="AH97" s="2301"/>
      <c r="AI97" s="2302"/>
      <c r="AJ97" s="2300">
        <v>300000</v>
      </c>
      <c r="AK97" s="2301"/>
      <c r="AL97" s="2301"/>
      <c r="AM97" s="2301"/>
      <c r="AN97" s="2301"/>
      <c r="AO97" s="2301"/>
      <c r="AP97" s="2301"/>
      <c r="AQ97" s="2302"/>
      <c r="AR97" s="2300">
        <v>61137</v>
      </c>
      <c r="AS97" s="2301"/>
      <c r="AT97" s="2301"/>
      <c r="AU97" s="2301"/>
      <c r="AV97" s="2301"/>
      <c r="AW97" s="2301"/>
      <c r="AX97" s="2301"/>
      <c r="AY97" s="2302"/>
      <c r="AZ97" s="2333" t="s">
        <v>563</v>
      </c>
      <c r="BA97" s="2334"/>
      <c r="BB97" s="2334"/>
      <c r="BC97" s="2334"/>
      <c r="BD97" s="2334"/>
      <c r="BE97" s="2334"/>
      <c r="BF97" s="2334"/>
      <c r="BG97" s="2335"/>
      <c r="BH97" s="2343"/>
    </row>
    <row r="98" spans="1:60" ht="21.75" customHeight="1">
      <c r="A98" s="2313" t="s">
        <v>603</v>
      </c>
      <c r="B98" s="2289"/>
      <c r="C98" s="2290"/>
      <c r="D98" s="2290"/>
      <c r="E98" s="2290"/>
      <c r="F98" s="2290"/>
      <c r="G98" s="2290"/>
      <c r="H98" s="2290"/>
      <c r="I98" s="2290"/>
      <c r="J98" s="2290"/>
      <c r="K98" s="2290"/>
      <c r="L98" s="2290"/>
      <c r="M98" s="2290"/>
      <c r="N98" s="2290"/>
      <c r="O98" s="2290"/>
      <c r="P98" s="2290"/>
      <c r="Q98" s="2290"/>
      <c r="R98" s="2290"/>
      <c r="S98" s="2290"/>
      <c r="T98" s="2290"/>
      <c r="U98" s="2290"/>
      <c r="V98" s="2290"/>
      <c r="W98" s="2290"/>
      <c r="X98" s="2290"/>
      <c r="Y98" s="2290"/>
      <c r="Z98" s="2290"/>
      <c r="AA98" s="2315">
        <v>72</v>
      </c>
      <c r="AB98" s="2300">
        <v>620000</v>
      </c>
      <c r="AC98" s="2301"/>
      <c r="AD98" s="2301"/>
      <c r="AE98" s="2301"/>
      <c r="AF98" s="2301"/>
      <c r="AG98" s="2301"/>
      <c r="AH98" s="2301"/>
      <c r="AI98" s="2302"/>
      <c r="AJ98" s="2300">
        <v>620000</v>
      </c>
      <c r="AK98" s="2301"/>
      <c r="AL98" s="2301"/>
      <c r="AM98" s="2301"/>
      <c r="AN98" s="2301"/>
      <c r="AO98" s="2301"/>
      <c r="AP98" s="2301"/>
      <c r="AQ98" s="2302"/>
      <c r="AR98" s="2300">
        <v>338441</v>
      </c>
      <c r="AS98" s="2301"/>
      <c r="AT98" s="2301"/>
      <c r="AU98" s="2301"/>
      <c r="AV98" s="2301"/>
      <c r="AW98" s="2301"/>
      <c r="AX98" s="2301"/>
      <c r="AY98" s="2302"/>
      <c r="AZ98" s="2300">
        <v>159627</v>
      </c>
      <c r="BA98" s="2301"/>
      <c r="BB98" s="2301"/>
      <c r="BC98" s="2301"/>
      <c r="BD98" s="2301"/>
      <c r="BE98" s="2301"/>
      <c r="BF98" s="2301"/>
      <c r="BG98" s="2302"/>
      <c r="BH98" s="2343"/>
    </row>
    <row r="99" spans="1:60" ht="21.75" customHeight="1">
      <c r="A99" s="2313" t="s">
        <v>0</v>
      </c>
      <c r="B99" s="2289"/>
      <c r="C99" s="2290"/>
      <c r="D99" s="2290"/>
      <c r="E99" s="2290"/>
      <c r="F99" s="2290"/>
      <c r="G99" s="2290"/>
      <c r="H99" s="2290"/>
      <c r="I99" s="2290"/>
      <c r="J99" s="2290"/>
      <c r="K99" s="2290"/>
      <c r="L99" s="2290"/>
      <c r="M99" s="2290"/>
      <c r="N99" s="2290"/>
      <c r="O99" s="2290"/>
      <c r="P99" s="2290"/>
      <c r="Q99" s="2290"/>
      <c r="R99" s="2290"/>
      <c r="S99" s="2290"/>
      <c r="T99" s="2290"/>
      <c r="U99" s="2290"/>
      <c r="V99" s="2290"/>
      <c r="W99" s="2290"/>
      <c r="X99" s="2290"/>
      <c r="Y99" s="2290"/>
      <c r="Z99" s="2290"/>
      <c r="AA99" s="2315">
        <v>73</v>
      </c>
      <c r="AB99" s="2300"/>
      <c r="AC99" s="2301"/>
      <c r="AD99" s="2301"/>
      <c r="AE99" s="2301"/>
      <c r="AF99" s="2301"/>
      <c r="AG99" s="2301"/>
      <c r="AH99" s="2301"/>
      <c r="AI99" s="2302"/>
      <c r="AJ99" s="2300"/>
      <c r="AK99" s="2301"/>
      <c r="AL99" s="2301"/>
      <c r="AM99" s="2301"/>
      <c r="AN99" s="2301"/>
      <c r="AO99" s="2301"/>
      <c r="AP99" s="2301"/>
      <c r="AQ99" s="2302"/>
      <c r="AR99" s="2300"/>
      <c r="AS99" s="2301"/>
      <c r="AT99" s="2301"/>
      <c r="AU99" s="2301"/>
      <c r="AV99" s="2301"/>
      <c r="AW99" s="2301"/>
      <c r="AX99" s="2301"/>
      <c r="AY99" s="2302"/>
      <c r="AZ99" s="2300"/>
      <c r="BA99" s="2301"/>
      <c r="BB99" s="2301"/>
      <c r="BC99" s="2301"/>
      <c r="BD99" s="2301"/>
      <c r="BE99" s="2301"/>
      <c r="BF99" s="2301"/>
      <c r="BG99" s="2302"/>
      <c r="BH99" s="2343"/>
    </row>
    <row r="100" spans="1:60" ht="21.75" customHeight="1">
      <c r="A100" s="2313" t="s">
        <v>1</v>
      </c>
      <c r="B100" s="2289"/>
      <c r="C100" s="2290"/>
      <c r="D100" s="2290"/>
      <c r="E100" s="2290"/>
      <c r="F100" s="2290"/>
      <c r="G100" s="2290"/>
      <c r="H100" s="2290"/>
      <c r="I100" s="2290"/>
      <c r="J100" s="2290"/>
      <c r="K100" s="2290"/>
      <c r="L100" s="2290"/>
      <c r="M100" s="2290"/>
      <c r="N100" s="2290"/>
      <c r="O100" s="2290"/>
      <c r="P100" s="2290"/>
      <c r="Q100" s="2290"/>
      <c r="R100" s="2290"/>
      <c r="S100" s="2290"/>
      <c r="T100" s="2290"/>
      <c r="U100" s="2290"/>
      <c r="V100" s="2290"/>
      <c r="W100" s="2290"/>
      <c r="X100" s="2290"/>
      <c r="Y100" s="2290"/>
      <c r="Z100" s="2290"/>
      <c r="AA100" s="2315">
        <v>74</v>
      </c>
      <c r="AB100" s="2300">
        <v>6795000</v>
      </c>
      <c r="AC100" s="2301"/>
      <c r="AD100" s="2301"/>
      <c r="AE100" s="2301"/>
      <c r="AF100" s="2301"/>
      <c r="AG100" s="2301"/>
      <c r="AH100" s="2301"/>
      <c r="AI100" s="2302"/>
      <c r="AJ100" s="2300">
        <v>6705469</v>
      </c>
      <c r="AK100" s="2301"/>
      <c r="AL100" s="2301"/>
      <c r="AM100" s="2301"/>
      <c r="AN100" s="2301"/>
      <c r="AO100" s="2301"/>
      <c r="AP100" s="2301"/>
      <c r="AQ100" s="2302"/>
      <c r="AR100" s="2300">
        <v>3160250</v>
      </c>
      <c r="AS100" s="2301"/>
      <c r="AT100" s="2301"/>
      <c r="AU100" s="2301"/>
      <c r="AV100" s="2301"/>
      <c r="AW100" s="2301"/>
      <c r="AX100" s="2301"/>
      <c r="AY100" s="2302"/>
      <c r="AZ100" s="2300">
        <v>22754</v>
      </c>
      <c r="BA100" s="2301"/>
      <c r="BB100" s="2301"/>
      <c r="BC100" s="2301"/>
      <c r="BD100" s="2301"/>
      <c r="BE100" s="2301"/>
      <c r="BF100" s="2301"/>
      <c r="BG100" s="2302"/>
      <c r="BH100" s="2343"/>
    </row>
    <row r="101" spans="1:60" ht="21.75" customHeight="1">
      <c r="A101" s="2288" t="s">
        <v>2</v>
      </c>
      <c r="B101" s="2289"/>
      <c r="C101" s="2290"/>
      <c r="D101" s="2290"/>
      <c r="E101" s="2290"/>
      <c r="F101" s="2290"/>
      <c r="G101" s="2290"/>
      <c r="H101" s="2290"/>
      <c r="I101" s="2290"/>
      <c r="J101" s="2290"/>
      <c r="K101" s="2290"/>
      <c r="L101" s="2290"/>
      <c r="M101" s="2290"/>
      <c r="N101" s="2290"/>
      <c r="O101" s="2290"/>
      <c r="P101" s="2290"/>
      <c r="Q101" s="2290"/>
      <c r="R101" s="2290"/>
      <c r="S101" s="2290"/>
      <c r="T101" s="2290"/>
      <c r="U101" s="2290"/>
      <c r="V101" s="2290"/>
      <c r="W101" s="2290"/>
      <c r="X101" s="2290"/>
      <c r="Y101" s="2290"/>
      <c r="Z101" s="2290"/>
      <c r="AA101" s="2299">
        <v>75</v>
      </c>
      <c r="AB101" s="2300">
        <v>1750000</v>
      </c>
      <c r="AC101" s="2301"/>
      <c r="AD101" s="2301"/>
      <c r="AE101" s="2301"/>
      <c r="AF101" s="2301"/>
      <c r="AG101" s="2301"/>
      <c r="AH101" s="2301"/>
      <c r="AI101" s="2302"/>
      <c r="AJ101" s="2300">
        <v>1750000</v>
      </c>
      <c r="AK101" s="2301"/>
      <c r="AL101" s="2301"/>
      <c r="AM101" s="2301"/>
      <c r="AN101" s="2301"/>
      <c r="AO101" s="2301"/>
      <c r="AP101" s="2301"/>
      <c r="AQ101" s="2302"/>
      <c r="AR101" s="2300">
        <v>921084</v>
      </c>
      <c r="AS101" s="2301"/>
      <c r="AT101" s="2301"/>
      <c r="AU101" s="2301"/>
      <c r="AV101" s="2301"/>
      <c r="AW101" s="2301"/>
      <c r="AX101" s="2301"/>
      <c r="AY101" s="2302"/>
      <c r="AZ101" s="2300">
        <v>22239</v>
      </c>
      <c r="BA101" s="2301"/>
      <c r="BB101" s="2301"/>
      <c r="BC101" s="2301"/>
      <c r="BD101" s="2301"/>
      <c r="BE101" s="2301"/>
      <c r="BF101" s="2301"/>
      <c r="BG101" s="2302"/>
      <c r="BH101" s="2343"/>
    </row>
    <row r="102" spans="1:60" ht="15.75" customHeight="1">
      <c r="A102" s="2288" t="s">
        <v>3</v>
      </c>
      <c r="B102" s="2450"/>
      <c r="C102" s="2290"/>
      <c r="D102" s="2290"/>
      <c r="E102" s="2290"/>
      <c r="F102" s="2290"/>
      <c r="G102" s="2290"/>
      <c r="H102" s="2290"/>
      <c r="I102" s="2290"/>
      <c r="J102" s="2290"/>
      <c r="K102" s="2290"/>
      <c r="L102" s="2290"/>
      <c r="M102" s="2290"/>
      <c r="N102" s="2290"/>
      <c r="O102" s="2290"/>
      <c r="P102" s="2290"/>
      <c r="Q102" s="2290"/>
      <c r="R102" s="2290"/>
      <c r="S102" s="2290"/>
      <c r="T102" s="2290"/>
      <c r="U102" s="2290"/>
      <c r="V102" s="2290"/>
      <c r="W102" s="2290"/>
      <c r="X102" s="2290"/>
      <c r="Y102" s="2290"/>
      <c r="Z102" s="2290"/>
      <c r="AA102" s="2299">
        <v>76</v>
      </c>
      <c r="AB102" s="2300">
        <v>45000</v>
      </c>
      <c r="AC102" s="2301"/>
      <c r="AD102" s="2301"/>
      <c r="AE102" s="2301"/>
      <c r="AF102" s="2301"/>
      <c r="AG102" s="2301"/>
      <c r="AH102" s="2301"/>
      <c r="AI102" s="2302"/>
      <c r="AJ102" s="2300">
        <v>45000</v>
      </c>
      <c r="AK102" s="2301"/>
      <c r="AL102" s="2301"/>
      <c r="AM102" s="2301"/>
      <c r="AN102" s="2301"/>
      <c r="AO102" s="2301"/>
      <c r="AP102" s="2301"/>
      <c r="AQ102" s="2302"/>
      <c r="AR102" s="2300">
        <v>27708</v>
      </c>
      <c r="AS102" s="2301"/>
      <c r="AT102" s="2301"/>
      <c r="AU102" s="2301"/>
      <c r="AV102" s="2301"/>
      <c r="AW102" s="2301"/>
      <c r="AX102" s="2301"/>
      <c r="AY102" s="2302"/>
      <c r="AZ102" s="2300">
        <v>515</v>
      </c>
      <c r="BA102" s="2301"/>
      <c r="BB102" s="2301"/>
      <c r="BC102" s="2301"/>
      <c r="BD102" s="2301"/>
      <c r="BE102" s="2301"/>
      <c r="BF102" s="2301"/>
      <c r="BG102" s="2302"/>
      <c r="BH102" s="2343"/>
    </row>
    <row r="103" spans="1:60" ht="15.75" customHeight="1">
      <c r="A103" s="2288" t="s">
        <v>4</v>
      </c>
      <c r="B103" s="2450"/>
      <c r="C103" s="2290"/>
      <c r="D103" s="2290"/>
      <c r="E103" s="2290"/>
      <c r="F103" s="2290"/>
      <c r="G103" s="2290"/>
      <c r="H103" s="2290"/>
      <c r="I103" s="2290"/>
      <c r="J103" s="2290"/>
      <c r="K103" s="2290"/>
      <c r="L103" s="2290"/>
      <c r="M103" s="2290"/>
      <c r="N103" s="2290"/>
      <c r="O103" s="2290"/>
      <c r="P103" s="2290"/>
      <c r="Q103" s="2290"/>
      <c r="R103" s="2290"/>
      <c r="S103" s="2290"/>
      <c r="T103" s="2290"/>
      <c r="U103" s="2290"/>
      <c r="V103" s="2290"/>
      <c r="W103" s="2290"/>
      <c r="X103" s="2290"/>
      <c r="Y103" s="2290"/>
      <c r="Z103" s="2290"/>
      <c r="AA103" s="2299">
        <v>77</v>
      </c>
      <c r="AB103" s="2300"/>
      <c r="AC103" s="2301"/>
      <c r="AD103" s="2301"/>
      <c r="AE103" s="2301"/>
      <c r="AF103" s="2301"/>
      <c r="AG103" s="2301"/>
      <c r="AH103" s="2301"/>
      <c r="AI103" s="2302"/>
      <c r="AJ103" s="2300"/>
      <c r="AK103" s="2301"/>
      <c r="AL103" s="2301"/>
      <c r="AM103" s="2301"/>
      <c r="AN103" s="2301"/>
      <c r="AO103" s="2301"/>
      <c r="AP103" s="2301"/>
      <c r="AQ103" s="2302"/>
      <c r="AR103" s="2300"/>
      <c r="AS103" s="2301"/>
      <c r="AT103" s="2301"/>
      <c r="AU103" s="2301"/>
      <c r="AV103" s="2301"/>
      <c r="AW103" s="2301"/>
      <c r="AX103" s="2301"/>
      <c r="AY103" s="2302"/>
      <c r="AZ103" s="2300"/>
      <c r="BA103" s="2301"/>
      <c r="BB103" s="2301"/>
      <c r="BC103" s="2301"/>
      <c r="BD103" s="2301"/>
      <c r="BE103" s="2301"/>
      <c r="BF103" s="2301"/>
      <c r="BG103" s="2302"/>
      <c r="BH103" s="2343"/>
    </row>
    <row r="104" spans="1:60" ht="15.75" customHeight="1">
      <c r="A104" s="2288" t="s">
        <v>5</v>
      </c>
      <c r="B104" s="2450"/>
      <c r="C104" s="2290"/>
      <c r="D104" s="2290"/>
      <c r="E104" s="2290"/>
      <c r="F104" s="2290"/>
      <c r="G104" s="2290"/>
      <c r="H104" s="2290"/>
      <c r="I104" s="2290"/>
      <c r="J104" s="2290"/>
      <c r="K104" s="2290"/>
      <c r="L104" s="2290"/>
      <c r="M104" s="2290"/>
      <c r="N104" s="2290"/>
      <c r="O104" s="2290"/>
      <c r="P104" s="2290"/>
      <c r="Q104" s="2290"/>
      <c r="R104" s="2290"/>
      <c r="S104" s="2290"/>
      <c r="T104" s="2290"/>
      <c r="U104" s="2290"/>
      <c r="V104" s="2290"/>
      <c r="W104" s="2290"/>
      <c r="X104" s="2290"/>
      <c r="Y104" s="2290"/>
      <c r="Z104" s="2290"/>
      <c r="AA104" s="2299">
        <v>78</v>
      </c>
      <c r="AB104" s="2300"/>
      <c r="AC104" s="2301"/>
      <c r="AD104" s="2301"/>
      <c r="AE104" s="2301"/>
      <c r="AF104" s="2301"/>
      <c r="AG104" s="2301"/>
      <c r="AH104" s="2301"/>
      <c r="AI104" s="2302"/>
      <c r="AJ104" s="2300"/>
      <c r="AK104" s="2301"/>
      <c r="AL104" s="2301"/>
      <c r="AM104" s="2301"/>
      <c r="AN104" s="2301"/>
      <c r="AO104" s="2301"/>
      <c r="AP104" s="2301"/>
      <c r="AQ104" s="2302"/>
      <c r="AR104" s="2300"/>
      <c r="AS104" s="2301"/>
      <c r="AT104" s="2301"/>
      <c r="AU104" s="2301"/>
      <c r="AV104" s="2301"/>
      <c r="AW104" s="2301"/>
      <c r="AX104" s="2301"/>
      <c r="AY104" s="2302"/>
      <c r="AZ104" s="2300"/>
      <c r="BA104" s="2301"/>
      <c r="BB104" s="2301"/>
      <c r="BC104" s="2301"/>
      <c r="BD104" s="2301"/>
      <c r="BE104" s="2301"/>
      <c r="BF104" s="2301"/>
      <c r="BG104" s="2302"/>
      <c r="BH104" s="2343"/>
    </row>
    <row r="105" spans="1:60" ht="15.75" customHeight="1">
      <c r="A105" s="2288" t="s">
        <v>6</v>
      </c>
      <c r="B105" s="2450"/>
      <c r="C105" s="2290"/>
      <c r="D105" s="2290"/>
      <c r="E105" s="2290"/>
      <c r="F105" s="2290"/>
      <c r="G105" s="2290"/>
      <c r="H105" s="2290"/>
      <c r="I105" s="2290"/>
      <c r="J105" s="2290"/>
      <c r="K105" s="2290"/>
      <c r="L105" s="2290"/>
      <c r="M105" s="2290"/>
      <c r="N105" s="2290"/>
      <c r="O105" s="2290"/>
      <c r="P105" s="2290"/>
      <c r="Q105" s="2290"/>
      <c r="R105" s="2290"/>
      <c r="S105" s="2290"/>
      <c r="T105" s="2290"/>
      <c r="U105" s="2290"/>
      <c r="V105" s="2290"/>
      <c r="W105" s="2290"/>
      <c r="X105" s="2290"/>
      <c r="Y105" s="2290"/>
      <c r="Z105" s="2290"/>
      <c r="AA105" s="2299">
        <v>79</v>
      </c>
      <c r="AB105" s="2300"/>
      <c r="AC105" s="2301"/>
      <c r="AD105" s="2301"/>
      <c r="AE105" s="2301"/>
      <c r="AF105" s="2301"/>
      <c r="AG105" s="2301"/>
      <c r="AH105" s="2301"/>
      <c r="AI105" s="2302"/>
      <c r="AJ105" s="2300"/>
      <c r="AK105" s="2301"/>
      <c r="AL105" s="2301"/>
      <c r="AM105" s="2301"/>
      <c r="AN105" s="2301"/>
      <c r="AO105" s="2301"/>
      <c r="AP105" s="2301"/>
      <c r="AQ105" s="2302"/>
      <c r="AR105" s="2300"/>
      <c r="AS105" s="2301"/>
      <c r="AT105" s="2301"/>
      <c r="AU105" s="2301"/>
      <c r="AV105" s="2301"/>
      <c r="AW105" s="2301"/>
      <c r="AX105" s="2301"/>
      <c r="AY105" s="2302"/>
      <c r="AZ105" s="2300"/>
      <c r="BA105" s="2301"/>
      <c r="BB105" s="2301"/>
      <c r="BC105" s="2301"/>
      <c r="BD105" s="2301"/>
      <c r="BE105" s="2301"/>
      <c r="BF105" s="2301"/>
      <c r="BG105" s="2302"/>
      <c r="BH105" s="2343"/>
    </row>
    <row r="106" spans="1:60" ht="15.75" customHeight="1">
      <c r="A106" s="2288" t="s">
        <v>7</v>
      </c>
      <c r="B106" s="2450"/>
      <c r="C106" s="2290"/>
      <c r="D106" s="2290"/>
      <c r="E106" s="2290"/>
      <c r="F106" s="2290"/>
      <c r="G106" s="2290"/>
      <c r="H106" s="2290"/>
      <c r="I106" s="2290"/>
      <c r="J106" s="2290"/>
      <c r="K106" s="2290"/>
      <c r="L106" s="2290"/>
      <c r="M106" s="2290"/>
      <c r="N106" s="2290"/>
      <c r="O106" s="2290"/>
      <c r="P106" s="2290"/>
      <c r="Q106" s="2290"/>
      <c r="R106" s="2290"/>
      <c r="S106" s="2290"/>
      <c r="T106" s="2290"/>
      <c r="U106" s="2290"/>
      <c r="V106" s="2290"/>
      <c r="W106" s="2290"/>
      <c r="X106" s="2290"/>
      <c r="Y106" s="2290"/>
      <c r="Z106" s="2290"/>
      <c r="AA106" s="2299">
        <v>80</v>
      </c>
      <c r="AB106" s="2300"/>
      <c r="AC106" s="2301"/>
      <c r="AD106" s="2301"/>
      <c r="AE106" s="2301"/>
      <c r="AF106" s="2301"/>
      <c r="AG106" s="2301"/>
      <c r="AH106" s="2301"/>
      <c r="AI106" s="2302"/>
      <c r="AJ106" s="2300"/>
      <c r="AK106" s="2301"/>
      <c r="AL106" s="2301"/>
      <c r="AM106" s="2301"/>
      <c r="AN106" s="2301"/>
      <c r="AO106" s="2301"/>
      <c r="AP106" s="2301"/>
      <c r="AQ106" s="2302"/>
      <c r="AR106" s="2300"/>
      <c r="AS106" s="2301"/>
      <c r="AT106" s="2301"/>
      <c r="AU106" s="2301"/>
      <c r="AV106" s="2301"/>
      <c r="AW106" s="2301"/>
      <c r="AX106" s="2301"/>
      <c r="AY106" s="2302"/>
      <c r="AZ106" s="2300"/>
      <c r="BA106" s="2301"/>
      <c r="BB106" s="2301"/>
      <c r="BC106" s="2301"/>
      <c r="BD106" s="2301"/>
      <c r="BE106" s="2301"/>
      <c r="BF106" s="2301"/>
      <c r="BG106" s="2302"/>
      <c r="BH106" s="2343"/>
    </row>
    <row r="107" spans="1:60" ht="15.75" customHeight="1">
      <c r="A107" s="2288" t="s">
        <v>8</v>
      </c>
      <c r="B107" s="2450"/>
      <c r="C107" s="2290"/>
      <c r="D107" s="2290"/>
      <c r="E107" s="2290"/>
      <c r="F107" s="2290"/>
      <c r="G107" s="2290"/>
      <c r="H107" s="2290"/>
      <c r="I107" s="2290"/>
      <c r="J107" s="2290"/>
      <c r="K107" s="2290"/>
      <c r="L107" s="2290"/>
      <c r="M107" s="2290"/>
      <c r="N107" s="2290"/>
      <c r="O107" s="2290"/>
      <c r="P107" s="2290"/>
      <c r="Q107" s="2290"/>
      <c r="R107" s="2290"/>
      <c r="S107" s="2290"/>
      <c r="T107" s="2290"/>
      <c r="U107" s="2290"/>
      <c r="V107" s="2290"/>
      <c r="W107" s="2290"/>
      <c r="X107" s="2290"/>
      <c r="Y107" s="2290"/>
      <c r="Z107" s="2290"/>
      <c r="AA107" s="2299">
        <v>81</v>
      </c>
      <c r="AB107" s="2300">
        <v>5000000</v>
      </c>
      <c r="AC107" s="2301"/>
      <c r="AD107" s="2301"/>
      <c r="AE107" s="2301"/>
      <c r="AF107" s="2301"/>
      <c r="AG107" s="2301"/>
      <c r="AH107" s="2301"/>
      <c r="AI107" s="2302"/>
      <c r="AJ107" s="2300">
        <v>4910469</v>
      </c>
      <c r="AK107" s="2301"/>
      <c r="AL107" s="2301"/>
      <c r="AM107" s="2301"/>
      <c r="AN107" s="2301"/>
      <c r="AO107" s="2301"/>
      <c r="AP107" s="2301"/>
      <c r="AQ107" s="2302"/>
      <c r="AR107" s="2300">
        <v>2211458</v>
      </c>
      <c r="AS107" s="2301"/>
      <c r="AT107" s="2301"/>
      <c r="AU107" s="2301"/>
      <c r="AV107" s="2301"/>
      <c r="AW107" s="2301"/>
      <c r="AX107" s="2301"/>
      <c r="AY107" s="2302"/>
      <c r="AZ107" s="2300"/>
      <c r="BA107" s="2301"/>
      <c r="BB107" s="2301"/>
      <c r="BC107" s="2301"/>
      <c r="BD107" s="2301"/>
      <c r="BE107" s="2301"/>
      <c r="BF107" s="2301"/>
      <c r="BG107" s="2302"/>
      <c r="BH107" s="2343"/>
    </row>
    <row r="108" spans="1:60" ht="15.75" customHeight="1">
      <c r="A108" s="2288" t="s">
        <v>9</v>
      </c>
      <c r="B108" s="2450"/>
      <c r="C108" s="2290"/>
      <c r="D108" s="2290"/>
      <c r="E108" s="2290"/>
      <c r="F108" s="2290"/>
      <c r="G108" s="2290"/>
      <c r="H108" s="2290"/>
      <c r="I108" s="2290"/>
      <c r="J108" s="2290"/>
      <c r="K108" s="2290"/>
      <c r="L108" s="2290"/>
      <c r="M108" s="2290"/>
      <c r="N108" s="2290"/>
      <c r="O108" s="2290"/>
      <c r="P108" s="2290"/>
      <c r="Q108" s="2290"/>
      <c r="R108" s="2290"/>
      <c r="S108" s="2290"/>
      <c r="T108" s="2290"/>
      <c r="U108" s="2290"/>
      <c r="V108" s="2290"/>
      <c r="W108" s="2290"/>
      <c r="X108" s="2290"/>
      <c r="Y108" s="2290"/>
      <c r="Z108" s="2290"/>
      <c r="AA108" s="2299">
        <v>82</v>
      </c>
      <c r="AB108" s="2300"/>
      <c r="AC108" s="2301"/>
      <c r="AD108" s="2301"/>
      <c r="AE108" s="2301"/>
      <c r="AF108" s="2301"/>
      <c r="AG108" s="2301"/>
      <c r="AH108" s="2301"/>
      <c r="AI108" s="2302"/>
      <c r="AJ108" s="2300"/>
      <c r="AK108" s="2301"/>
      <c r="AL108" s="2301"/>
      <c r="AM108" s="2301"/>
      <c r="AN108" s="2301"/>
      <c r="AO108" s="2301"/>
      <c r="AP108" s="2301"/>
      <c r="AQ108" s="2302"/>
      <c r="AR108" s="2300"/>
      <c r="AS108" s="2301"/>
      <c r="AT108" s="2301"/>
      <c r="AU108" s="2301"/>
      <c r="AV108" s="2301"/>
      <c r="AW108" s="2301"/>
      <c r="AX108" s="2301"/>
      <c r="AY108" s="2302"/>
      <c r="AZ108" s="2300"/>
      <c r="BA108" s="2301"/>
      <c r="BB108" s="2301"/>
      <c r="BC108" s="2301"/>
      <c r="BD108" s="2301"/>
      <c r="BE108" s="2301"/>
      <c r="BF108" s="2301"/>
      <c r="BG108" s="2302"/>
      <c r="BH108" s="2343"/>
    </row>
    <row r="109" spans="1:60" ht="21.75" customHeight="1">
      <c r="A109" s="2313" t="s">
        <v>10</v>
      </c>
      <c r="B109" s="2289"/>
      <c r="C109" s="2290"/>
      <c r="D109" s="2290"/>
      <c r="E109" s="2290"/>
      <c r="F109" s="2290"/>
      <c r="G109" s="2290"/>
      <c r="H109" s="2290"/>
      <c r="I109" s="2290"/>
      <c r="J109" s="2290"/>
      <c r="K109" s="2290"/>
      <c r="L109" s="2290"/>
      <c r="M109" s="2290"/>
      <c r="N109" s="2290"/>
      <c r="O109" s="2290"/>
      <c r="P109" s="2290"/>
      <c r="Q109" s="2290"/>
      <c r="R109" s="2290"/>
      <c r="S109" s="2290"/>
      <c r="T109" s="2290"/>
      <c r="U109" s="2290"/>
      <c r="V109" s="2290"/>
      <c r="W109" s="2290"/>
      <c r="X109" s="2290"/>
      <c r="Y109" s="2290"/>
      <c r="Z109" s="2290"/>
      <c r="AA109" s="2315">
        <v>83</v>
      </c>
      <c r="AB109" s="2300"/>
      <c r="AC109" s="2301"/>
      <c r="AD109" s="2301"/>
      <c r="AE109" s="2301"/>
      <c r="AF109" s="2301"/>
      <c r="AG109" s="2301"/>
      <c r="AH109" s="2301"/>
      <c r="AI109" s="2302"/>
      <c r="AJ109" s="2300"/>
      <c r="AK109" s="2301"/>
      <c r="AL109" s="2301"/>
      <c r="AM109" s="2301"/>
      <c r="AN109" s="2301"/>
      <c r="AO109" s="2301"/>
      <c r="AP109" s="2301"/>
      <c r="AQ109" s="2302"/>
      <c r="AR109" s="2300"/>
      <c r="AS109" s="2301"/>
      <c r="AT109" s="2301"/>
      <c r="AU109" s="2301"/>
      <c r="AV109" s="2301"/>
      <c r="AW109" s="2301"/>
      <c r="AX109" s="2301"/>
      <c r="AY109" s="2302"/>
      <c r="AZ109" s="2300"/>
      <c r="BA109" s="2301"/>
      <c r="BB109" s="2301"/>
      <c r="BC109" s="2301"/>
      <c r="BD109" s="2301"/>
      <c r="BE109" s="2301"/>
      <c r="BF109" s="2301"/>
      <c r="BG109" s="2302"/>
      <c r="BH109" s="2343"/>
    </row>
    <row r="110" spans="1:60" ht="21.75" customHeight="1">
      <c r="A110" s="2313" t="s">
        <v>11</v>
      </c>
      <c r="B110" s="2289"/>
      <c r="C110" s="2290"/>
      <c r="D110" s="2290"/>
      <c r="E110" s="2290"/>
      <c r="F110" s="2290"/>
      <c r="G110" s="2290"/>
      <c r="H110" s="2290"/>
      <c r="I110" s="2290"/>
      <c r="J110" s="2290"/>
      <c r="K110" s="2290"/>
      <c r="L110" s="2290"/>
      <c r="M110" s="2290"/>
      <c r="N110" s="2290"/>
      <c r="O110" s="2290"/>
      <c r="P110" s="2290"/>
      <c r="Q110" s="2290"/>
      <c r="R110" s="2290"/>
      <c r="S110" s="2290"/>
      <c r="T110" s="2290"/>
      <c r="U110" s="2290"/>
      <c r="V110" s="2290"/>
      <c r="W110" s="2290"/>
      <c r="X110" s="2290"/>
      <c r="Y110" s="2290"/>
      <c r="Z110" s="2290"/>
      <c r="AA110" s="2315">
        <v>84</v>
      </c>
      <c r="AB110" s="2300">
        <v>1742870</v>
      </c>
      <c r="AC110" s="2301"/>
      <c r="AD110" s="2301"/>
      <c r="AE110" s="2301"/>
      <c r="AF110" s="2301"/>
      <c r="AG110" s="2301"/>
      <c r="AH110" s="2301"/>
      <c r="AI110" s="2302"/>
      <c r="AJ110" s="2300">
        <v>1798074</v>
      </c>
      <c r="AK110" s="2301"/>
      <c r="AL110" s="2301"/>
      <c r="AM110" s="2301"/>
      <c r="AN110" s="2301"/>
      <c r="AO110" s="2301"/>
      <c r="AP110" s="2301"/>
      <c r="AQ110" s="2302"/>
      <c r="AR110" s="2300">
        <v>958682</v>
      </c>
      <c r="AS110" s="2301"/>
      <c r="AT110" s="2301"/>
      <c r="AU110" s="2301"/>
      <c r="AV110" s="2301"/>
      <c r="AW110" s="2301"/>
      <c r="AX110" s="2301"/>
      <c r="AY110" s="2302"/>
      <c r="AZ110" s="2300"/>
      <c r="BA110" s="2301"/>
      <c r="BB110" s="2301"/>
      <c r="BC110" s="2301"/>
      <c r="BD110" s="2301"/>
      <c r="BE110" s="2301"/>
      <c r="BF110" s="2301"/>
      <c r="BG110" s="2302"/>
      <c r="BH110" s="2343"/>
    </row>
    <row r="111" spans="1:60" ht="21.75" customHeight="1">
      <c r="A111" s="2313" t="s">
        <v>12</v>
      </c>
      <c r="B111" s="2289"/>
      <c r="C111" s="2290"/>
      <c r="D111" s="2290"/>
      <c r="E111" s="2290"/>
      <c r="F111" s="2290"/>
      <c r="G111" s="2290"/>
      <c r="H111" s="2290"/>
      <c r="I111" s="2290"/>
      <c r="J111" s="2290"/>
      <c r="K111" s="2290"/>
      <c r="L111" s="2290"/>
      <c r="M111" s="2290"/>
      <c r="N111" s="2290"/>
      <c r="O111" s="2290"/>
      <c r="P111" s="2290"/>
      <c r="Q111" s="2290"/>
      <c r="R111" s="2290"/>
      <c r="S111" s="2290"/>
      <c r="T111" s="2290"/>
      <c r="U111" s="2290"/>
      <c r="V111" s="2290"/>
      <c r="W111" s="2290"/>
      <c r="X111" s="2290"/>
      <c r="Y111" s="2290"/>
      <c r="Z111" s="2290"/>
      <c r="AA111" s="2315">
        <v>85</v>
      </c>
      <c r="AB111" s="2300"/>
      <c r="AC111" s="2301"/>
      <c r="AD111" s="2301"/>
      <c r="AE111" s="2301"/>
      <c r="AF111" s="2301"/>
      <c r="AG111" s="2301"/>
      <c r="AH111" s="2301"/>
      <c r="AI111" s="2302"/>
      <c r="AJ111" s="2300"/>
      <c r="AK111" s="2301"/>
      <c r="AL111" s="2301"/>
      <c r="AM111" s="2301"/>
      <c r="AN111" s="2301"/>
      <c r="AO111" s="2301"/>
      <c r="AP111" s="2301"/>
      <c r="AQ111" s="2302"/>
      <c r="AR111" s="2300"/>
      <c r="AS111" s="2301"/>
      <c r="AT111" s="2301"/>
      <c r="AU111" s="2301"/>
      <c r="AV111" s="2301"/>
      <c r="AW111" s="2301"/>
      <c r="AX111" s="2301"/>
      <c r="AY111" s="2302"/>
      <c r="AZ111" s="2300"/>
      <c r="BA111" s="2301"/>
      <c r="BB111" s="2301"/>
      <c r="BC111" s="2301"/>
      <c r="BD111" s="2301"/>
      <c r="BE111" s="2301"/>
      <c r="BF111" s="2301"/>
      <c r="BG111" s="2302"/>
      <c r="BH111" s="2343"/>
    </row>
    <row r="112" spans="1:60" ht="21.75" customHeight="1">
      <c r="A112" s="2313" t="s">
        <v>13</v>
      </c>
      <c r="B112" s="2289"/>
      <c r="C112" s="2290"/>
      <c r="D112" s="2290"/>
      <c r="E112" s="2290"/>
      <c r="F112" s="2290"/>
      <c r="G112" s="2290"/>
      <c r="H112" s="2290"/>
      <c r="I112" s="2290"/>
      <c r="J112" s="2290"/>
      <c r="K112" s="2290"/>
      <c r="L112" s="2290"/>
      <c r="M112" s="2290"/>
      <c r="N112" s="2290"/>
      <c r="O112" s="2290"/>
      <c r="P112" s="2290"/>
      <c r="Q112" s="2290"/>
      <c r="R112" s="2290"/>
      <c r="S112" s="2290"/>
      <c r="T112" s="2290"/>
      <c r="U112" s="2290"/>
      <c r="V112" s="2290"/>
      <c r="W112" s="2290"/>
      <c r="X112" s="2290"/>
      <c r="Y112" s="2290"/>
      <c r="Z112" s="2290"/>
      <c r="AA112" s="2315">
        <v>86</v>
      </c>
      <c r="AB112" s="2300"/>
      <c r="AC112" s="2301"/>
      <c r="AD112" s="2301"/>
      <c r="AE112" s="2301"/>
      <c r="AF112" s="2301"/>
      <c r="AG112" s="2301"/>
      <c r="AH112" s="2301"/>
      <c r="AI112" s="2302"/>
      <c r="AJ112" s="2300"/>
      <c r="AK112" s="2301"/>
      <c r="AL112" s="2301"/>
      <c r="AM112" s="2301"/>
      <c r="AN112" s="2301"/>
      <c r="AO112" s="2301"/>
      <c r="AP112" s="2301"/>
      <c r="AQ112" s="2302"/>
      <c r="AR112" s="2300"/>
      <c r="AS112" s="2301"/>
      <c r="AT112" s="2301"/>
      <c r="AU112" s="2301"/>
      <c r="AV112" s="2301"/>
      <c r="AW112" s="2301"/>
      <c r="AX112" s="2301"/>
      <c r="AY112" s="2302"/>
      <c r="AZ112" s="2300"/>
      <c r="BA112" s="2301"/>
      <c r="BB112" s="2301"/>
      <c r="BC112" s="2301"/>
      <c r="BD112" s="2301"/>
      <c r="BE112" s="2301"/>
      <c r="BF112" s="2301"/>
      <c r="BG112" s="2302"/>
      <c r="BH112" s="2343"/>
    </row>
    <row r="113" spans="1:60" ht="21.75" customHeight="1">
      <c r="A113" s="2313" t="s">
        <v>14</v>
      </c>
      <c r="B113" s="2289"/>
      <c r="C113" s="2290"/>
      <c r="D113" s="2290"/>
      <c r="E113" s="2290"/>
      <c r="F113" s="2290"/>
      <c r="G113" s="2290"/>
      <c r="H113" s="2290"/>
      <c r="I113" s="2290"/>
      <c r="J113" s="2290"/>
      <c r="K113" s="2290"/>
      <c r="L113" s="2290"/>
      <c r="M113" s="2290"/>
      <c r="N113" s="2290"/>
      <c r="O113" s="2290"/>
      <c r="P113" s="2290"/>
      <c r="Q113" s="2290"/>
      <c r="R113" s="2290"/>
      <c r="S113" s="2290"/>
      <c r="T113" s="2290"/>
      <c r="U113" s="2290"/>
      <c r="V113" s="2290"/>
      <c r="W113" s="2290"/>
      <c r="X113" s="2290"/>
      <c r="Y113" s="2290"/>
      <c r="Z113" s="2290"/>
      <c r="AA113" s="2315">
        <v>87</v>
      </c>
      <c r="AB113" s="2300"/>
      <c r="AC113" s="2301"/>
      <c r="AD113" s="2301"/>
      <c r="AE113" s="2301"/>
      <c r="AF113" s="2301"/>
      <c r="AG113" s="2301"/>
      <c r="AH113" s="2301"/>
      <c r="AI113" s="2302"/>
      <c r="AJ113" s="2300"/>
      <c r="AK113" s="2301"/>
      <c r="AL113" s="2301"/>
      <c r="AM113" s="2301"/>
      <c r="AN113" s="2301"/>
      <c r="AO113" s="2301"/>
      <c r="AP113" s="2301"/>
      <c r="AQ113" s="2302"/>
      <c r="AR113" s="2300"/>
      <c r="AS113" s="2301"/>
      <c r="AT113" s="2301"/>
      <c r="AU113" s="2301"/>
      <c r="AV113" s="2301"/>
      <c r="AW113" s="2301"/>
      <c r="AX113" s="2301"/>
      <c r="AY113" s="2302"/>
      <c r="AZ113" s="2300"/>
      <c r="BA113" s="2301"/>
      <c r="BB113" s="2301"/>
      <c r="BC113" s="2301"/>
      <c r="BD113" s="2301"/>
      <c r="BE113" s="2301"/>
      <c r="BF113" s="2301"/>
      <c r="BG113" s="2302"/>
      <c r="BH113" s="2343"/>
    </row>
    <row r="114" spans="1:60" ht="30" customHeight="1">
      <c r="A114" s="2336" t="s">
        <v>15</v>
      </c>
      <c r="B114" s="2451"/>
      <c r="C114" s="2451"/>
      <c r="D114" s="2451"/>
      <c r="E114" s="2451"/>
      <c r="F114" s="2451"/>
      <c r="G114" s="2451"/>
      <c r="H114" s="2451"/>
      <c r="I114" s="2451"/>
      <c r="J114" s="2451"/>
      <c r="K114" s="2451"/>
      <c r="L114" s="2451"/>
      <c r="M114" s="2451"/>
      <c r="N114" s="2451"/>
      <c r="O114" s="2451"/>
      <c r="P114" s="2451"/>
      <c r="Q114" s="2451"/>
      <c r="R114" s="2451"/>
      <c r="S114" s="2451"/>
      <c r="T114" s="2451"/>
      <c r="U114" s="2451"/>
      <c r="V114" s="2451"/>
      <c r="W114" s="2451"/>
      <c r="X114" s="2451"/>
      <c r="Y114" s="2451"/>
      <c r="Z114" s="2452"/>
      <c r="AA114" s="2315">
        <v>88</v>
      </c>
      <c r="AB114" s="2300">
        <v>2136929</v>
      </c>
      <c r="AC114" s="2301"/>
      <c r="AD114" s="2301"/>
      <c r="AE114" s="2301"/>
      <c r="AF114" s="2301"/>
      <c r="AG114" s="2301"/>
      <c r="AH114" s="2301"/>
      <c r="AI114" s="2302"/>
      <c r="AJ114" s="2300">
        <v>2136929</v>
      </c>
      <c r="AK114" s="2301"/>
      <c r="AL114" s="2301"/>
      <c r="AM114" s="2301"/>
      <c r="AN114" s="2301"/>
      <c r="AO114" s="2301"/>
      <c r="AP114" s="2301"/>
      <c r="AQ114" s="2302"/>
      <c r="AR114" s="2300">
        <v>1162551</v>
      </c>
      <c r="AS114" s="2301"/>
      <c r="AT114" s="2301"/>
      <c r="AU114" s="2301"/>
      <c r="AV114" s="2301"/>
      <c r="AW114" s="2301"/>
      <c r="AX114" s="2301"/>
      <c r="AY114" s="2302"/>
      <c r="AZ114" s="2300"/>
      <c r="BA114" s="2301"/>
      <c r="BB114" s="2301"/>
      <c r="BC114" s="2301"/>
      <c r="BD114" s="2301"/>
      <c r="BE114" s="2301"/>
      <c r="BF114" s="2301"/>
      <c r="BG114" s="2302"/>
      <c r="BH114" s="2343"/>
    </row>
    <row r="115" spans="1:60" ht="18" customHeight="1">
      <c r="A115" s="2379" t="s">
        <v>16</v>
      </c>
      <c r="B115" s="2289"/>
      <c r="C115" s="2290"/>
      <c r="D115" s="2290"/>
      <c r="E115" s="2290"/>
      <c r="F115" s="2290"/>
      <c r="G115" s="2290"/>
      <c r="H115" s="2290"/>
      <c r="I115" s="2290"/>
      <c r="J115" s="2290"/>
      <c r="K115" s="2290"/>
      <c r="L115" s="2290"/>
      <c r="M115" s="2290"/>
      <c r="N115" s="2290"/>
      <c r="O115" s="2290"/>
      <c r="P115" s="2290"/>
      <c r="Q115" s="2290"/>
      <c r="R115" s="2290"/>
      <c r="S115" s="2290"/>
      <c r="T115" s="2342"/>
      <c r="U115" s="2342"/>
      <c r="V115" s="2342"/>
      <c r="W115" s="2342"/>
      <c r="X115" s="2342"/>
      <c r="Y115" s="2342"/>
      <c r="Z115" s="2342"/>
      <c r="AA115" s="2315">
        <v>89</v>
      </c>
      <c r="AB115" s="2300"/>
      <c r="AC115" s="2301"/>
      <c r="AD115" s="2301"/>
      <c r="AE115" s="2301"/>
      <c r="AF115" s="2301"/>
      <c r="AG115" s="2301"/>
      <c r="AH115" s="2301"/>
      <c r="AI115" s="2302"/>
      <c r="AJ115" s="2300"/>
      <c r="AK115" s="2301"/>
      <c r="AL115" s="2301"/>
      <c r="AM115" s="2301"/>
      <c r="AN115" s="2301"/>
      <c r="AO115" s="2301"/>
      <c r="AP115" s="2301"/>
      <c r="AQ115" s="2302"/>
      <c r="AR115" s="2300">
        <v>28751</v>
      </c>
      <c r="AS115" s="2301"/>
      <c r="AT115" s="2301"/>
      <c r="AU115" s="2301"/>
      <c r="AV115" s="2301"/>
      <c r="AW115" s="2301"/>
      <c r="AX115" s="2301"/>
      <c r="AY115" s="2302"/>
      <c r="AZ115" s="2333" t="s">
        <v>563</v>
      </c>
      <c r="BA115" s="2334"/>
      <c r="BB115" s="2334"/>
      <c r="BC115" s="2334"/>
      <c r="BD115" s="2334"/>
      <c r="BE115" s="2334"/>
      <c r="BF115" s="2334"/>
      <c r="BG115" s="2335"/>
      <c r="BH115" s="2343"/>
    </row>
    <row r="116" spans="1:60" ht="18" customHeight="1">
      <c r="A116" s="2379" t="s">
        <v>93</v>
      </c>
      <c r="B116" s="2289"/>
      <c r="C116" s="2290"/>
      <c r="D116" s="2290"/>
      <c r="E116" s="2290"/>
      <c r="F116" s="2290"/>
      <c r="G116" s="2290"/>
      <c r="H116" s="2290"/>
      <c r="I116" s="2290"/>
      <c r="J116" s="2290"/>
      <c r="K116" s="2290"/>
      <c r="L116" s="2290"/>
      <c r="M116" s="2290"/>
      <c r="N116" s="2290"/>
      <c r="O116" s="2290"/>
      <c r="P116" s="2290"/>
      <c r="Q116" s="2290"/>
      <c r="R116" s="2290"/>
      <c r="S116" s="2290"/>
      <c r="T116" s="2342"/>
      <c r="U116" s="2342"/>
      <c r="V116" s="2342"/>
      <c r="W116" s="2342"/>
      <c r="X116" s="2342"/>
      <c r="Y116" s="2342"/>
      <c r="Z116" s="2342"/>
      <c r="AA116" s="2315">
        <v>90</v>
      </c>
      <c r="AB116" s="2300"/>
      <c r="AC116" s="2301"/>
      <c r="AD116" s="2301"/>
      <c r="AE116" s="2301"/>
      <c r="AF116" s="2301"/>
      <c r="AG116" s="2301"/>
      <c r="AH116" s="2301"/>
      <c r="AI116" s="2302"/>
      <c r="AJ116" s="2300">
        <v>63203</v>
      </c>
      <c r="AK116" s="2301"/>
      <c r="AL116" s="2301"/>
      <c r="AM116" s="2301"/>
      <c r="AN116" s="2301"/>
      <c r="AO116" s="2301"/>
      <c r="AP116" s="2301"/>
      <c r="AQ116" s="2302"/>
      <c r="AR116" s="2300">
        <v>63203</v>
      </c>
      <c r="AS116" s="2301"/>
      <c r="AT116" s="2301"/>
      <c r="AU116" s="2301"/>
      <c r="AV116" s="2301"/>
      <c r="AW116" s="2301"/>
      <c r="AX116" s="2301"/>
      <c r="AY116" s="2302"/>
      <c r="AZ116" s="2333" t="s">
        <v>563</v>
      </c>
      <c r="BA116" s="2334"/>
      <c r="BB116" s="2334"/>
      <c r="BC116" s="2334"/>
      <c r="BD116" s="2334"/>
      <c r="BE116" s="2334"/>
      <c r="BF116" s="2334"/>
      <c r="BG116" s="2335"/>
      <c r="BH116" s="2343"/>
    </row>
    <row r="117" spans="1:60" ht="18" customHeight="1">
      <c r="A117" s="2453" t="s">
        <v>94</v>
      </c>
      <c r="B117" s="2454"/>
      <c r="C117" s="2454"/>
      <c r="D117" s="2454"/>
      <c r="E117" s="2454"/>
      <c r="F117" s="2454"/>
      <c r="G117" s="2454"/>
      <c r="H117" s="2454"/>
      <c r="I117" s="2454"/>
      <c r="J117" s="2454"/>
      <c r="K117" s="2454"/>
      <c r="L117" s="2454"/>
      <c r="M117" s="2454"/>
      <c r="N117" s="2454"/>
      <c r="O117" s="2454"/>
      <c r="P117" s="2454"/>
      <c r="Q117" s="2454"/>
      <c r="R117" s="2454"/>
      <c r="S117" s="2454"/>
      <c r="T117" s="2454"/>
      <c r="U117" s="2454"/>
      <c r="V117" s="2454"/>
      <c r="W117" s="2454"/>
      <c r="X117" s="2454"/>
      <c r="Y117" s="2454"/>
      <c r="Z117" s="2455"/>
      <c r="AA117" s="2299">
        <v>91</v>
      </c>
      <c r="AB117" s="2300">
        <v>16100</v>
      </c>
      <c r="AC117" s="2301"/>
      <c r="AD117" s="2301"/>
      <c r="AE117" s="2301"/>
      <c r="AF117" s="2301"/>
      <c r="AG117" s="2301"/>
      <c r="AH117" s="2301"/>
      <c r="AI117" s="2302"/>
      <c r="AJ117" s="2300">
        <v>22734</v>
      </c>
      <c r="AK117" s="2301"/>
      <c r="AL117" s="2301"/>
      <c r="AM117" s="2301"/>
      <c r="AN117" s="2301"/>
      <c r="AO117" s="2301"/>
      <c r="AP117" s="2301"/>
      <c r="AQ117" s="2302"/>
      <c r="AR117" s="2300">
        <f>666+11441</f>
        <v>12107</v>
      </c>
      <c r="AS117" s="2301"/>
      <c r="AT117" s="2301"/>
      <c r="AU117" s="2301"/>
      <c r="AV117" s="2301"/>
      <c r="AW117" s="2301"/>
      <c r="AX117" s="2301"/>
      <c r="AY117" s="2302"/>
      <c r="AZ117" s="2333" t="s">
        <v>563</v>
      </c>
      <c r="BA117" s="2334"/>
      <c r="BB117" s="2334"/>
      <c r="BC117" s="2334"/>
      <c r="BD117" s="2334"/>
      <c r="BE117" s="2334"/>
      <c r="BF117" s="2334"/>
      <c r="BG117" s="2335"/>
      <c r="BH117" s="2343"/>
    </row>
    <row r="118" spans="1:60" ht="18" customHeight="1">
      <c r="A118" s="2453" t="s">
        <v>95</v>
      </c>
      <c r="B118" s="2454"/>
      <c r="C118" s="2454"/>
      <c r="D118" s="2454"/>
      <c r="E118" s="2454"/>
      <c r="F118" s="2454"/>
      <c r="G118" s="2454"/>
      <c r="H118" s="2454"/>
      <c r="I118" s="2454"/>
      <c r="J118" s="2454"/>
      <c r="K118" s="2454"/>
      <c r="L118" s="2454"/>
      <c r="M118" s="2454"/>
      <c r="N118" s="2454"/>
      <c r="O118" s="2454"/>
      <c r="P118" s="2454"/>
      <c r="Q118" s="2454"/>
      <c r="R118" s="2454"/>
      <c r="S118" s="2454"/>
      <c r="T118" s="2454"/>
      <c r="U118" s="2454"/>
      <c r="V118" s="2454"/>
      <c r="W118" s="2454"/>
      <c r="X118" s="2454"/>
      <c r="Y118" s="2454"/>
      <c r="Z118" s="2455"/>
      <c r="AA118" s="2299">
        <v>92</v>
      </c>
      <c r="AB118" s="2300"/>
      <c r="AC118" s="2301"/>
      <c r="AD118" s="2301"/>
      <c r="AE118" s="2301"/>
      <c r="AF118" s="2301"/>
      <c r="AG118" s="2301"/>
      <c r="AH118" s="2301"/>
      <c r="AI118" s="2302"/>
      <c r="AJ118" s="2300"/>
      <c r="AK118" s="2301"/>
      <c r="AL118" s="2301"/>
      <c r="AM118" s="2301"/>
      <c r="AN118" s="2301"/>
      <c r="AO118" s="2301"/>
      <c r="AP118" s="2301"/>
      <c r="AQ118" s="2302"/>
      <c r="AR118" s="2300"/>
      <c r="AS118" s="2301"/>
      <c r="AT118" s="2301"/>
      <c r="AU118" s="2301"/>
      <c r="AV118" s="2301"/>
      <c r="AW118" s="2301"/>
      <c r="AX118" s="2301"/>
      <c r="AY118" s="2302"/>
      <c r="AZ118" s="2333" t="s">
        <v>563</v>
      </c>
      <c r="BA118" s="2334"/>
      <c r="BB118" s="2334"/>
      <c r="BC118" s="2334"/>
      <c r="BD118" s="2334"/>
      <c r="BE118" s="2334"/>
      <c r="BF118" s="2334"/>
      <c r="BG118" s="2335"/>
      <c r="BH118" s="2343"/>
    </row>
    <row r="119" spans="1:60" ht="18" customHeight="1">
      <c r="A119" s="2453" t="s">
        <v>96</v>
      </c>
      <c r="B119" s="2454"/>
      <c r="C119" s="2454"/>
      <c r="D119" s="2454"/>
      <c r="E119" s="2454"/>
      <c r="F119" s="2454"/>
      <c r="G119" s="2454"/>
      <c r="H119" s="2454"/>
      <c r="I119" s="2454"/>
      <c r="J119" s="2454"/>
      <c r="K119" s="2454"/>
      <c r="L119" s="2454"/>
      <c r="M119" s="2454"/>
      <c r="N119" s="2454"/>
      <c r="O119" s="2454"/>
      <c r="P119" s="2454"/>
      <c r="Q119" s="2454"/>
      <c r="R119" s="2454"/>
      <c r="S119" s="2454"/>
      <c r="T119" s="2454"/>
      <c r="U119" s="2454"/>
      <c r="V119" s="2454"/>
      <c r="W119" s="2454"/>
      <c r="X119" s="2454"/>
      <c r="Y119" s="2454"/>
      <c r="Z119" s="2455"/>
      <c r="AA119" s="2299">
        <v>93</v>
      </c>
      <c r="AB119" s="2300"/>
      <c r="AC119" s="2301"/>
      <c r="AD119" s="2301"/>
      <c r="AE119" s="2301"/>
      <c r="AF119" s="2301"/>
      <c r="AG119" s="2301"/>
      <c r="AH119" s="2301"/>
      <c r="AI119" s="2302"/>
      <c r="AJ119" s="2300"/>
      <c r="AK119" s="2301"/>
      <c r="AL119" s="2301"/>
      <c r="AM119" s="2301"/>
      <c r="AN119" s="2301"/>
      <c r="AO119" s="2301"/>
      <c r="AP119" s="2301"/>
      <c r="AQ119" s="2302"/>
      <c r="AR119" s="2300"/>
      <c r="AS119" s="2301"/>
      <c r="AT119" s="2301"/>
      <c r="AU119" s="2301"/>
      <c r="AV119" s="2301"/>
      <c r="AW119" s="2301"/>
      <c r="AX119" s="2301"/>
      <c r="AY119" s="2302"/>
      <c r="AZ119" s="2333" t="s">
        <v>563</v>
      </c>
      <c r="BA119" s="2334"/>
      <c r="BB119" s="2334"/>
      <c r="BC119" s="2334"/>
      <c r="BD119" s="2334"/>
      <c r="BE119" s="2334"/>
      <c r="BF119" s="2334"/>
      <c r="BG119" s="2335"/>
      <c r="BH119" s="2343"/>
    </row>
    <row r="120" spans="1:60" ht="18" customHeight="1">
      <c r="A120" s="2453" t="s">
        <v>97</v>
      </c>
      <c r="B120" s="2454"/>
      <c r="C120" s="2454"/>
      <c r="D120" s="2454"/>
      <c r="E120" s="2454"/>
      <c r="F120" s="2454"/>
      <c r="G120" s="2454"/>
      <c r="H120" s="2454"/>
      <c r="I120" s="2454"/>
      <c r="J120" s="2454"/>
      <c r="K120" s="2454"/>
      <c r="L120" s="2454"/>
      <c r="M120" s="2454"/>
      <c r="N120" s="2454"/>
      <c r="O120" s="2454"/>
      <c r="P120" s="2454"/>
      <c r="Q120" s="2454"/>
      <c r="R120" s="2454"/>
      <c r="S120" s="2454"/>
      <c r="T120" s="2454"/>
      <c r="U120" s="2454"/>
      <c r="V120" s="2454"/>
      <c r="W120" s="2454"/>
      <c r="X120" s="2454"/>
      <c r="Y120" s="2454"/>
      <c r="Z120" s="2455"/>
      <c r="AA120" s="2299">
        <v>94</v>
      </c>
      <c r="AB120" s="2300"/>
      <c r="AC120" s="2301"/>
      <c r="AD120" s="2301"/>
      <c r="AE120" s="2301"/>
      <c r="AF120" s="2301"/>
      <c r="AG120" s="2301"/>
      <c r="AH120" s="2301"/>
      <c r="AI120" s="2302"/>
      <c r="AJ120" s="2300"/>
      <c r="AK120" s="2301"/>
      <c r="AL120" s="2301"/>
      <c r="AM120" s="2301"/>
      <c r="AN120" s="2301"/>
      <c r="AO120" s="2301"/>
      <c r="AP120" s="2301"/>
      <c r="AQ120" s="2302"/>
      <c r="AR120" s="2300"/>
      <c r="AS120" s="2301"/>
      <c r="AT120" s="2301"/>
      <c r="AU120" s="2301"/>
      <c r="AV120" s="2301"/>
      <c r="AW120" s="2301"/>
      <c r="AX120" s="2301"/>
      <c r="AY120" s="2302"/>
      <c r="AZ120" s="2333" t="s">
        <v>563</v>
      </c>
      <c r="BA120" s="2334"/>
      <c r="BB120" s="2334"/>
      <c r="BC120" s="2334"/>
      <c r="BD120" s="2334"/>
      <c r="BE120" s="2334"/>
      <c r="BF120" s="2334"/>
      <c r="BG120" s="2335"/>
      <c r="BH120" s="2343"/>
    </row>
    <row r="121" spans="1:60" ht="18" customHeight="1">
      <c r="A121" s="2344" t="s">
        <v>98</v>
      </c>
      <c r="B121" s="2345"/>
      <c r="C121" s="2345"/>
      <c r="D121" s="2345"/>
      <c r="E121" s="2345"/>
      <c r="F121" s="2345"/>
      <c r="G121" s="2345"/>
      <c r="H121" s="2345"/>
      <c r="I121" s="2345"/>
      <c r="J121" s="2345"/>
      <c r="K121" s="2345"/>
      <c r="L121" s="2345"/>
      <c r="M121" s="2345"/>
      <c r="N121" s="2345"/>
      <c r="O121" s="2345"/>
      <c r="P121" s="2345"/>
      <c r="Q121" s="2345"/>
      <c r="R121" s="2345"/>
      <c r="S121" s="2345"/>
      <c r="T121" s="2345"/>
      <c r="U121" s="2345"/>
      <c r="V121" s="2345"/>
      <c r="W121" s="2345"/>
      <c r="X121" s="2345"/>
      <c r="Y121" s="2345"/>
      <c r="Z121" s="2346"/>
      <c r="AA121" s="2299">
        <v>95</v>
      </c>
      <c r="AB121" s="2300">
        <v>62886</v>
      </c>
      <c r="AC121" s="2301"/>
      <c r="AD121" s="2301"/>
      <c r="AE121" s="2301"/>
      <c r="AF121" s="2301"/>
      <c r="AG121" s="2301"/>
      <c r="AH121" s="2301"/>
      <c r="AI121" s="2302"/>
      <c r="AJ121" s="2300">
        <v>83208</v>
      </c>
      <c r="AK121" s="2301"/>
      <c r="AL121" s="2301"/>
      <c r="AM121" s="2301"/>
      <c r="AN121" s="2301"/>
      <c r="AO121" s="2301"/>
      <c r="AP121" s="2301"/>
      <c r="AQ121" s="2302"/>
      <c r="AR121" s="2300">
        <v>67889</v>
      </c>
      <c r="AS121" s="2301"/>
      <c r="AT121" s="2301"/>
      <c r="AU121" s="2301"/>
      <c r="AV121" s="2301"/>
      <c r="AW121" s="2301"/>
      <c r="AX121" s="2301"/>
      <c r="AY121" s="2302"/>
      <c r="AZ121" s="2333" t="s">
        <v>563</v>
      </c>
      <c r="BA121" s="2334"/>
      <c r="BB121" s="2334"/>
      <c r="BC121" s="2334"/>
      <c r="BD121" s="2334"/>
      <c r="BE121" s="2334"/>
      <c r="BF121" s="2334"/>
      <c r="BG121" s="2335"/>
      <c r="BH121" s="2343"/>
    </row>
    <row r="122" spans="1:60" ht="18" customHeight="1">
      <c r="A122" s="2344" t="s">
        <v>99</v>
      </c>
      <c r="B122" s="2345"/>
      <c r="C122" s="2345"/>
      <c r="D122" s="2345"/>
      <c r="E122" s="2345"/>
      <c r="F122" s="2345"/>
      <c r="G122" s="2345"/>
      <c r="H122" s="2345"/>
      <c r="I122" s="2345"/>
      <c r="J122" s="2345"/>
      <c r="K122" s="2345"/>
      <c r="L122" s="2345"/>
      <c r="M122" s="2345"/>
      <c r="N122" s="2345"/>
      <c r="O122" s="2345"/>
      <c r="P122" s="2345"/>
      <c r="Q122" s="2345"/>
      <c r="R122" s="2345"/>
      <c r="S122" s="2345"/>
      <c r="T122" s="2345"/>
      <c r="U122" s="2345"/>
      <c r="V122" s="2345"/>
      <c r="W122" s="2345"/>
      <c r="X122" s="2345"/>
      <c r="Y122" s="2345"/>
      <c r="Z122" s="2346"/>
      <c r="AA122" s="2299">
        <v>96</v>
      </c>
      <c r="AB122" s="2300"/>
      <c r="AC122" s="2301"/>
      <c r="AD122" s="2301"/>
      <c r="AE122" s="2301"/>
      <c r="AF122" s="2301"/>
      <c r="AG122" s="2301"/>
      <c r="AH122" s="2301"/>
      <c r="AI122" s="2302"/>
      <c r="AJ122" s="2300"/>
      <c r="AK122" s="2301"/>
      <c r="AL122" s="2301"/>
      <c r="AM122" s="2301"/>
      <c r="AN122" s="2301"/>
      <c r="AO122" s="2301"/>
      <c r="AP122" s="2301"/>
      <c r="AQ122" s="2302"/>
      <c r="AR122" s="2300"/>
      <c r="AS122" s="2301"/>
      <c r="AT122" s="2301"/>
      <c r="AU122" s="2301"/>
      <c r="AV122" s="2301"/>
      <c r="AW122" s="2301"/>
      <c r="AX122" s="2301"/>
      <c r="AY122" s="2302"/>
      <c r="AZ122" s="2333" t="s">
        <v>563</v>
      </c>
      <c r="BA122" s="2334"/>
      <c r="BB122" s="2334"/>
      <c r="BC122" s="2334"/>
      <c r="BD122" s="2334"/>
      <c r="BE122" s="2334"/>
      <c r="BF122" s="2334"/>
      <c r="BG122" s="2335"/>
      <c r="BH122" s="2343"/>
    </row>
    <row r="123" spans="1:60" ht="18" customHeight="1">
      <c r="A123" s="2344" t="s">
        <v>100</v>
      </c>
      <c r="B123" s="2345"/>
      <c r="C123" s="2345"/>
      <c r="D123" s="2345"/>
      <c r="E123" s="2345"/>
      <c r="F123" s="2345"/>
      <c r="G123" s="2345"/>
      <c r="H123" s="2345"/>
      <c r="I123" s="2345"/>
      <c r="J123" s="2345"/>
      <c r="K123" s="2345"/>
      <c r="L123" s="2345"/>
      <c r="M123" s="2345"/>
      <c r="N123" s="2345"/>
      <c r="O123" s="2345"/>
      <c r="P123" s="2345"/>
      <c r="Q123" s="2345"/>
      <c r="R123" s="2345"/>
      <c r="S123" s="2345"/>
      <c r="T123" s="2345"/>
      <c r="U123" s="2345"/>
      <c r="V123" s="2345"/>
      <c r="W123" s="2345"/>
      <c r="X123" s="2345"/>
      <c r="Y123" s="2345"/>
      <c r="Z123" s="2346"/>
      <c r="AA123" s="2299">
        <v>97</v>
      </c>
      <c r="AB123" s="2300"/>
      <c r="AC123" s="2301"/>
      <c r="AD123" s="2301"/>
      <c r="AE123" s="2301"/>
      <c r="AF123" s="2301"/>
      <c r="AG123" s="2301"/>
      <c r="AH123" s="2301"/>
      <c r="AI123" s="2302"/>
      <c r="AJ123" s="2300"/>
      <c r="AK123" s="2301"/>
      <c r="AL123" s="2301"/>
      <c r="AM123" s="2301"/>
      <c r="AN123" s="2301"/>
      <c r="AO123" s="2301"/>
      <c r="AP123" s="2301"/>
      <c r="AQ123" s="2302"/>
      <c r="AR123" s="2300"/>
      <c r="AS123" s="2301"/>
      <c r="AT123" s="2301"/>
      <c r="AU123" s="2301"/>
      <c r="AV123" s="2301"/>
      <c r="AW123" s="2301"/>
      <c r="AX123" s="2301"/>
      <c r="AY123" s="2302"/>
      <c r="AZ123" s="2333" t="s">
        <v>563</v>
      </c>
      <c r="BA123" s="2334"/>
      <c r="BB123" s="2334"/>
      <c r="BC123" s="2334"/>
      <c r="BD123" s="2334"/>
      <c r="BE123" s="2334"/>
      <c r="BF123" s="2334"/>
      <c r="BG123" s="2335"/>
      <c r="BH123" s="2343"/>
    </row>
    <row r="124" spans="1:60" ht="18" customHeight="1">
      <c r="A124" s="2350" t="s">
        <v>17</v>
      </c>
      <c r="B124" s="2351"/>
      <c r="C124" s="2351"/>
      <c r="D124" s="2351"/>
      <c r="E124" s="2351"/>
      <c r="F124" s="2351"/>
      <c r="G124" s="2351"/>
      <c r="H124" s="2351"/>
      <c r="I124" s="2351"/>
      <c r="J124" s="2351"/>
      <c r="K124" s="2351"/>
      <c r="L124" s="2351"/>
      <c r="M124" s="2351"/>
      <c r="N124" s="2351"/>
      <c r="O124" s="2351"/>
      <c r="P124" s="2351"/>
      <c r="Q124" s="2351"/>
      <c r="R124" s="2351"/>
      <c r="S124" s="2351"/>
      <c r="T124" s="2351"/>
      <c r="U124" s="2351"/>
      <c r="V124" s="2351"/>
      <c r="W124" s="2351"/>
      <c r="X124" s="2351"/>
      <c r="Y124" s="2351"/>
      <c r="Z124" s="2352"/>
      <c r="AA124" s="2315">
        <v>98</v>
      </c>
      <c r="AB124" s="2300">
        <v>78986</v>
      </c>
      <c r="AC124" s="2301"/>
      <c r="AD124" s="2301"/>
      <c r="AE124" s="2301"/>
      <c r="AF124" s="2301"/>
      <c r="AG124" s="2301"/>
      <c r="AH124" s="2301"/>
      <c r="AI124" s="2302"/>
      <c r="AJ124" s="2300">
        <v>105942</v>
      </c>
      <c r="AK124" s="2301"/>
      <c r="AL124" s="2301"/>
      <c r="AM124" s="2301"/>
      <c r="AN124" s="2301"/>
      <c r="AO124" s="2301"/>
      <c r="AP124" s="2301"/>
      <c r="AQ124" s="2302"/>
      <c r="AR124" s="2300">
        <f>666+79330</f>
        <v>79996</v>
      </c>
      <c r="AS124" s="2301"/>
      <c r="AT124" s="2301"/>
      <c r="AU124" s="2301"/>
      <c r="AV124" s="2301"/>
      <c r="AW124" s="2301"/>
      <c r="AX124" s="2301"/>
      <c r="AY124" s="2302"/>
      <c r="AZ124" s="2333" t="s">
        <v>563</v>
      </c>
      <c r="BA124" s="2334"/>
      <c r="BB124" s="2334"/>
      <c r="BC124" s="2334"/>
      <c r="BD124" s="2334"/>
      <c r="BE124" s="2334"/>
      <c r="BF124" s="2334"/>
      <c r="BG124" s="2335"/>
      <c r="BH124" s="2343"/>
    </row>
    <row r="125" spans="1:60" ht="18" customHeight="1" thickBot="1">
      <c r="A125" s="2456" t="s">
        <v>18</v>
      </c>
      <c r="B125" s="2306"/>
      <c r="C125" s="2282"/>
      <c r="D125" s="2282"/>
      <c r="E125" s="2282"/>
      <c r="F125" s="2282"/>
      <c r="G125" s="2282"/>
      <c r="H125" s="2282"/>
      <c r="I125" s="2282"/>
      <c r="J125" s="2282"/>
      <c r="K125" s="2282"/>
      <c r="L125" s="2282"/>
      <c r="M125" s="2282"/>
      <c r="N125" s="2282"/>
      <c r="O125" s="2282"/>
      <c r="P125" s="2282"/>
      <c r="Q125" s="2307"/>
      <c r="R125" s="2307"/>
      <c r="S125" s="2307"/>
      <c r="T125" s="2432"/>
      <c r="U125" s="2432"/>
      <c r="V125" s="2432"/>
      <c r="W125" s="2432"/>
      <c r="X125" s="2457"/>
      <c r="Y125" s="2457"/>
      <c r="Z125" s="2458"/>
      <c r="AA125" s="2459">
        <v>99</v>
      </c>
      <c r="AB125" s="2309"/>
      <c r="AC125" s="2310"/>
      <c r="AD125" s="2310"/>
      <c r="AE125" s="2310"/>
      <c r="AF125" s="2310"/>
      <c r="AG125" s="2310"/>
      <c r="AH125" s="2310"/>
      <c r="AI125" s="2311"/>
      <c r="AJ125" s="2309">
        <v>1015</v>
      </c>
      <c r="AK125" s="2310"/>
      <c r="AL125" s="2310"/>
      <c r="AM125" s="2310"/>
      <c r="AN125" s="2310"/>
      <c r="AO125" s="2310"/>
      <c r="AP125" s="2310"/>
      <c r="AQ125" s="2311"/>
      <c r="AR125" s="2309">
        <v>1033</v>
      </c>
      <c r="AS125" s="2310"/>
      <c r="AT125" s="2310"/>
      <c r="AU125" s="2310"/>
      <c r="AV125" s="2310"/>
      <c r="AW125" s="2310"/>
      <c r="AX125" s="2310"/>
      <c r="AY125" s="2311"/>
      <c r="AZ125" s="2399" t="s">
        <v>563</v>
      </c>
      <c r="BA125" s="2400"/>
      <c r="BB125" s="2400"/>
      <c r="BC125" s="2400"/>
      <c r="BD125" s="2400"/>
      <c r="BE125" s="2400"/>
      <c r="BF125" s="2400"/>
      <c r="BG125" s="2401"/>
      <c r="BH125" s="2343"/>
    </row>
    <row r="126" spans="1:60" ht="18" customHeight="1">
      <c r="A126" s="2344" t="s">
        <v>101</v>
      </c>
      <c r="B126" s="2345"/>
      <c r="C126" s="2345"/>
      <c r="D126" s="2345"/>
      <c r="E126" s="2345"/>
      <c r="F126" s="2345"/>
      <c r="G126" s="2345"/>
      <c r="H126" s="2345"/>
      <c r="I126" s="2345"/>
      <c r="J126" s="2345"/>
      <c r="K126" s="2345"/>
      <c r="L126" s="2345"/>
      <c r="M126" s="2345"/>
      <c r="N126" s="2345"/>
      <c r="O126" s="2345"/>
      <c r="P126" s="2345"/>
      <c r="Q126" s="2345"/>
      <c r="R126" s="2345"/>
      <c r="S126" s="2345"/>
      <c r="T126" s="2345"/>
      <c r="U126" s="2345"/>
      <c r="V126" s="2345"/>
      <c r="W126" s="2345"/>
      <c r="X126" s="2345"/>
      <c r="Y126" s="2345"/>
      <c r="Z126" s="2346"/>
      <c r="AA126" s="2292">
        <v>100</v>
      </c>
      <c r="AB126" s="2293"/>
      <c r="AC126" s="2294"/>
      <c r="AD126" s="2294"/>
      <c r="AE126" s="2294"/>
      <c r="AF126" s="2294"/>
      <c r="AG126" s="2294"/>
      <c r="AH126" s="2294"/>
      <c r="AI126" s="2295"/>
      <c r="AJ126" s="2293"/>
      <c r="AK126" s="2294"/>
      <c r="AL126" s="2294"/>
      <c r="AM126" s="2294"/>
      <c r="AN126" s="2294"/>
      <c r="AO126" s="2294"/>
      <c r="AP126" s="2294"/>
      <c r="AQ126" s="2295"/>
      <c r="AR126" s="2293"/>
      <c r="AS126" s="2294"/>
      <c r="AT126" s="2294"/>
      <c r="AU126" s="2294"/>
      <c r="AV126" s="2294"/>
      <c r="AW126" s="2294"/>
      <c r="AX126" s="2294"/>
      <c r="AY126" s="2295"/>
      <c r="AZ126" s="2296" t="s">
        <v>563</v>
      </c>
      <c r="BA126" s="2297"/>
      <c r="BB126" s="2297"/>
      <c r="BC126" s="2297"/>
      <c r="BD126" s="2297"/>
      <c r="BE126" s="2297"/>
      <c r="BF126" s="2297"/>
      <c r="BG126" s="2298"/>
      <c r="BH126" s="2343"/>
    </row>
    <row r="127" spans="1:59" ht="19.5" customHeight="1">
      <c r="A127" s="2460" t="s">
        <v>102</v>
      </c>
      <c r="B127" s="2461"/>
      <c r="C127" s="2461"/>
      <c r="D127" s="2461"/>
      <c r="E127" s="2461"/>
      <c r="F127" s="2461"/>
      <c r="G127" s="2461"/>
      <c r="H127" s="2461"/>
      <c r="I127" s="2461"/>
      <c r="J127" s="2461"/>
      <c r="K127" s="2461"/>
      <c r="L127" s="2461"/>
      <c r="M127" s="2461"/>
      <c r="N127" s="2461"/>
      <c r="O127" s="2461"/>
      <c r="P127" s="2461"/>
      <c r="Q127" s="2461"/>
      <c r="R127" s="2461"/>
      <c r="S127" s="2461"/>
      <c r="T127" s="2461"/>
      <c r="U127" s="2461"/>
      <c r="V127" s="2461"/>
      <c r="W127" s="2461"/>
      <c r="X127" s="2462"/>
      <c r="Y127" s="2462"/>
      <c r="Z127" s="2462"/>
      <c r="AA127" s="2299">
        <v>101</v>
      </c>
      <c r="AB127" s="2300">
        <v>2318505</v>
      </c>
      <c r="AC127" s="2301"/>
      <c r="AD127" s="2301"/>
      <c r="AE127" s="2301"/>
      <c r="AF127" s="2301"/>
      <c r="AG127" s="2301"/>
      <c r="AH127" s="2301"/>
      <c r="AI127" s="2302"/>
      <c r="AJ127" s="2300">
        <v>2268505</v>
      </c>
      <c r="AK127" s="2301"/>
      <c r="AL127" s="2301"/>
      <c r="AM127" s="2301"/>
      <c r="AN127" s="2301"/>
      <c r="AO127" s="2301"/>
      <c r="AP127" s="2301"/>
      <c r="AQ127" s="2302"/>
      <c r="AR127" s="2300">
        <v>514680</v>
      </c>
      <c r="AS127" s="2301"/>
      <c r="AT127" s="2301"/>
      <c r="AU127" s="2301"/>
      <c r="AV127" s="2301"/>
      <c r="AW127" s="2301"/>
      <c r="AX127" s="2301"/>
      <c r="AY127" s="2302"/>
      <c r="AZ127" s="2333" t="s">
        <v>563</v>
      </c>
      <c r="BA127" s="2334"/>
      <c r="BB127" s="2334"/>
      <c r="BC127" s="2334"/>
      <c r="BD127" s="2334"/>
      <c r="BE127" s="2334"/>
      <c r="BF127" s="2334"/>
      <c r="BG127" s="2335"/>
    </row>
    <row r="128" spans="1:59" ht="19.5" customHeight="1">
      <c r="A128" s="2344" t="s">
        <v>103</v>
      </c>
      <c r="B128" s="2345"/>
      <c r="C128" s="2345"/>
      <c r="D128" s="2345"/>
      <c r="E128" s="2345"/>
      <c r="F128" s="2345"/>
      <c r="G128" s="2345"/>
      <c r="H128" s="2345"/>
      <c r="I128" s="2345"/>
      <c r="J128" s="2345"/>
      <c r="K128" s="2345"/>
      <c r="L128" s="2345"/>
      <c r="M128" s="2345"/>
      <c r="N128" s="2345"/>
      <c r="O128" s="2345"/>
      <c r="P128" s="2345"/>
      <c r="Q128" s="2345"/>
      <c r="R128" s="2345"/>
      <c r="S128" s="2345"/>
      <c r="T128" s="2345"/>
      <c r="U128" s="2345"/>
      <c r="V128" s="2345"/>
      <c r="W128" s="2345"/>
      <c r="X128" s="2345"/>
      <c r="Y128" s="2345"/>
      <c r="Z128" s="2346"/>
      <c r="AA128" s="2299">
        <v>102</v>
      </c>
      <c r="AB128" s="2300">
        <v>130000</v>
      </c>
      <c r="AC128" s="2301"/>
      <c r="AD128" s="2301"/>
      <c r="AE128" s="2301"/>
      <c r="AF128" s="2301"/>
      <c r="AG128" s="2301"/>
      <c r="AH128" s="2301"/>
      <c r="AI128" s="2302"/>
      <c r="AJ128" s="2300">
        <v>130175</v>
      </c>
      <c r="AK128" s="2301"/>
      <c r="AL128" s="2301"/>
      <c r="AM128" s="2301"/>
      <c r="AN128" s="2301"/>
      <c r="AO128" s="2301"/>
      <c r="AP128" s="2301"/>
      <c r="AQ128" s="2302"/>
      <c r="AR128" s="2300">
        <v>175</v>
      </c>
      <c r="AS128" s="2301"/>
      <c r="AT128" s="2301"/>
      <c r="AU128" s="2301"/>
      <c r="AV128" s="2301"/>
      <c r="AW128" s="2301"/>
      <c r="AX128" s="2301"/>
      <c r="AY128" s="2302"/>
      <c r="AZ128" s="2333" t="s">
        <v>563</v>
      </c>
      <c r="BA128" s="2334"/>
      <c r="BB128" s="2334"/>
      <c r="BC128" s="2334"/>
      <c r="BD128" s="2334"/>
      <c r="BE128" s="2334"/>
      <c r="BF128" s="2334"/>
      <c r="BG128" s="2335"/>
    </row>
    <row r="129" spans="1:59" ht="19.5" customHeight="1">
      <c r="A129" s="2344" t="s">
        <v>104</v>
      </c>
      <c r="B129" s="2345"/>
      <c r="C129" s="2345"/>
      <c r="D129" s="2345"/>
      <c r="E129" s="2345"/>
      <c r="F129" s="2345"/>
      <c r="G129" s="2345"/>
      <c r="H129" s="2345"/>
      <c r="I129" s="2345"/>
      <c r="J129" s="2345"/>
      <c r="K129" s="2345"/>
      <c r="L129" s="2345"/>
      <c r="M129" s="2345"/>
      <c r="N129" s="2345"/>
      <c r="O129" s="2345"/>
      <c r="P129" s="2345"/>
      <c r="Q129" s="2345"/>
      <c r="R129" s="2345"/>
      <c r="S129" s="2345"/>
      <c r="T129" s="2345"/>
      <c r="U129" s="2345"/>
      <c r="V129" s="2345"/>
      <c r="W129" s="2345"/>
      <c r="X129" s="2345"/>
      <c r="Y129" s="2345"/>
      <c r="Z129" s="2346"/>
      <c r="AA129" s="2299">
        <v>103</v>
      </c>
      <c r="AB129" s="2300"/>
      <c r="AC129" s="2301"/>
      <c r="AD129" s="2301"/>
      <c r="AE129" s="2301"/>
      <c r="AF129" s="2301"/>
      <c r="AG129" s="2301"/>
      <c r="AH129" s="2301"/>
      <c r="AI129" s="2302"/>
      <c r="AJ129" s="2300"/>
      <c r="AK129" s="2301"/>
      <c r="AL129" s="2301"/>
      <c r="AM129" s="2301"/>
      <c r="AN129" s="2301"/>
      <c r="AO129" s="2301"/>
      <c r="AP129" s="2301"/>
      <c r="AQ129" s="2302"/>
      <c r="AR129" s="2300"/>
      <c r="AS129" s="2301"/>
      <c r="AT129" s="2301"/>
      <c r="AU129" s="2301"/>
      <c r="AV129" s="2301"/>
      <c r="AW129" s="2301"/>
      <c r="AX129" s="2301"/>
      <c r="AY129" s="2302"/>
      <c r="AZ129" s="2333" t="s">
        <v>563</v>
      </c>
      <c r="BA129" s="2334"/>
      <c r="BB129" s="2334"/>
      <c r="BC129" s="2334"/>
      <c r="BD129" s="2334"/>
      <c r="BE129" s="2334"/>
      <c r="BF129" s="2334"/>
      <c r="BG129" s="2335"/>
    </row>
    <row r="130" spans="1:59" ht="19.5" customHeight="1">
      <c r="A130" s="2453" t="s">
        <v>105</v>
      </c>
      <c r="B130" s="2454"/>
      <c r="C130" s="2454"/>
      <c r="D130" s="2454"/>
      <c r="E130" s="2454"/>
      <c r="F130" s="2454"/>
      <c r="G130" s="2454"/>
      <c r="H130" s="2454"/>
      <c r="I130" s="2454"/>
      <c r="J130" s="2454"/>
      <c r="K130" s="2454"/>
      <c r="L130" s="2454"/>
      <c r="M130" s="2454"/>
      <c r="N130" s="2454"/>
      <c r="O130" s="2454"/>
      <c r="P130" s="2454"/>
      <c r="Q130" s="2454"/>
      <c r="R130" s="2454"/>
      <c r="S130" s="2454"/>
      <c r="T130" s="2454"/>
      <c r="U130" s="2454"/>
      <c r="V130" s="2454"/>
      <c r="W130" s="2454"/>
      <c r="X130" s="2454"/>
      <c r="Y130" s="2454"/>
      <c r="Z130" s="2455"/>
      <c r="AA130" s="2299">
        <v>104</v>
      </c>
      <c r="AB130" s="2300"/>
      <c r="AC130" s="2301"/>
      <c r="AD130" s="2301"/>
      <c r="AE130" s="2301"/>
      <c r="AF130" s="2301"/>
      <c r="AG130" s="2301"/>
      <c r="AH130" s="2301"/>
      <c r="AI130" s="2302"/>
      <c r="AJ130" s="2300"/>
      <c r="AK130" s="2301"/>
      <c r="AL130" s="2301"/>
      <c r="AM130" s="2301"/>
      <c r="AN130" s="2301"/>
      <c r="AO130" s="2301"/>
      <c r="AP130" s="2301"/>
      <c r="AQ130" s="2302"/>
      <c r="AR130" s="2300"/>
      <c r="AS130" s="2301"/>
      <c r="AT130" s="2301"/>
      <c r="AU130" s="2301"/>
      <c r="AV130" s="2301"/>
      <c r="AW130" s="2301"/>
      <c r="AX130" s="2301"/>
      <c r="AY130" s="2302"/>
      <c r="AZ130" s="2333" t="s">
        <v>563</v>
      </c>
      <c r="BA130" s="2334"/>
      <c r="BB130" s="2334"/>
      <c r="BC130" s="2334"/>
      <c r="BD130" s="2334"/>
      <c r="BE130" s="2334"/>
      <c r="BF130" s="2334"/>
      <c r="BG130" s="2335"/>
    </row>
    <row r="131" spans="1:59" ht="19.5" customHeight="1">
      <c r="A131" s="2453" t="s">
        <v>106</v>
      </c>
      <c r="B131" s="2454"/>
      <c r="C131" s="2454"/>
      <c r="D131" s="2454"/>
      <c r="E131" s="2454"/>
      <c r="F131" s="2454"/>
      <c r="G131" s="2454"/>
      <c r="H131" s="2454"/>
      <c r="I131" s="2454"/>
      <c r="J131" s="2454"/>
      <c r="K131" s="2454"/>
      <c r="L131" s="2454"/>
      <c r="M131" s="2454"/>
      <c r="N131" s="2454"/>
      <c r="O131" s="2454"/>
      <c r="P131" s="2454"/>
      <c r="Q131" s="2454"/>
      <c r="R131" s="2454"/>
      <c r="S131" s="2454"/>
      <c r="T131" s="2454"/>
      <c r="U131" s="2454"/>
      <c r="V131" s="2454"/>
      <c r="W131" s="2454"/>
      <c r="X131" s="2454"/>
      <c r="Y131" s="2454"/>
      <c r="Z131" s="2455"/>
      <c r="AA131" s="2299">
        <v>105</v>
      </c>
      <c r="AB131" s="2300"/>
      <c r="AC131" s="2301"/>
      <c r="AD131" s="2301"/>
      <c r="AE131" s="2301"/>
      <c r="AF131" s="2301"/>
      <c r="AG131" s="2301"/>
      <c r="AH131" s="2301"/>
      <c r="AI131" s="2302"/>
      <c r="AJ131" s="2300"/>
      <c r="AK131" s="2301"/>
      <c r="AL131" s="2301"/>
      <c r="AM131" s="2301"/>
      <c r="AN131" s="2301"/>
      <c r="AO131" s="2301"/>
      <c r="AP131" s="2301"/>
      <c r="AQ131" s="2302"/>
      <c r="AR131" s="2300"/>
      <c r="AS131" s="2301"/>
      <c r="AT131" s="2301"/>
      <c r="AU131" s="2301"/>
      <c r="AV131" s="2301"/>
      <c r="AW131" s="2301"/>
      <c r="AX131" s="2301"/>
      <c r="AY131" s="2302"/>
      <c r="AZ131" s="2333" t="s">
        <v>563</v>
      </c>
      <c r="BA131" s="2334"/>
      <c r="BB131" s="2334"/>
      <c r="BC131" s="2334"/>
      <c r="BD131" s="2334"/>
      <c r="BE131" s="2334"/>
      <c r="BF131" s="2334"/>
      <c r="BG131" s="2335"/>
    </row>
    <row r="132" spans="1:59" ht="19.5" customHeight="1">
      <c r="A132" s="2344" t="s">
        <v>107</v>
      </c>
      <c r="B132" s="2345"/>
      <c r="C132" s="2345"/>
      <c r="D132" s="2345"/>
      <c r="E132" s="2345"/>
      <c r="F132" s="2345"/>
      <c r="G132" s="2345"/>
      <c r="H132" s="2345"/>
      <c r="I132" s="2345"/>
      <c r="J132" s="2345"/>
      <c r="K132" s="2345"/>
      <c r="L132" s="2345"/>
      <c r="M132" s="2345"/>
      <c r="N132" s="2345"/>
      <c r="O132" s="2345"/>
      <c r="P132" s="2345"/>
      <c r="Q132" s="2345"/>
      <c r="R132" s="2345"/>
      <c r="S132" s="2345"/>
      <c r="T132" s="2345"/>
      <c r="U132" s="2345"/>
      <c r="V132" s="2345"/>
      <c r="W132" s="2345"/>
      <c r="X132" s="2345"/>
      <c r="Y132" s="2345"/>
      <c r="Z132" s="2346"/>
      <c r="AA132" s="2299">
        <v>106</v>
      </c>
      <c r="AB132" s="2300"/>
      <c r="AC132" s="2301"/>
      <c r="AD132" s="2301"/>
      <c r="AE132" s="2301"/>
      <c r="AF132" s="2301"/>
      <c r="AG132" s="2301"/>
      <c r="AH132" s="2301"/>
      <c r="AI132" s="2302"/>
      <c r="AJ132" s="2300">
        <v>3659</v>
      </c>
      <c r="AK132" s="2301"/>
      <c r="AL132" s="2301"/>
      <c r="AM132" s="2301"/>
      <c r="AN132" s="2301"/>
      <c r="AO132" s="2301"/>
      <c r="AP132" s="2301"/>
      <c r="AQ132" s="2302"/>
      <c r="AR132" s="2300">
        <v>3659</v>
      </c>
      <c r="AS132" s="2301"/>
      <c r="AT132" s="2301"/>
      <c r="AU132" s="2301"/>
      <c r="AV132" s="2301"/>
      <c r="AW132" s="2301"/>
      <c r="AX132" s="2301"/>
      <c r="AY132" s="2302"/>
      <c r="AZ132" s="2333" t="s">
        <v>563</v>
      </c>
      <c r="BA132" s="2334"/>
      <c r="BB132" s="2334"/>
      <c r="BC132" s="2334"/>
      <c r="BD132" s="2334"/>
      <c r="BE132" s="2334"/>
      <c r="BF132" s="2334"/>
      <c r="BG132" s="2335"/>
    </row>
    <row r="133" spans="1:59" ht="19.5" customHeight="1">
      <c r="A133" s="2344" t="s">
        <v>108</v>
      </c>
      <c r="B133" s="2345"/>
      <c r="C133" s="2345"/>
      <c r="D133" s="2345"/>
      <c r="E133" s="2345"/>
      <c r="F133" s="2345"/>
      <c r="G133" s="2345"/>
      <c r="H133" s="2345"/>
      <c r="I133" s="2345"/>
      <c r="J133" s="2345"/>
      <c r="K133" s="2345"/>
      <c r="L133" s="2345"/>
      <c r="M133" s="2345"/>
      <c r="N133" s="2345"/>
      <c r="O133" s="2345"/>
      <c r="P133" s="2345"/>
      <c r="Q133" s="2345"/>
      <c r="R133" s="2345"/>
      <c r="S133" s="2345"/>
      <c r="T133" s="2345"/>
      <c r="U133" s="2345"/>
      <c r="V133" s="2345"/>
      <c r="W133" s="2345"/>
      <c r="X133" s="2345"/>
      <c r="Y133" s="2345"/>
      <c r="Z133" s="2346"/>
      <c r="AA133" s="2299">
        <v>107</v>
      </c>
      <c r="AB133" s="2300"/>
      <c r="AC133" s="2301"/>
      <c r="AD133" s="2301"/>
      <c r="AE133" s="2301"/>
      <c r="AF133" s="2301"/>
      <c r="AG133" s="2301"/>
      <c r="AH133" s="2301"/>
      <c r="AI133" s="2302"/>
      <c r="AJ133" s="2300"/>
      <c r="AK133" s="2301"/>
      <c r="AL133" s="2301"/>
      <c r="AM133" s="2301"/>
      <c r="AN133" s="2301"/>
      <c r="AO133" s="2301"/>
      <c r="AP133" s="2301"/>
      <c r="AQ133" s="2302"/>
      <c r="AR133" s="2463"/>
      <c r="AS133" s="2464"/>
      <c r="AT133" s="2464"/>
      <c r="AU133" s="2464"/>
      <c r="AV133" s="2464"/>
      <c r="AW133" s="2465"/>
      <c r="AX133" s="2465"/>
      <c r="AY133" s="2466"/>
      <c r="AZ133" s="2333" t="s">
        <v>563</v>
      </c>
      <c r="BA133" s="2334"/>
      <c r="BB133" s="2334"/>
      <c r="BC133" s="2334"/>
      <c r="BD133" s="2334"/>
      <c r="BE133" s="2334"/>
      <c r="BF133" s="2334"/>
      <c r="BG133" s="2335"/>
    </row>
    <row r="134" spans="1:60" ht="18" customHeight="1">
      <c r="A134" s="2467" t="s">
        <v>19</v>
      </c>
      <c r="B134" s="2468"/>
      <c r="C134" s="2468"/>
      <c r="D134" s="2468"/>
      <c r="E134" s="2468"/>
      <c r="F134" s="2468"/>
      <c r="G134" s="2468"/>
      <c r="H134" s="2468"/>
      <c r="I134" s="2468"/>
      <c r="J134" s="2468"/>
      <c r="K134" s="2468"/>
      <c r="L134" s="2468"/>
      <c r="M134" s="2468"/>
      <c r="N134" s="2468"/>
      <c r="O134" s="2468"/>
      <c r="P134" s="2468"/>
      <c r="Q134" s="2468"/>
      <c r="R134" s="2468"/>
      <c r="S134" s="2468"/>
      <c r="T134" s="2468"/>
      <c r="U134" s="2468"/>
      <c r="V134" s="2468"/>
      <c r="W134" s="2468"/>
      <c r="X134" s="2468"/>
      <c r="Y134" s="2468"/>
      <c r="Z134" s="2469"/>
      <c r="AA134" s="2349">
        <v>108</v>
      </c>
      <c r="AB134" s="2300">
        <v>130000</v>
      </c>
      <c r="AC134" s="2301"/>
      <c r="AD134" s="2301"/>
      <c r="AE134" s="2301"/>
      <c r="AF134" s="2301"/>
      <c r="AG134" s="2301"/>
      <c r="AH134" s="2301"/>
      <c r="AI134" s="2302"/>
      <c r="AJ134" s="2300">
        <v>133834</v>
      </c>
      <c r="AK134" s="2301"/>
      <c r="AL134" s="2301"/>
      <c r="AM134" s="2301"/>
      <c r="AN134" s="2301"/>
      <c r="AO134" s="2301"/>
      <c r="AP134" s="2301"/>
      <c r="AQ134" s="2302"/>
      <c r="AR134" s="2300">
        <v>3834</v>
      </c>
      <c r="AS134" s="2470"/>
      <c r="AT134" s="2470"/>
      <c r="AU134" s="2470"/>
      <c r="AV134" s="2470"/>
      <c r="AW134" s="2470"/>
      <c r="AX134" s="2470"/>
      <c r="AY134" s="2471"/>
      <c r="AZ134" s="2333" t="s">
        <v>563</v>
      </c>
      <c r="BA134" s="2334"/>
      <c r="BB134" s="2334"/>
      <c r="BC134" s="2334"/>
      <c r="BD134" s="2334"/>
      <c r="BE134" s="2334"/>
      <c r="BF134" s="2334"/>
      <c r="BG134" s="2335"/>
      <c r="BH134" s="2343"/>
    </row>
    <row r="135" spans="1:60" ht="18" customHeight="1">
      <c r="A135" s="2472" t="s">
        <v>20</v>
      </c>
      <c r="B135" s="2473"/>
      <c r="C135" s="2473"/>
      <c r="D135" s="2473"/>
      <c r="E135" s="2473"/>
      <c r="F135" s="2473"/>
      <c r="G135" s="2473"/>
      <c r="H135" s="2473"/>
      <c r="I135" s="2473"/>
      <c r="J135" s="2473"/>
      <c r="K135" s="2473"/>
      <c r="L135" s="2473"/>
      <c r="M135" s="2473"/>
      <c r="N135" s="2473"/>
      <c r="O135" s="2473"/>
      <c r="P135" s="2473"/>
      <c r="Q135" s="2473"/>
      <c r="R135" s="2473"/>
      <c r="S135" s="2473"/>
      <c r="T135" s="2473"/>
      <c r="U135" s="2473"/>
      <c r="V135" s="2473"/>
      <c r="W135" s="2473"/>
      <c r="X135" s="2473"/>
      <c r="Y135" s="2473"/>
      <c r="Z135" s="2473"/>
      <c r="AA135" s="2349">
        <v>109</v>
      </c>
      <c r="AB135" s="2300"/>
      <c r="AC135" s="2301"/>
      <c r="AD135" s="2301"/>
      <c r="AE135" s="2301"/>
      <c r="AF135" s="2301"/>
      <c r="AG135" s="2301"/>
      <c r="AH135" s="2301"/>
      <c r="AI135" s="2302"/>
      <c r="AJ135" s="2300">
        <v>72019</v>
      </c>
      <c r="AK135" s="2301"/>
      <c r="AL135" s="2301"/>
      <c r="AM135" s="2301"/>
      <c r="AN135" s="2301"/>
      <c r="AO135" s="2301"/>
      <c r="AP135" s="2301"/>
      <c r="AQ135" s="2302"/>
      <c r="AR135" s="2300">
        <v>74588</v>
      </c>
      <c r="AS135" s="2301"/>
      <c r="AT135" s="2301"/>
      <c r="AU135" s="2301"/>
      <c r="AV135" s="2301"/>
      <c r="AW135" s="2301"/>
      <c r="AX135" s="2301"/>
      <c r="AY135" s="2302"/>
      <c r="AZ135" s="2333" t="s">
        <v>563</v>
      </c>
      <c r="BA135" s="2334"/>
      <c r="BB135" s="2334"/>
      <c r="BC135" s="2334"/>
      <c r="BD135" s="2334"/>
      <c r="BE135" s="2334"/>
      <c r="BF135" s="2334"/>
      <c r="BG135" s="2335"/>
      <c r="BH135" s="2343"/>
    </row>
    <row r="136" spans="1:60" ht="18" customHeight="1">
      <c r="A136" s="2393" t="s">
        <v>21</v>
      </c>
      <c r="B136" s="2473"/>
      <c r="C136" s="2473"/>
      <c r="D136" s="2473"/>
      <c r="E136" s="2473"/>
      <c r="F136" s="2473"/>
      <c r="G136" s="2473"/>
      <c r="H136" s="2473"/>
      <c r="I136" s="2473"/>
      <c r="J136" s="2473"/>
      <c r="K136" s="2473"/>
      <c r="L136" s="2473"/>
      <c r="M136" s="2473"/>
      <c r="N136" s="2473"/>
      <c r="O136" s="2473"/>
      <c r="P136" s="2473"/>
      <c r="Q136" s="2473"/>
      <c r="R136" s="2473"/>
      <c r="S136" s="2473"/>
      <c r="T136" s="2473"/>
      <c r="U136" s="2473"/>
      <c r="V136" s="2473"/>
      <c r="W136" s="2473"/>
      <c r="X136" s="2473"/>
      <c r="Y136" s="2473"/>
      <c r="Z136" s="2473"/>
      <c r="AA136" s="2349">
        <v>110</v>
      </c>
      <c r="AB136" s="2300"/>
      <c r="AC136" s="2301"/>
      <c r="AD136" s="2301"/>
      <c r="AE136" s="2301"/>
      <c r="AF136" s="2301"/>
      <c r="AG136" s="2301"/>
      <c r="AH136" s="2301"/>
      <c r="AI136" s="2302"/>
      <c r="AJ136" s="2300"/>
      <c r="AK136" s="2301"/>
      <c r="AL136" s="2301"/>
      <c r="AM136" s="2301"/>
      <c r="AN136" s="2301"/>
      <c r="AO136" s="2301"/>
      <c r="AP136" s="2301"/>
      <c r="AQ136" s="2302"/>
      <c r="AR136" s="2300"/>
      <c r="AS136" s="2301"/>
      <c r="AT136" s="2301"/>
      <c r="AU136" s="2301"/>
      <c r="AV136" s="2301"/>
      <c r="AW136" s="2301"/>
      <c r="AX136" s="2301"/>
      <c r="AY136" s="2302"/>
      <c r="AZ136" s="2333" t="s">
        <v>563</v>
      </c>
      <c r="BA136" s="2334"/>
      <c r="BB136" s="2334"/>
      <c r="BC136" s="2334"/>
      <c r="BD136" s="2334"/>
      <c r="BE136" s="2334"/>
      <c r="BF136" s="2334"/>
      <c r="BG136" s="2335"/>
      <c r="BH136" s="2343"/>
    </row>
    <row r="137" spans="1:59" ht="21.75" customHeight="1">
      <c r="A137" s="2393" t="s">
        <v>109</v>
      </c>
      <c r="B137" s="2289"/>
      <c r="C137" s="2474"/>
      <c r="D137" s="2474"/>
      <c r="E137" s="2474"/>
      <c r="F137" s="2474"/>
      <c r="G137" s="2474"/>
      <c r="H137" s="2474"/>
      <c r="I137" s="2474"/>
      <c r="J137" s="2474"/>
      <c r="K137" s="2474"/>
      <c r="L137" s="2474"/>
      <c r="M137" s="2474"/>
      <c r="N137" s="2474"/>
      <c r="O137" s="2474"/>
      <c r="P137" s="2474"/>
      <c r="Q137" s="2474"/>
      <c r="R137" s="2342"/>
      <c r="S137" s="2342"/>
      <c r="T137" s="2474"/>
      <c r="U137" s="2474"/>
      <c r="V137" s="2474"/>
      <c r="W137" s="2474"/>
      <c r="X137" s="2474"/>
      <c r="Y137" s="2474"/>
      <c r="Z137" s="2474"/>
      <c r="AA137" s="2299">
        <v>111</v>
      </c>
      <c r="AB137" s="2300">
        <v>74000</v>
      </c>
      <c r="AC137" s="2301"/>
      <c r="AD137" s="2301"/>
      <c r="AE137" s="2301"/>
      <c r="AF137" s="2301"/>
      <c r="AG137" s="2301"/>
      <c r="AH137" s="2301"/>
      <c r="AI137" s="2302"/>
      <c r="AJ137" s="2300">
        <v>124000</v>
      </c>
      <c r="AK137" s="2301"/>
      <c r="AL137" s="2301"/>
      <c r="AM137" s="2301"/>
      <c r="AN137" s="2301"/>
      <c r="AO137" s="2301"/>
      <c r="AP137" s="2301"/>
      <c r="AQ137" s="2302"/>
      <c r="AR137" s="2300">
        <v>163836</v>
      </c>
      <c r="AS137" s="2301"/>
      <c r="AT137" s="2301"/>
      <c r="AU137" s="2301"/>
      <c r="AV137" s="2301"/>
      <c r="AW137" s="2301"/>
      <c r="AX137" s="2301"/>
      <c r="AY137" s="2302"/>
      <c r="AZ137" s="2333" t="s">
        <v>563</v>
      </c>
      <c r="BA137" s="2334"/>
      <c r="BB137" s="2334"/>
      <c r="BC137" s="2334"/>
      <c r="BD137" s="2334"/>
      <c r="BE137" s="2334"/>
      <c r="BF137" s="2334"/>
      <c r="BG137" s="2335"/>
    </row>
    <row r="138" spans="1:59" ht="21.75" customHeight="1">
      <c r="A138" s="2393" t="s">
        <v>110</v>
      </c>
      <c r="B138" s="2289"/>
      <c r="C138" s="2474"/>
      <c r="D138" s="2474"/>
      <c r="E138" s="2474"/>
      <c r="F138" s="2474"/>
      <c r="G138" s="2474"/>
      <c r="H138" s="2474"/>
      <c r="I138" s="2474"/>
      <c r="J138" s="2474"/>
      <c r="K138" s="2474"/>
      <c r="L138" s="2474"/>
      <c r="M138" s="2474"/>
      <c r="N138" s="2474"/>
      <c r="O138" s="2474"/>
      <c r="P138" s="2474"/>
      <c r="Q138" s="2474"/>
      <c r="R138" s="2474"/>
      <c r="S138" s="2474"/>
      <c r="T138" s="2474"/>
      <c r="U138" s="2474"/>
      <c r="V138" s="2474"/>
      <c r="W138" s="2474"/>
      <c r="X138" s="2474"/>
      <c r="Y138" s="2474"/>
      <c r="Z138" s="2474"/>
      <c r="AA138" s="2396">
        <v>112</v>
      </c>
      <c r="AB138" s="2300"/>
      <c r="AC138" s="2301"/>
      <c r="AD138" s="2301"/>
      <c r="AE138" s="2301"/>
      <c r="AF138" s="2301"/>
      <c r="AG138" s="2301"/>
      <c r="AH138" s="2301"/>
      <c r="AI138" s="2302"/>
      <c r="AJ138" s="2300"/>
      <c r="AK138" s="2301"/>
      <c r="AL138" s="2301"/>
      <c r="AM138" s="2301"/>
      <c r="AN138" s="2301"/>
      <c r="AO138" s="2301"/>
      <c r="AP138" s="2301"/>
      <c r="AQ138" s="2302"/>
      <c r="AR138" s="2300">
        <v>38</v>
      </c>
      <c r="AS138" s="2301"/>
      <c r="AT138" s="2301"/>
      <c r="AU138" s="2301"/>
      <c r="AV138" s="2301"/>
      <c r="AW138" s="2301"/>
      <c r="AX138" s="2301"/>
      <c r="AY138" s="2302"/>
      <c r="AZ138" s="2333" t="s">
        <v>563</v>
      </c>
      <c r="BA138" s="2334"/>
      <c r="BB138" s="2334"/>
      <c r="BC138" s="2334"/>
      <c r="BD138" s="2334"/>
      <c r="BE138" s="2334"/>
      <c r="BF138" s="2334"/>
      <c r="BG138" s="2335"/>
    </row>
    <row r="139" spans="1:59" ht="21.75" customHeight="1">
      <c r="A139" s="2393" t="s">
        <v>111</v>
      </c>
      <c r="B139" s="2289"/>
      <c r="C139" s="2474"/>
      <c r="D139" s="2474"/>
      <c r="E139" s="2474"/>
      <c r="F139" s="2474"/>
      <c r="G139" s="2474"/>
      <c r="H139" s="2474"/>
      <c r="I139" s="2474"/>
      <c r="J139" s="2474"/>
      <c r="K139" s="2474"/>
      <c r="L139" s="2474"/>
      <c r="M139" s="2474"/>
      <c r="N139" s="2474"/>
      <c r="O139" s="2474"/>
      <c r="P139" s="2474"/>
      <c r="Q139" s="2474"/>
      <c r="R139" s="2474"/>
      <c r="S139" s="2474"/>
      <c r="T139" s="2474"/>
      <c r="U139" s="2474"/>
      <c r="V139" s="2474"/>
      <c r="W139" s="2474"/>
      <c r="X139" s="2474"/>
      <c r="Y139" s="2474"/>
      <c r="Z139" s="2474"/>
      <c r="AA139" s="2299">
        <v>113</v>
      </c>
      <c r="AB139" s="2300"/>
      <c r="AC139" s="2301"/>
      <c r="AD139" s="2301"/>
      <c r="AE139" s="2301"/>
      <c r="AF139" s="2301"/>
      <c r="AG139" s="2301"/>
      <c r="AH139" s="2301"/>
      <c r="AI139" s="2302"/>
      <c r="AJ139" s="2300">
        <v>32688</v>
      </c>
      <c r="AK139" s="2301"/>
      <c r="AL139" s="2301"/>
      <c r="AM139" s="2301"/>
      <c r="AN139" s="2301"/>
      <c r="AO139" s="2301"/>
      <c r="AP139" s="2301"/>
      <c r="AQ139" s="2302"/>
      <c r="AR139" s="2300">
        <v>32931</v>
      </c>
      <c r="AS139" s="2301"/>
      <c r="AT139" s="2301"/>
      <c r="AU139" s="2301"/>
      <c r="AV139" s="2301"/>
      <c r="AW139" s="2301"/>
      <c r="AX139" s="2301"/>
      <c r="AY139" s="2302"/>
      <c r="AZ139" s="2333" t="s">
        <v>563</v>
      </c>
      <c r="BA139" s="2334"/>
      <c r="BB139" s="2334"/>
      <c r="BC139" s="2334"/>
      <c r="BD139" s="2334"/>
      <c r="BE139" s="2334"/>
      <c r="BF139" s="2334"/>
      <c r="BG139" s="2335"/>
    </row>
    <row r="140" spans="1:59" ht="12" customHeight="1">
      <c r="A140" s="2475" t="s">
        <v>22</v>
      </c>
      <c r="B140" s="2476"/>
      <c r="C140" s="2477"/>
      <c r="D140" s="2477"/>
      <c r="E140" s="2477"/>
      <c r="F140" s="2477"/>
      <c r="G140" s="2477"/>
      <c r="H140" s="2477"/>
      <c r="I140" s="2477"/>
      <c r="J140" s="2477"/>
      <c r="K140" s="2477"/>
      <c r="L140" s="2477"/>
      <c r="M140" s="2477"/>
      <c r="N140" s="2477"/>
      <c r="O140" s="2477"/>
      <c r="P140" s="2477"/>
      <c r="Q140" s="2477"/>
      <c r="R140" s="2411"/>
      <c r="S140" s="2411"/>
      <c r="T140" s="2477"/>
      <c r="U140" s="2477"/>
      <c r="V140" s="2477"/>
      <c r="W140" s="2477"/>
      <c r="X140" s="2477"/>
      <c r="Y140" s="2477"/>
      <c r="Z140" s="2477"/>
      <c r="AA140" s="2356">
        <v>114</v>
      </c>
      <c r="AB140" s="2320"/>
      <c r="AC140" s="2321"/>
      <c r="AD140" s="2321"/>
      <c r="AE140" s="2321"/>
      <c r="AF140" s="2321"/>
      <c r="AG140" s="2321"/>
      <c r="AH140" s="2321"/>
      <c r="AI140" s="2322"/>
      <c r="AJ140" s="2320"/>
      <c r="AK140" s="2321"/>
      <c r="AL140" s="2321"/>
      <c r="AM140" s="2321"/>
      <c r="AN140" s="2321"/>
      <c r="AO140" s="2321"/>
      <c r="AP140" s="2321"/>
      <c r="AQ140" s="2322"/>
      <c r="AR140" s="2320"/>
      <c r="AS140" s="2321"/>
      <c r="AT140" s="2321"/>
      <c r="AU140" s="2321"/>
      <c r="AV140" s="2321"/>
      <c r="AW140" s="2321"/>
      <c r="AX140" s="2321"/>
      <c r="AY140" s="2322"/>
      <c r="AZ140" s="2323" t="s">
        <v>563</v>
      </c>
      <c r="BA140" s="2324"/>
      <c r="BB140" s="2324"/>
      <c r="BC140" s="2324"/>
      <c r="BD140" s="2324"/>
      <c r="BE140" s="2324"/>
      <c r="BF140" s="2324"/>
      <c r="BG140" s="2325"/>
    </row>
    <row r="141" spans="1:59" ht="18" customHeight="1" thickBot="1">
      <c r="A141" s="2478" t="s">
        <v>23</v>
      </c>
      <c r="B141" s="2479"/>
      <c r="C141" s="2480"/>
      <c r="D141" s="2480"/>
      <c r="E141" s="2480"/>
      <c r="F141" s="2480"/>
      <c r="G141" s="2480"/>
      <c r="H141" s="2480"/>
      <c r="I141" s="2481"/>
      <c r="J141" s="2481"/>
      <c r="K141" s="2481"/>
      <c r="L141" s="2481"/>
      <c r="M141" s="2481"/>
      <c r="N141" s="2481"/>
      <c r="O141" s="2481"/>
      <c r="P141" s="2481"/>
      <c r="Q141" s="2481"/>
      <c r="R141" s="2363"/>
      <c r="S141" s="2363"/>
      <c r="T141" s="2481"/>
      <c r="U141" s="2481"/>
      <c r="V141" s="2481"/>
      <c r="W141" s="2481"/>
      <c r="X141" s="2481"/>
      <c r="Y141" s="2481"/>
      <c r="Z141" s="2481"/>
      <c r="AA141" s="2482"/>
      <c r="AB141" s="2365"/>
      <c r="AC141" s="2366"/>
      <c r="AD141" s="2366"/>
      <c r="AE141" s="2366"/>
      <c r="AF141" s="2366"/>
      <c r="AG141" s="2366"/>
      <c r="AH141" s="2366"/>
      <c r="AI141" s="2367"/>
      <c r="AJ141" s="2365"/>
      <c r="AK141" s="2366"/>
      <c r="AL141" s="2366"/>
      <c r="AM141" s="2366"/>
      <c r="AN141" s="2366"/>
      <c r="AO141" s="2366"/>
      <c r="AP141" s="2366"/>
      <c r="AQ141" s="2367"/>
      <c r="AR141" s="2365"/>
      <c r="AS141" s="2366"/>
      <c r="AT141" s="2366"/>
      <c r="AU141" s="2366"/>
      <c r="AV141" s="2366"/>
      <c r="AW141" s="2366"/>
      <c r="AX141" s="2366"/>
      <c r="AY141" s="2367"/>
      <c r="AZ141" s="2368"/>
      <c r="BA141" s="2369"/>
      <c r="BB141" s="2369"/>
      <c r="BC141" s="2369"/>
      <c r="BD141" s="2369"/>
      <c r="BE141" s="2369"/>
      <c r="BF141" s="2369"/>
      <c r="BG141" s="2370"/>
    </row>
    <row r="142" spans="1:59" ht="21.75" customHeight="1">
      <c r="A142" s="2483" t="s">
        <v>24</v>
      </c>
      <c r="B142" s="2289"/>
      <c r="C142" s="2474"/>
      <c r="D142" s="2474"/>
      <c r="E142" s="2474"/>
      <c r="F142" s="2474"/>
      <c r="G142" s="2474"/>
      <c r="H142" s="2474"/>
      <c r="I142" s="2474"/>
      <c r="J142" s="2474"/>
      <c r="K142" s="2474"/>
      <c r="L142" s="2474"/>
      <c r="M142" s="2474"/>
      <c r="N142" s="2474"/>
      <c r="O142" s="2474"/>
      <c r="P142" s="2474"/>
      <c r="Q142" s="2474"/>
      <c r="R142" s="2474"/>
      <c r="S142" s="2474"/>
      <c r="T142" s="2474"/>
      <c r="U142" s="2474"/>
      <c r="V142" s="2474"/>
      <c r="W142" s="2484"/>
      <c r="X142" s="2386"/>
      <c r="Y142" s="2386"/>
      <c r="Z142" s="2386" t="s">
        <v>25</v>
      </c>
      <c r="AA142" s="2349">
        <v>115</v>
      </c>
      <c r="AB142" s="2293">
        <v>2522505</v>
      </c>
      <c r="AC142" s="2294"/>
      <c r="AD142" s="2294"/>
      <c r="AE142" s="2294"/>
      <c r="AF142" s="2294"/>
      <c r="AG142" s="2294"/>
      <c r="AH142" s="2294"/>
      <c r="AI142" s="2295"/>
      <c r="AJ142" s="2293">
        <v>2631046</v>
      </c>
      <c r="AK142" s="2294"/>
      <c r="AL142" s="2294"/>
      <c r="AM142" s="2294"/>
      <c r="AN142" s="2294"/>
      <c r="AO142" s="2294"/>
      <c r="AP142" s="2294"/>
      <c r="AQ142" s="2295"/>
      <c r="AR142" s="2293">
        <v>789907</v>
      </c>
      <c r="AS142" s="2294"/>
      <c r="AT142" s="2294"/>
      <c r="AU142" s="2294"/>
      <c r="AV142" s="2294"/>
      <c r="AW142" s="2294"/>
      <c r="AX142" s="2294"/>
      <c r="AY142" s="2295"/>
      <c r="AZ142" s="2296" t="s">
        <v>563</v>
      </c>
      <c r="BA142" s="2297"/>
      <c r="BB142" s="2297"/>
      <c r="BC142" s="2297"/>
      <c r="BD142" s="2297"/>
      <c r="BE142" s="2297"/>
      <c r="BF142" s="2297"/>
      <c r="BG142" s="2298"/>
    </row>
    <row r="143" spans="1:60" ht="18" customHeight="1">
      <c r="A143" s="2428" t="s">
        <v>26</v>
      </c>
      <c r="B143" s="2289"/>
      <c r="C143" s="2474"/>
      <c r="D143" s="2474"/>
      <c r="E143" s="2474"/>
      <c r="F143" s="2474"/>
      <c r="G143" s="2474"/>
      <c r="H143" s="2474"/>
      <c r="I143" s="2474"/>
      <c r="J143" s="2474"/>
      <c r="K143" s="2474"/>
      <c r="L143" s="2474"/>
      <c r="M143" s="2474"/>
      <c r="N143" s="2474"/>
      <c r="O143" s="2474"/>
      <c r="P143" s="2474"/>
      <c r="Q143" s="2474"/>
      <c r="R143" s="2342"/>
      <c r="S143" s="2342"/>
      <c r="T143" s="2342"/>
      <c r="U143" s="2342"/>
      <c r="V143" s="2342"/>
      <c r="W143" s="2342"/>
      <c r="X143" s="2342"/>
      <c r="Y143" s="2342"/>
      <c r="Z143" s="2342"/>
      <c r="AA143" s="2485">
        <v>116</v>
      </c>
      <c r="AB143" s="2300"/>
      <c r="AC143" s="2301"/>
      <c r="AD143" s="2301"/>
      <c r="AE143" s="2301"/>
      <c r="AF143" s="2301"/>
      <c r="AG143" s="2301"/>
      <c r="AH143" s="2301"/>
      <c r="AI143" s="2302"/>
      <c r="AJ143" s="2300"/>
      <c r="AK143" s="2301"/>
      <c r="AL143" s="2301"/>
      <c r="AM143" s="2301"/>
      <c r="AN143" s="2301"/>
      <c r="AO143" s="2301"/>
      <c r="AP143" s="2301"/>
      <c r="AQ143" s="2302"/>
      <c r="AR143" s="2300">
        <v>704</v>
      </c>
      <c r="AS143" s="2301"/>
      <c r="AT143" s="2301"/>
      <c r="AU143" s="2301"/>
      <c r="AV143" s="2301"/>
      <c r="AW143" s="2301"/>
      <c r="AX143" s="2301"/>
      <c r="AY143" s="2302"/>
      <c r="AZ143" s="2333" t="s">
        <v>563</v>
      </c>
      <c r="BA143" s="2334"/>
      <c r="BB143" s="2334"/>
      <c r="BC143" s="2334"/>
      <c r="BD143" s="2334"/>
      <c r="BE143" s="2334"/>
      <c r="BF143" s="2334"/>
      <c r="BG143" s="2335"/>
      <c r="BH143" s="2343"/>
    </row>
    <row r="144" spans="1:60" ht="18" customHeight="1">
      <c r="A144" s="2428" t="s">
        <v>27</v>
      </c>
      <c r="B144" s="2289"/>
      <c r="C144" s="2474"/>
      <c r="D144" s="2474"/>
      <c r="E144" s="2474"/>
      <c r="F144" s="2474"/>
      <c r="G144" s="2474"/>
      <c r="H144" s="2474"/>
      <c r="I144" s="2474"/>
      <c r="J144" s="2474"/>
      <c r="K144" s="2474"/>
      <c r="L144" s="2474"/>
      <c r="M144" s="2474"/>
      <c r="N144" s="2474"/>
      <c r="O144" s="2474"/>
      <c r="P144" s="2474"/>
      <c r="Q144" s="2474"/>
      <c r="R144" s="2342"/>
      <c r="S144" s="2342"/>
      <c r="T144" s="2342"/>
      <c r="U144" s="2342"/>
      <c r="V144" s="2342"/>
      <c r="W144" s="2342"/>
      <c r="X144" s="2342"/>
      <c r="Y144" s="2342"/>
      <c r="Z144" s="2342"/>
      <c r="AA144" s="2486">
        <v>117</v>
      </c>
      <c r="AB144" s="2300">
        <v>62000</v>
      </c>
      <c r="AC144" s="2301"/>
      <c r="AD144" s="2301"/>
      <c r="AE144" s="2301"/>
      <c r="AF144" s="2301"/>
      <c r="AG144" s="2301"/>
      <c r="AH144" s="2301"/>
      <c r="AI144" s="2302"/>
      <c r="AJ144" s="2300">
        <v>62000</v>
      </c>
      <c r="AK144" s="2301"/>
      <c r="AL144" s="2301"/>
      <c r="AM144" s="2301"/>
      <c r="AN144" s="2301"/>
      <c r="AO144" s="2301"/>
      <c r="AP144" s="2301"/>
      <c r="AQ144" s="2302"/>
      <c r="AR144" s="2300">
        <v>33619</v>
      </c>
      <c r="AS144" s="2301"/>
      <c r="AT144" s="2301"/>
      <c r="AU144" s="2301"/>
      <c r="AV144" s="2301"/>
      <c r="AW144" s="2301"/>
      <c r="AX144" s="2301"/>
      <c r="AY144" s="2302"/>
      <c r="AZ144" s="2333" t="s">
        <v>563</v>
      </c>
      <c r="BA144" s="2334"/>
      <c r="BB144" s="2334"/>
      <c r="BC144" s="2334"/>
      <c r="BD144" s="2334"/>
      <c r="BE144" s="2334"/>
      <c r="BF144" s="2334"/>
      <c r="BG144" s="2335"/>
      <c r="BH144" s="2343"/>
    </row>
    <row r="145" spans="1:60" ht="18" customHeight="1">
      <c r="A145" s="2428" t="s">
        <v>28</v>
      </c>
      <c r="B145" s="2289"/>
      <c r="C145" s="2474"/>
      <c r="D145" s="2474"/>
      <c r="E145" s="2474"/>
      <c r="F145" s="2474"/>
      <c r="G145" s="2474"/>
      <c r="H145" s="2474"/>
      <c r="I145" s="2474"/>
      <c r="J145" s="2474"/>
      <c r="K145" s="2474"/>
      <c r="L145" s="2474"/>
      <c r="M145" s="2474"/>
      <c r="N145" s="2474"/>
      <c r="O145" s="2474"/>
      <c r="P145" s="2474"/>
      <c r="Q145" s="2474"/>
      <c r="R145" s="2342"/>
      <c r="S145" s="2342"/>
      <c r="T145" s="2342"/>
      <c r="U145" s="2342"/>
      <c r="V145" s="2342"/>
      <c r="W145" s="2342"/>
      <c r="X145" s="2342"/>
      <c r="Y145" s="2342"/>
      <c r="Z145" s="2342"/>
      <c r="AA145" s="2349">
        <v>118</v>
      </c>
      <c r="AB145" s="2300"/>
      <c r="AC145" s="2301"/>
      <c r="AD145" s="2301"/>
      <c r="AE145" s="2301"/>
      <c r="AF145" s="2301"/>
      <c r="AG145" s="2301"/>
      <c r="AH145" s="2301"/>
      <c r="AI145" s="2302"/>
      <c r="AJ145" s="2300"/>
      <c r="AK145" s="2301"/>
      <c r="AL145" s="2301"/>
      <c r="AM145" s="2301"/>
      <c r="AN145" s="2301"/>
      <c r="AO145" s="2301"/>
      <c r="AP145" s="2301"/>
      <c r="AQ145" s="2302"/>
      <c r="AR145" s="2300"/>
      <c r="AS145" s="2301"/>
      <c r="AT145" s="2301"/>
      <c r="AU145" s="2301"/>
      <c r="AV145" s="2301"/>
      <c r="AW145" s="2301"/>
      <c r="AX145" s="2301"/>
      <c r="AY145" s="2302"/>
      <c r="AZ145" s="2333" t="s">
        <v>563</v>
      </c>
      <c r="BA145" s="2334"/>
      <c r="BB145" s="2334"/>
      <c r="BC145" s="2334"/>
      <c r="BD145" s="2334"/>
      <c r="BE145" s="2334"/>
      <c r="BF145" s="2334"/>
      <c r="BG145" s="2335"/>
      <c r="BH145" s="2343"/>
    </row>
    <row r="146" spans="1:60" ht="18" customHeight="1">
      <c r="A146" s="2483" t="s">
        <v>29</v>
      </c>
      <c r="B146" s="2289"/>
      <c r="C146" s="2474"/>
      <c r="D146" s="2474"/>
      <c r="E146" s="2474"/>
      <c r="F146" s="2474"/>
      <c r="G146" s="2474"/>
      <c r="H146" s="2474"/>
      <c r="I146" s="2474"/>
      <c r="J146" s="2474"/>
      <c r="K146" s="2474"/>
      <c r="L146" s="2474"/>
      <c r="M146" s="2474"/>
      <c r="N146" s="2474"/>
      <c r="O146" s="2474"/>
      <c r="P146" s="2474"/>
      <c r="Q146" s="2474"/>
      <c r="R146" s="2342"/>
      <c r="S146" s="2342"/>
      <c r="T146" s="2342"/>
      <c r="U146" s="2342"/>
      <c r="V146" s="2342"/>
      <c r="W146" s="2342"/>
      <c r="X146" s="2342"/>
      <c r="Y146" s="2342"/>
      <c r="Z146" s="2342"/>
      <c r="AA146" s="2485">
        <v>119</v>
      </c>
      <c r="AB146" s="2300"/>
      <c r="AC146" s="2301"/>
      <c r="AD146" s="2301"/>
      <c r="AE146" s="2301"/>
      <c r="AF146" s="2301"/>
      <c r="AG146" s="2301"/>
      <c r="AH146" s="2301"/>
      <c r="AI146" s="2302"/>
      <c r="AJ146" s="2300"/>
      <c r="AK146" s="2301"/>
      <c r="AL146" s="2301"/>
      <c r="AM146" s="2301"/>
      <c r="AN146" s="2301"/>
      <c r="AO146" s="2301"/>
      <c r="AP146" s="2301"/>
      <c r="AQ146" s="2302"/>
      <c r="AR146" s="2300"/>
      <c r="AS146" s="2301"/>
      <c r="AT146" s="2301"/>
      <c r="AU146" s="2301"/>
      <c r="AV146" s="2301"/>
      <c r="AW146" s="2301"/>
      <c r="AX146" s="2301"/>
      <c r="AY146" s="2302"/>
      <c r="AZ146" s="2333" t="s">
        <v>563</v>
      </c>
      <c r="BA146" s="2334"/>
      <c r="BB146" s="2334"/>
      <c r="BC146" s="2334"/>
      <c r="BD146" s="2334"/>
      <c r="BE146" s="2334"/>
      <c r="BF146" s="2334"/>
      <c r="BG146" s="2335"/>
      <c r="BH146" s="2343"/>
    </row>
    <row r="147" spans="1:61" ht="23.25" customHeight="1" thickBot="1">
      <c r="A147" s="2430" t="s">
        <v>30</v>
      </c>
      <c r="B147" s="2487"/>
      <c r="C147" s="2488"/>
      <c r="D147" s="2307"/>
      <c r="E147" s="2307"/>
      <c r="F147" s="2307"/>
      <c r="G147" s="2307"/>
      <c r="H147" s="2307"/>
      <c r="I147" s="2307"/>
      <c r="J147" s="2307"/>
      <c r="K147" s="2307"/>
      <c r="L147" s="2307"/>
      <c r="M147" s="2307"/>
      <c r="N147" s="2307"/>
      <c r="O147" s="2307"/>
      <c r="P147" s="2307"/>
      <c r="Q147" s="2307"/>
      <c r="R147" s="2489"/>
      <c r="S147" s="2489"/>
      <c r="T147" s="2489"/>
      <c r="U147" s="2489"/>
      <c r="V147" s="2489"/>
      <c r="W147" s="2489"/>
      <c r="X147" s="2432"/>
      <c r="Y147" s="2432"/>
      <c r="Z147" s="2432"/>
      <c r="AA147" s="2490">
        <v>120</v>
      </c>
      <c r="AB147" s="2309"/>
      <c r="AC147" s="2310"/>
      <c r="AD147" s="2310"/>
      <c r="AE147" s="2310"/>
      <c r="AF147" s="2310"/>
      <c r="AG147" s="2310"/>
      <c r="AH147" s="2310"/>
      <c r="AI147" s="2311"/>
      <c r="AJ147" s="2309"/>
      <c r="AK147" s="2310"/>
      <c r="AL147" s="2310"/>
      <c r="AM147" s="2310"/>
      <c r="AN147" s="2310"/>
      <c r="AO147" s="2310"/>
      <c r="AP147" s="2310"/>
      <c r="AQ147" s="2311"/>
      <c r="AR147" s="2309"/>
      <c r="AS147" s="2310"/>
      <c r="AT147" s="2310"/>
      <c r="AU147" s="2310"/>
      <c r="AV147" s="2310"/>
      <c r="AW147" s="2310"/>
      <c r="AX147" s="2310"/>
      <c r="AY147" s="2311"/>
      <c r="AZ147" s="2399" t="s">
        <v>563</v>
      </c>
      <c r="BA147" s="2400"/>
      <c r="BB147" s="2400"/>
      <c r="BC147" s="2400"/>
      <c r="BD147" s="2400"/>
      <c r="BE147" s="2400"/>
      <c r="BF147" s="2400"/>
      <c r="BG147" s="2401"/>
      <c r="BH147" s="2343"/>
      <c r="BI147" s="2343"/>
    </row>
    <row r="148" spans="1:59" ht="25.5" customHeight="1" thickBot="1">
      <c r="A148" s="2491" t="s">
        <v>31</v>
      </c>
      <c r="B148" s="2492"/>
      <c r="C148" s="2362"/>
      <c r="D148" s="2362"/>
      <c r="E148" s="2362"/>
      <c r="F148" s="2362"/>
      <c r="G148" s="2362"/>
      <c r="H148" s="2362"/>
      <c r="I148" s="2362"/>
      <c r="J148" s="2362"/>
      <c r="K148" s="2362"/>
      <c r="L148" s="2362"/>
      <c r="M148" s="2362"/>
      <c r="N148" s="2362"/>
      <c r="O148" s="2362"/>
      <c r="P148" s="2362"/>
      <c r="Q148" s="2362"/>
      <c r="R148" s="2362"/>
      <c r="S148" s="2362"/>
      <c r="T148" s="2362"/>
      <c r="U148" s="2362"/>
      <c r="V148" s="2362"/>
      <c r="W148" s="2362"/>
      <c r="X148" s="2493"/>
      <c r="Y148" s="2493"/>
      <c r="Z148" s="2493"/>
      <c r="AA148" s="2494">
        <v>121</v>
      </c>
      <c r="AB148" s="2441">
        <v>15827600</v>
      </c>
      <c r="AC148" s="2442"/>
      <c r="AD148" s="2442"/>
      <c r="AE148" s="2442"/>
      <c r="AF148" s="2442"/>
      <c r="AG148" s="2442"/>
      <c r="AH148" s="2442"/>
      <c r="AI148" s="2443"/>
      <c r="AJ148" s="2441">
        <v>16009379</v>
      </c>
      <c r="AK148" s="2442"/>
      <c r="AL148" s="2442"/>
      <c r="AM148" s="2442"/>
      <c r="AN148" s="2442"/>
      <c r="AO148" s="2442"/>
      <c r="AP148" s="2442"/>
      <c r="AQ148" s="2443"/>
      <c r="AR148" s="2441">
        <f>666+7631837</f>
        <v>7632503</v>
      </c>
      <c r="AS148" s="2442"/>
      <c r="AT148" s="2442"/>
      <c r="AU148" s="2442"/>
      <c r="AV148" s="2442"/>
      <c r="AW148" s="2442"/>
      <c r="AX148" s="2442"/>
      <c r="AY148" s="2443"/>
      <c r="AZ148" s="2441">
        <v>185165</v>
      </c>
      <c r="BA148" s="2442"/>
      <c r="BB148" s="2442"/>
      <c r="BC148" s="2442"/>
      <c r="BD148" s="2442"/>
      <c r="BE148" s="2442"/>
      <c r="BF148" s="2442"/>
      <c r="BG148" s="2443"/>
    </row>
    <row r="149" spans="1:59" ht="21.75" customHeight="1">
      <c r="A149" s="2495" t="s">
        <v>32</v>
      </c>
      <c r="B149" s="2496"/>
      <c r="C149" s="2291"/>
      <c r="D149" s="2291"/>
      <c r="E149" s="2291"/>
      <c r="F149" s="2291"/>
      <c r="G149" s="2291"/>
      <c r="H149" s="2291"/>
      <c r="I149" s="2291"/>
      <c r="J149" s="2291"/>
      <c r="K149" s="2291"/>
      <c r="L149" s="2291"/>
      <c r="M149" s="2291"/>
      <c r="N149" s="2291"/>
      <c r="O149" s="2291"/>
      <c r="P149" s="2291"/>
      <c r="Q149" s="2291"/>
      <c r="R149" s="2291"/>
      <c r="S149" s="2291"/>
      <c r="T149" s="2291"/>
      <c r="U149" s="2291"/>
      <c r="V149" s="2291"/>
      <c r="W149" s="2291"/>
      <c r="X149" s="2290"/>
      <c r="Y149" s="2290"/>
      <c r="Z149" s="2290"/>
      <c r="AA149" s="2497">
        <v>122</v>
      </c>
      <c r="AB149" s="2293">
        <v>3588040</v>
      </c>
      <c r="AC149" s="2294"/>
      <c r="AD149" s="2294"/>
      <c r="AE149" s="2294"/>
      <c r="AF149" s="2294"/>
      <c r="AG149" s="2294"/>
      <c r="AH149" s="2294"/>
      <c r="AI149" s="2295"/>
      <c r="AJ149" s="2293">
        <v>3769378</v>
      </c>
      <c r="AK149" s="2294"/>
      <c r="AL149" s="2294"/>
      <c r="AM149" s="2294"/>
      <c r="AN149" s="2294"/>
      <c r="AO149" s="2294"/>
      <c r="AP149" s="2294"/>
      <c r="AQ149" s="2295"/>
      <c r="AR149" s="2293">
        <f>2137134-666</f>
        <v>2136468</v>
      </c>
      <c r="AS149" s="2294"/>
      <c r="AT149" s="2294"/>
      <c r="AU149" s="2294"/>
      <c r="AV149" s="2294"/>
      <c r="AW149" s="2294"/>
      <c r="AX149" s="2294"/>
      <c r="AY149" s="2295"/>
      <c r="AZ149" s="2296" t="s">
        <v>563</v>
      </c>
      <c r="BA149" s="2297"/>
      <c r="BB149" s="2297"/>
      <c r="BC149" s="2297"/>
      <c r="BD149" s="2297"/>
      <c r="BE149" s="2297"/>
      <c r="BF149" s="2297"/>
      <c r="BG149" s="2298"/>
    </row>
    <row r="150" spans="1:59" ht="21.75" customHeight="1" thickBot="1">
      <c r="A150" s="2478" t="s">
        <v>33</v>
      </c>
      <c r="B150" s="2492"/>
      <c r="C150" s="2362"/>
      <c r="D150" s="2362"/>
      <c r="E150" s="2362"/>
      <c r="F150" s="2362"/>
      <c r="G150" s="2362"/>
      <c r="H150" s="2362"/>
      <c r="I150" s="2362"/>
      <c r="J150" s="2362"/>
      <c r="K150" s="2362"/>
      <c r="L150" s="2362"/>
      <c r="M150" s="2362"/>
      <c r="N150" s="2362"/>
      <c r="O150" s="2362"/>
      <c r="P150" s="2362"/>
      <c r="Q150" s="2362"/>
      <c r="R150" s="2362"/>
      <c r="S150" s="2362"/>
      <c r="T150" s="2362"/>
      <c r="U150" s="2362"/>
      <c r="V150" s="2362"/>
      <c r="W150" s="2362"/>
      <c r="X150" s="2355"/>
      <c r="Y150" s="2355"/>
      <c r="Z150" s="2355"/>
      <c r="AA150" s="2498">
        <v>123</v>
      </c>
      <c r="AB150" s="2309"/>
      <c r="AC150" s="2310"/>
      <c r="AD150" s="2310"/>
      <c r="AE150" s="2310"/>
      <c r="AF150" s="2310"/>
      <c r="AG150" s="2310"/>
      <c r="AH150" s="2310"/>
      <c r="AI150" s="2311"/>
      <c r="AJ150" s="2309"/>
      <c r="AK150" s="2310"/>
      <c r="AL150" s="2310"/>
      <c r="AM150" s="2310"/>
      <c r="AN150" s="2310"/>
      <c r="AO150" s="2310"/>
      <c r="AP150" s="2310"/>
      <c r="AQ150" s="2311"/>
      <c r="AR150" s="2309"/>
      <c r="AS150" s="2310"/>
      <c r="AT150" s="2310"/>
      <c r="AU150" s="2310"/>
      <c r="AV150" s="2310"/>
      <c r="AW150" s="2310"/>
      <c r="AX150" s="2310"/>
      <c r="AY150" s="2311"/>
      <c r="AZ150" s="2499" t="s">
        <v>563</v>
      </c>
      <c r="BA150" s="2303"/>
      <c r="BB150" s="2303"/>
      <c r="BC150" s="2303"/>
      <c r="BD150" s="2303"/>
      <c r="BE150" s="2303"/>
      <c r="BF150" s="2303"/>
      <c r="BG150" s="2304"/>
    </row>
    <row r="151" spans="1:59" ht="21.75" customHeight="1" thickBot="1">
      <c r="A151" s="2500" t="s">
        <v>34</v>
      </c>
      <c r="B151" s="2501"/>
      <c r="C151" s="2501"/>
      <c r="D151" s="2501"/>
      <c r="E151" s="2501"/>
      <c r="F151" s="2501"/>
      <c r="G151" s="2501"/>
      <c r="H151" s="2501"/>
      <c r="I151" s="2501"/>
      <c r="J151" s="2501"/>
      <c r="K151" s="2501"/>
      <c r="L151" s="2501"/>
      <c r="M151" s="2501"/>
      <c r="N151" s="2501"/>
      <c r="O151" s="2501"/>
      <c r="P151" s="2501"/>
      <c r="Q151" s="2501"/>
      <c r="R151" s="2501"/>
      <c r="S151" s="2501"/>
      <c r="T151" s="2501"/>
      <c r="U151" s="2501"/>
      <c r="V151" s="2501"/>
      <c r="W151" s="2501"/>
      <c r="X151" s="2502"/>
      <c r="Y151" s="2502"/>
      <c r="Z151" s="2502"/>
      <c r="AA151" s="2503">
        <v>124</v>
      </c>
      <c r="AB151" s="2441">
        <v>1858937</v>
      </c>
      <c r="AC151" s="2442"/>
      <c r="AD151" s="2442"/>
      <c r="AE151" s="2442"/>
      <c r="AF151" s="2442"/>
      <c r="AG151" s="2442"/>
      <c r="AH151" s="2442"/>
      <c r="AI151" s="2443"/>
      <c r="AJ151" s="2441">
        <v>3000852</v>
      </c>
      <c r="AK151" s="2442"/>
      <c r="AL151" s="2442"/>
      <c r="AM151" s="2442"/>
      <c r="AN151" s="2442"/>
      <c r="AO151" s="2442"/>
      <c r="AP151" s="2442"/>
      <c r="AQ151" s="2443"/>
      <c r="AR151" s="2441">
        <v>665721</v>
      </c>
      <c r="AS151" s="2442"/>
      <c r="AT151" s="2442"/>
      <c r="AU151" s="2442"/>
      <c r="AV151" s="2442"/>
      <c r="AW151" s="2442"/>
      <c r="AX151" s="2442"/>
      <c r="AY151" s="2443"/>
      <c r="AZ151" s="2504"/>
      <c r="BA151" s="2505"/>
      <c r="BB151" s="2505"/>
      <c r="BC151" s="2505"/>
      <c r="BD151" s="2505"/>
      <c r="BE151" s="2505"/>
      <c r="BF151" s="2505"/>
      <c r="BG151" s="2506"/>
    </row>
    <row r="152" spans="1:61" ht="21" customHeight="1" thickBot="1">
      <c r="A152" s="2507" t="s">
        <v>35</v>
      </c>
      <c r="B152" s="2508"/>
      <c r="C152" s="2509"/>
      <c r="D152" s="2509"/>
      <c r="E152" s="2509"/>
      <c r="F152" s="2510"/>
      <c r="G152" s="2510"/>
      <c r="H152" s="2510"/>
      <c r="I152" s="2510"/>
      <c r="J152" s="2510"/>
      <c r="K152" s="2510"/>
      <c r="L152" s="2510"/>
      <c r="M152" s="2510"/>
      <c r="N152" s="2510"/>
      <c r="O152" s="2510"/>
      <c r="P152" s="2510"/>
      <c r="Q152" s="2510"/>
      <c r="R152" s="2510"/>
      <c r="S152" s="2510"/>
      <c r="T152" s="2510"/>
      <c r="U152" s="2510"/>
      <c r="V152" s="2510"/>
      <c r="W152" s="2510"/>
      <c r="X152" s="2363"/>
      <c r="Y152" s="2363"/>
      <c r="Z152" s="2363"/>
      <c r="AA152" s="2494">
        <v>125</v>
      </c>
      <c r="AB152" s="2511">
        <v>1258937</v>
      </c>
      <c r="AC152" s="2512"/>
      <c r="AD152" s="2512"/>
      <c r="AE152" s="2512"/>
      <c r="AF152" s="2512"/>
      <c r="AG152" s="2512"/>
      <c r="AH152" s="2512"/>
      <c r="AI152" s="2513"/>
      <c r="AJ152" s="2511">
        <v>2400852</v>
      </c>
      <c r="AK152" s="2512"/>
      <c r="AL152" s="2512"/>
      <c r="AM152" s="2512"/>
      <c r="AN152" s="2512"/>
      <c r="AO152" s="2512"/>
      <c r="AP152" s="2512"/>
      <c r="AQ152" s="2513"/>
      <c r="AR152" s="2511">
        <v>1708643</v>
      </c>
      <c r="AS152" s="2512"/>
      <c r="AT152" s="2512"/>
      <c r="AU152" s="2512"/>
      <c r="AV152" s="2512"/>
      <c r="AW152" s="2512"/>
      <c r="AX152" s="2512"/>
      <c r="AY152" s="2513"/>
      <c r="AZ152" s="2514" t="s">
        <v>563</v>
      </c>
      <c r="BA152" s="2515"/>
      <c r="BB152" s="2515"/>
      <c r="BC152" s="2515"/>
      <c r="BD152" s="2515"/>
      <c r="BE152" s="2515"/>
      <c r="BF152" s="2515"/>
      <c r="BG152" s="2516"/>
      <c r="BI152" s="2343"/>
    </row>
    <row r="153" spans="1:60" ht="18" customHeight="1">
      <c r="A153" s="2288" t="s">
        <v>112</v>
      </c>
      <c r="B153" s="2517"/>
      <c r="C153" s="2518"/>
      <c r="D153" s="2518"/>
      <c r="E153" s="2518"/>
      <c r="F153" s="2518"/>
      <c r="G153" s="2518"/>
      <c r="H153" s="2518"/>
      <c r="I153" s="2518"/>
      <c r="J153" s="2518"/>
      <c r="K153" s="2518"/>
      <c r="L153" s="2518"/>
      <c r="M153" s="2518"/>
      <c r="N153" s="2518"/>
      <c r="O153" s="2518"/>
      <c r="P153" s="2518"/>
      <c r="Q153" s="2518"/>
      <c r="R153" s="2518"/>
      <c r="S153" s="2518"/>
      <c r="T153" s="2342"/>
      <c r="U153" s="2342"/>
      <c r="V153" s="2342"/>
      <c r="W153" s="2342"/>
      <c r="X153" s="2342"/>
      <c r="Y153" s="2342"/>
      <c r="Z153" s="2342"/>
      <c r="AA153" s="2519">
        <v>126</v>
      </c>
      <c r="AB153" s="2293"/>
      <c r="AC153" s="2294"/>
      <c r="AD153" s="2294"/>
      <c r="AE153" s="2294"/>
      <c r="AF153" s="2294"/>
      <c r="AG153" s="2294"/>
      <c r="AH153" s="2294"/>
      <c r="AI153" s="2295"/>
      <c r="AJ153" s="2293"/>
      <c r="AK153" s="2294"/>
      <c r="AL153" s="2294"/>
      <c r="AM153" s="2294"/>
      <c r="AN153" s="2294"/>
      <c r="AO153" s="2294"/>
      <c r="AP153" s="2294"/>
      <c r="AQ153" s="2295"/>
      <c r="AR153" s="2293"/>
      <c r="AS153" s="2294"/>
      <c r="AT153" s="2294"/>
      <c r="AU153" s="2294"/>
      <c r="AV153" s="2294"/>
      <c r="AW153" s="2294"/>
      <c r="AX153" s="2294"/>
      <c r="AY153" s="2295"/>
      <c r="AZ153" s="2499" t="s">
        <v>563</v>
      </c>
      <c r="BA153" s="2303"/>
      <c r="BB153" s="2303"/>
      <c r="BC153" s="2303"/>
      <c r="BD153" s="2303"/>
      <c r="BE153" s="2303"/>
      <c r="BF153" s="2303"/>
      <c r="BG153" s="2304"/>
      <c r="BH153" s="2343"/>
    </row>
    <row r="154" spans="1:60" ht="18" customHeight="1">
      <c r="A154" s="2288" t="s">
        <v>113</v>
      </c>
      <c r="B154" s="2517"/>
      <c r="C154" s="2518"/>
      <c r="D154" s="2518"/>
      <c r="E154" s="2518"/>
      <c r="F154" s="2518"/>
      <c r="G154" s="2518"/>
      <c r="H154" s="2518"/>
      <c r="I154" s="2518"/>
      <c r="J154" s="2518"/>
      <c r="K154" s="2518"/>
      <c r="L154" s="2518"/>
      <c r="M154" s="2518"/>
      <c r="N154" s="2518"/>
      <c r="O154" s="2518"/>
      <c r="P154" s="2518"/>
      <c r="Q154" s="2518"/>
      <c r="R154" s="2518"/>
      <c r="S154" s="2518"/>
      <c r="T154" s="2342"/>
      <c r="U154" s="2342"/>
      <c r="V154" s="2342"/>
      <c r="W154" s="2342"/>
      <c r="X154" s="2342"/>
      <c r="Y154" s="2342"/>
      <c r="Z154" s="2342"/>
      <c r="AA154" s="2520">
        <v>127</v>
      </c>
      <c r="AB154" s="2300"/>
      <c r="AC154" s="2301"/>
      <c r="AD154" s="2301"/>
      <c r="AE154" s="2301"/>
      <c r="AF154" s="2301"/>
      <c r="AG154" s="2301"/>
      <c r="AH154" s="2301"/>
      <c r="AI154" s="2302"/>
      <c r="AJ154" s="2300"/>
      <c r="AK154" s="2301"/>
      <c r="AL154" s="2301"/>
      <c r="AM154" s="2301"/>
      <c r="AN154" s="2301"/>
      <c r="AO154" s="2301"/>
      <c r="AP154" s="2301"/>
      <c r="AQ154" s="2302"/>
      <c r="AR154" s="2300"/>
      <c r="AS154" s="2301"/>
      <c r="AT154" s="2301"/>
      <c r="AU154" s="2301"/>
      <c r="AV154" s="2301"/>
      <c r="AW154" s="2301"/>
      <c r="AX154" s="2301"/>
      <c r="AY154" s="2302"/>
      <c r="AZ154" s="2333"/>
      <c r="BA154" s="2334"/>
      <c r="BB154" s="2334"/>
      <c r="BC154" s="2334"/>
      <c r="BD154" s="2334"/>
      <c r="BE154" s="2334"/>
      <c r="BF154" s="2334"/>
      <c r="BG154" s="2335"/>
      <c r="BH154" s="2343"/>
    </row>
    <row r="155" spans="1:60" ht="18" customHeight="1">
      <c r="A155" s="2288" t="s">
        <v>114</v>
      </c>
      <c r="B155" s="2517"/>
      <c r="C155" s="2518"/>
      <c r="D155" s="2518"/>
      <c r="E155" s="2518"/>
      <c r="F155" s="2518"/>
      <c r="G155" s="2518"/>
      <c r="H155" s="2518"/>
      <c r="I155" s="2518"/>
      <c r="J155" s="2518"/>
      <c r="K155" s="2518"/>
      <c r="L155" s="2518"/>
      <c r="M155" s="2518"/>
      <c r="N155" s="2518"/>
      <c r="O155" s="2518"/>
      <c r="P155" s="2518"/>
      <c r="Q155" s="2518"/>
      <c r="R155" s="2518"/>
      <c r="S155" s="2518"/>
      <c r="T155" s="2342"/>
      <c r="U155" s="2342"/>
      <c r="V155" s="2342"/>
      <c r="W155" s="2342"/>
      <c r="X155" s="2342"/>
      <c r="Y155" s="2342"/>
      <c r="Z155" s="2342"/>
      <c r="AA155" s="2521">
        <v>128</v>
      </c>
      <c r="AB155" s="2300"/>
      <c r="AC155" s="2301"/>
      <c r="AD155" s="2301"/>
      <c r="AE155" s="2301"/>
      <c r="AF155" s="2301"/>
      <c r="AG155" s="2301"/>
      <c r="AH155" s="2301"/>
      <c r="AI155" s="2302"/>
      <c r="AJ155" s="2300"/>
      <c r="AK155" s="2301"/>
      <c r="AL155" s="2301"/>
      <c r="AM155" s="2301"/>
      <c r="AN155" s="2301"/>
      <c r="AO155" s="2301"/>
      <c r="AP155" s="2301"/>
      <c r="AQ155" s="2302"/>
      <c r="AR155" s="2300"/>
      <c r="AS155" s="2301"/>
      <c r="AT155" s="2301"/>
      <c r="AU155" s="2301"/>
      <c r="AV155" s="2301"/>
      <c r="AW155" s="2301"/>
      <c r="AX155" s="2301"/>
      <c r="AY155" s="2302"/>
      <c r="AZ155" s="2333" t="s">
        <v>563</v>
      </c>
      <c r="BA155" s="2334"/>
      <c r="BB155" s="2334"/>
      <c r="BC155" s="2334"/>
      <c r="BD155" s="2334"/>
      <c r="BE155" s="2334"/>
      <c r="BF155" s="2334"/>
      <c r="BG155" s="2335"/>
      <c r="BH155" s="2343"/>
    </row>
    <row r="156" spans="1:60" ht="18" customHeight="1">
      <c r="A156" s="2288" t="s">
        <v>115</v>
      </c>
      <c r="B156" s="2517"/>
      <c r="C156" s="2518"/>
      <c r="D156" s="2518"/>
      <c r="E156" s="2518"/>
      <c r="F156" s="2518"/>
      <c r="G156" s="2518"/>
      <c r="H156" s="2518"/>
      <c r="I156" s="2518"/>
      <c r="J156" s="2518"/>
      <c r="K156" s="2518"/>
      <c r="L156" s="2518"/>
      <c r="M156" s="2518"/>
      <c r="N156" s="2518"/>
      <c r="O156" s="2518"/>
      <c r="P156" s="2518"/>
      <c r="Q156" s="2518"/>
      <c r="R156" s="2518"/>
      <c r="S156" s="2518"/>
      <c r="T156" s="2342"/>
      <c r="U156" s="2342"/>
      <c r="V156" s="2342"/>
      <c r="W156" s="2342"/>
      <c r="X156" s="2342"/>
      <c r="Y156" s="2342"/>
      <c r="Z156" s="2342"/>
      <c r="AA156" s="2520">
        <v>129</v>
      </c>
      <c r="AB156" s="2300"/>
      <c r="AC156" s="2301"/>
      <c r="AD156" s="2301"/>
      <c r="AE156" s="2301"/>
      <c r="AF156" s="2301"/>
      <c r="AG156" s="2301"/>
      <c r="AH156" s="2301"/>
      <c r="AI156" s="2302"/>
      <c r="AJ156" s="2300"/>
      <c r="AK156" s="2301"/>
      <c r="AL156" s="2301"/>
      <c r="AM156" s="2301"/>
      <c r="AN156" s="2301"/>
      <c r="AO156" s="2301"/>
      <c r="AP156" s="2301"/>
      <c r="AQ156" s="2302"/>
      <c r="AR156" s="2300"/>
      <c r="AS156" s="2301"/>
      <c r="AT156" s="2301"/>
      <c r="AU156" s="2301"/>
      <c r="AV156" s="2301"/>
      <c r="AW156" s="2301"/>
      <c r="AX156" s="2301"/>
      <c r="AY156" s="2302"/>
      <c r="AZ156" s="2333" t="s">
        <v>563</v>
      </c>
      <c r="BA156" s="2334"/>
      <c r="BB156" s="2334"/>
      <c r="BC156" s="2334"/>
      <c r="BD156" s="2334"/>
      <c r="BE156" s="2334"/>
      <c r="BF156" s="2334"/>
      <c r="BG156" s="2335"/>
      <c r="BH156" s="2343"/>
    </row>
    <row r="157" spans="1:60" ht="18" customHeight="1">
      <c r="A157" s="2288" t="s">
        <v>116</v>
      </c>
      <c r="B157" s="2517"/>
      <c r="C157" s="2518"/>
      <c r="D157" s="2518"/>
      <c r="E157" s="2518"/>
      <c r="F157" s="2518"/>
      <c r="G157" s="2518"/>
      <c r="H157" s="2518"/>
      <c r="I157" s="2518"/>
      <c r="J157" s="2518"/>
      <c r="K157" s="2518"/>
      <c r="L157" s="2518"/>
      <c r="M157" s="2518"/>
      <c r="N157" s="2518"/>
      <c r="O157" s="2518"/>
      <c r="P157" s="2518"/>
      <c r="Q157" s="2518"/>
      <c r="R157" s="2518"/>
      <c r="S157" s="2518"/>
      <c r="T157" s="2342"/>
      <c r="U157" s="2342"/>
      <c r="V157" s="2342"/>
      <c r="W157" s="2342"/>
      <c r="X157" s="2342"/>
      <c r="Y157" s="2342"/>
      <c r="Z157" s="2342"/>
      <c r="AA157" s="2521">
        <v>130</v>
      </c>
      <c r="AB157" s="2300"/>
      <c r="AC157" s="2301"/>
      <c r="AD157" s="2301"/>
      <c r="AE157" s="2301"/>
      <c r="AF157" s="2301"/>
      <c r="AG157" s="2301"/>
      <c r="AH157" s="2301"/>
      <c r="AI157" s="2302"/>
      <c r="AJ157" s="2300"/>
      <c r="AK157" s="2301"/>
      <c r="AL157" s="2301"/>
      <c r="AM157" s="2301"/>
      <c r="AN157" s="2301"/>
      <c r="AO157" s="2301"/>
      <c r="AP157" s="2301"/>
      <c r="AQ157" s="2302"/>
      <c r="AR157" s="2300">
        <v>500004</v>
      </c>
      <c r="AS157" s="2301"/>
      <c r="AT157" s="2301"/>
      <c r="AU157" s="2301"/>
      <c r="AV157" s="2301"/>
      <c r="AW157" s="2301"/>
      <c r="AX157" s="2301"/>
      <c r="AY157" s="2302"/>
      <c r="AZ157" s="2333" t="s">
        <v>563</v>
      </c>
      <c r="BA157" s="2334"/>
      <c r="BB157" s="2334"/>
      <c r="BC157" s="2334"/>
      <c r="BD157" s="2334"/>
      <c r="BE157" s="2334"/>
      <c r="BF157" s="2334"/>
      <c r="BG157" s="2335"/>
      <c r="BH157" s="2343"/>
    </row>
    <row r="158" spans="1:60" ht="18" customHeight="1">
      <c r="A158" s="2288" t="s">
        <v>117</v>
      </c>
      <c r="B158" s="2517"/>
      <c r="C158" s="2518"/>
      <c r="D158" s="2518"/>
      <c r="E158" s="2518"/>
      <c r="F158" s="2518"/>
      <c r="G158" s="2518"/>
      <c r="H158" s="2518"/>
      <c r="I158" s="2518"/>
      <c r="J158" s="2518"/>
      <c r="K158" s="2518"/>
      <c r="L158" s="2518"/>
      <c r="M158" s="2518"/>
      <c r="N158" s="2518"/>
      <c r="O158" s="2518"/>
      <c r="P158" s="2518"/>
      <c r="Q158" s="2518"/>
      <c r="R158" s="2518"/>
      <c r="S158" s="2518"/>
      <c r="T158" s="2342"/>
      <c r="U158" s="2342"/>
      <c r="V158" s="2342"/>
      <c r="W158" s="2342"/>
      <c r="X158" s="2342"/>
      <c r="Y158" s="2342"/>
      <c r="Z158" s="2342"/>
      <c r="AA158" s="2520">
        <v>131</v>
      </c>
      <c r="AB158" s="2300"/>
      <c r="AC158" s="2301"/>
      <c r="AD158" s="2301"/>
      <c r="AE158" s="2301"/>
      <c r="AF158" s="2301"/>
      <c r="AG158" s="2301"/>
      <c r="AH158" s="2301"/>
      <c r="AI158" s="2302"/>
      <c r="AJ158" s="2300"/>
      <c r="AK158" s="2301"/>
      <c r="AL158" s="2301"/>
      <c r="AM158" s="2301"/>
      <c r="AN158" s="2301"/>
      <c r="AO158" s="2301"/>
      <c r="AP158" s="2301"/>
      <c r="AQ158" s="2302"/>
      <c r="AR158" s="2300"/>
      <c r="AS158" s="2301"/>
      <c r="AT158" s="2301"/>
      <c r="AU158" s="2301"/>
      <c r="AV158" s="2301"/>
      <c r="AW158" s="2301"/>
      <c r="AX158" s="2301"/>
      <c r="AY158" s="2302"/>
      <c r="AZ158" s="2333" t="s">
        <v>563</v>
      </c>
      <c r="BA158" s="2334"/>
      <c r="BB158" s="2334"/>
      <c r="BC158" s="2334"/>
      <c r="BD158" s="2334"/>
      <c r="BE158" s="2334"/>
      <c r="BF158" s="2334"/>
      <c r="BG158" s="2335"/>
      <c r="BH158" s="2343"/>
    </row>
    <row r="159" spans="1:60" ht="18" customHeight="1">
      <c r="A159" s="2288" t="s">
        <v>118</v>
      </c>
      <c r="B159" s="2517"/>
      <c r="C159" s="2518"/>
      <c r="D159" s="2518"/>
      <c r="E159" s="2518"/>
      <c r="F159" s="2518"/>
      <c r="G159" s="2518"/>
      <c r="H159" s="2518"/>
      <c r="I159" s="2518"/>
      <c r="J159" s="2518"/>
      <c r="K159" s="2518"/>
      <c r="L159" s="2518"/>
      <c r="M159" s="2518"/>
      <c r="N159" s="2518"/>
      <c r="O159" s="2518"/>
      <c r="P159" s="2518"/>
      <c r="Q159" s="2518"/>
      <c r="R159" s="2518"/>
      <c r="S159" s="2518"/>
      <c r="T159" s="2342"/>
      <c r="U159" s="2342"/>
      <c r="V159" s="2342"/>
      <c r="W159" s="2342"/>
      <c r="X159" s="2342"/>
      <c r="Y159" s="2342"/>
      <c r="Z159" s="2342"/>
      <c r="AA159" s="2521">
        <v>132</v>
      </c>
      <c r="AB159" s="2300"/>
      <c r="AC159" s="2301"/>
      <c r="AD159" s="2301"/>
      <c r="AE159" s="2301"/>
      <c r="AF159" s="2301"/>
      <c r="AG159" s="2301"/>
      <c r="AH159" s="2301"/>
      <c r="AI159" s="2302"/>
      <c r="AJ159" s="2300"/>
      <c r="AK159" s="2301"/>
      <c r="AL159" s="2301"/>
      <c r="AM159" s="2301"/>
      <c r="AN159" s="2301"/>
      <c r="AO159" s="2301"/>
      <c r="AP159" s="2301"/>
      <c r="AQ159" s="2302"/>
      <c r="AR159" s="2300"/>
      <c r="AS159" s="2301"/>
      <c r="AT159" s="2301"/>
      <c r="AU159" s="2301"/>
      <c r="AV159" s="2301"/>
      <c r="AW159" s="2301"/>
      <c r="AX159" s="2301"/>
      <c r="AY159" s="2302"/>
      <c r="AZ159" s="2333" t="s">
        <v>563</v>
      </c>
      <c r="BA159" s="2334"/>
      <c r="BB159" s="2334"/>
      <c r="BC159" s="2334"/>
      <c r="BD159" s="2334"/>
      <c r="BE159" s="2334"/>
      <c r="BF159" s="2334"/>
      <c r="BG159" s="2335"/>
      <c r="BH159" s="2343"/>
    </row>
    <row r="160" spans="1:60" ht="18" customHeight="1">
      <c r="A160" s="2288" t="s">
        <v>119</v>
      </c>
      <c r="B160" s="2517"/>
      <c r="C160" s="2518"/>
      <c r="D160" s="2518"/>
      <c r="E160" s="2518"/>
      <c r="F160" s="2518"/>
      <c r="G160" s="2518"/>
      <c r="H160" s="2518"/>
      <c r="I160" s="2518"/>
      <c r="J160" s="2518"/>
      <c r="K160" s="2518"/>
      <c r="L160" s="2518"/>
      <c r="M160" s="2518"/>
      <c r="N160" s="2518"/>
      <c r="O160" s="2518"/>
      <c r="P160" s="2518"/>
      <c r="Q160" s="2518"/>
      <c r="R160" s="2518"/>
      <c r="S160" s="2518"/>
      <c r="T160" s="2342"/>
      <c r="U160" s="2342"/>
      <c r="V160" s="2342"/>
      <c r="W160" s="2342"/>
      <c r="X160" s="2342"/>
      <c r="Y160" s="2342"/>
      <c r="Z160" s="2342"/>
      <c r="AA160" s="2520">
        <v>133</v>
      </c>
      <c r="AB160" s="2300"/>
      <c r="AC160" s="2301"/>
      <c r="AD160" s="2301"/>
      <c r="AE160" s="2301"/>
      <c r="AF160" s="2301"/>
      <c r="AG160" s="2301"/>
      <c r="AH160" s="2301"/>
      <c r="AI160" s="2302"/>
      <c r="AJ160" s="2300"/>
      <c r="AK160" s="2301"/>
      <c r="AL160" s="2301"/>
      <c r="AM160" s="2301"/>
      <c r="AN160" s="2301"/>
      <c r="AO160" s="2301"/>
      <c r="AP160" s="2301"/>
      <c r="AQ160" s="2302"/>
      <c r="AR160" s="2300"/>
      <c r="AS160" s="2301"/>
      <c r="AT160" s="2301"/>
      <c r="AU160" s="2301"/>
      <c r="AV160" s="2301"/>
      <c r="AW160" s="2301"/>
      <c r="AX160" s="2301"/>
      <c r="AY160" s="2302"/>
      <c r="AZ160" s="2333" t="s">
        <v>563</v>
      </c>
      <c r="BA160" s="2334"/>
      <c r="BB160" s="2334"/>
      <c r="BC160" s="2334"/>
      <c r="BD160" s="2334"/>
      <c r="BE160" s="2334"/>
      <c r="BF160" s="2334"/>
      <c r="BG160" s="2335"/>
      <c r="BH160" s="2343"/>
    </row>
    <row r="161" spans="1:60" ht="18" customHeight="1">
      <c r="A161" s="2288" t="s">
        <v>120</v>
      </c>
      <c r="B161" s="2517"/>
      <c r="C161" s="2518"/>
      <c r="D161" s="2518"/>
      <c r="E161" s="2518"/>
      <c r="F161" s="2518"/>
      <c r="G161" s="2518"/>
      <c r="H161" s="2518"/>
      <c r="I161" s="2518"/>
      <c r="J161" s="2518"/>
      <c r="K161" s="2518"/>
      <c r="L161" s="2518"/>
      <c r="M161" s="2518"/>
      <c r="N161" s="2518"/>
      <c r="O161" s="2518"/>
      <c r="P161" s="2518"/>
      <c r="Q161" s="2518"/>
      <c r="R161" s="2518"/>
      <c r="S161" s="2518"/>
      <c r="T161" s="2342"/>
      <c r="U161" s="2342"/>
      <c r="V161" s="2342"/>
      <c r="W161" s="2342"/>
      <c r="X161" s="2342"/>
      <c r="Y161" s="2342"/>
      <c r="Z161" s="2342"/>
      <c r="AA161" s="2521">
        <v>134</v>
      </c>
      <c r="AB161" s="2300"/>
      <c r="AC161" s="2301"/>
      <c r="AD161" s="2301"/>
      <c r="AE161" s="2301"/>
      <c r="AF161" s="2301"/>
      <c r="AG161" s="2301"/>
      <c r="AH161" s="2301"/>
      <c r="AI161" s="2302"/>
      <c r="AJ161" s="2300"/>
      <c r="AK161" s="2301"/>
      <c r="AL161" s="2301"/>
      <c r="AM161" s="2301"/>
      <c r="AN161" s="2301"/>
      <c r="AO161" s="2301"/>
      <c r="AP161" s="2301"/>
      <c r="AQ161" s="2302"/>
      <c r="AR161" s="2300"/>
      <c r="AS161" s="2301"/>
      <c r="AT161" s="2301"/>
      <c r="AU161" s="2301"/>
      <c r="AV161" s="2301"/>
      <c r="AW161" s="2301"/>
      <c r="AX161" s="2301"/>
      <c r="AY161" s="2302"/>
      <c r="AZ161" s="2333" t="s">
        <v>563</v>
      </c>
      <c r="BA161" s="2334"/>
      <c r="BB161" s="2334"/>
      <c r="BC161" s="2334"/>
      <c r="BD161" s="2334"/>
      <c r="BE161" s="2334"/>
      <c r="BF161" s="2334"/>
      <c r="BG161" s="2335"/>
      <c r="BH161" s="2343"/>
    </row>
    <row r="162" spans="1:60" ht="18" customHeight="1" thickBot="1">
      <c r="A162" s="2359" t="s">
        <v>121</v>
      </c>
      <c r="B162" s="2522"/>
      <c r="C162" s="2523"/>
      <c r="D162" s="2523"/>
      <c r="E162" s="2523"/>
      <c r="F162" s="2523"/>
      <c r="G162" s="2523"/>
      <c r="H162" s="2523"/>
      <c r="I162" s="2523"/>
      <c r="J162" s="2523"/>
      <c r="K162" s="2523"/>
      <c r="L162" s="2523"/>
      <c r="M162" s="2523"/>
      <c r="N162" s="2523"/>
      <c r="O162" s="2523"/>
      <c r="P162" s="2523"/>
      <c r="Q162" s="2523"/>
      <c r="R162" s="2523"/>
      <c r="S162" s="2523"/>
      <c r="T162" s="2343"/>
      <c r="U162" s="2343"/>
      <c r="V162" s="2343"/>
      <c r="W162" s="2343"/>
      <c r="X162" s="2343"/>
      <c r="Y162" s="2343"/>
      <c r="Z162" s="2343"/>
      <c r="AA162" s="2524">
        <v>135</v>
      </c>
      <c r="AB162" s="2309"/>
      <c r="AC162" s="2310"/>
      <c r="AD162" s="2310"/>
      <c r="AE162" s="2310"/>
      <c r="AF162" s="2310"/>
      <c r="AG162" s="2310"/>
      <c r="AH162" s="2310"/>
      <c r="AI162" s="2311"/>
      <c r="AJ162" s="2309"/>
      <c r="AK162" s="2310"/>
      <c r="AL162" s="2310"/>
      <c r="AM162" s="2310"/>
      <c r="AN162" s="2310"/>
      <c r="AO162" s="2310"/>
      <c r="AP162" s="2310"/>
      <c r="AQ162" s="2311"/>
      <c r="AR162" s="2309">
        <v>-279378</v>
      </c>
      <c r="AS162" s="2310"/>
      <c r="AT162" s="2310"/>
      <c r="AU162" s="2310"/>
      <c r="AV162" s="2310"/>
      <c r="AW162" s="2310"/>
      <c r="AX162" s="2310"/>
      <c r="AY162" s="2311"/>
      <c r="AZ162" s="2399" t="s">
        <v>563</v>
      </c>
      <c r="BA162" s="2400"/>
      <c r="BB162" s="2400"/>
      <c r="BC162" s="2400"/>
      <c r="BD162" s="2400"/>
      <c r="BE162" s="2400"/>
      <c r="BF162" s="2400"/>
      <c r="BG162" s="2401"/>
      <c r="BH162" s="2343"/>
    </row>
    <row r="163" spans="1:60" ht="18" customHeight="1" thickBot="1">
      <c r="A163" s="2525" t="s">
        <v>36</v>
      </c>
      <c r="B163" s="2526"/>
      <c r="C163" s="2527"/>
      <c r="D163" s="2527"/>
      <c r="E163" s="2527"/>
      <c r="F163" s="2527"/>
      <c r="G163" s="2527"/>
      <c r="H163" s="2527"/>
      <c r="I163" s="2527"/>
      <c r="J163" s="2527"/>
      <c r="K163" s="2527"/>
      <c r="L163" s="2527"/>
      <c r="M163" s="2527"/>
      <c r="N163" s="2527"/>
      <c r="O163" s="2527"/>
      <c r="P163" s="2528"/>
      <c r="Q163" s="2528"/>
      <c r="R163" s="2528"/>
      <c r="S163" s="2528"/>
      <c r="T163" s="2510"/>
      <c r="U163" s="2510"/>
      <c r="V163" s="2510"/>
      <c r="W163" s="2510"/>
      <c r="X163" s="2529"/>
      <c r="Y163" s="2529"/>
      <c r="Z163" s="2529" t="s">
        <v>37</v>
      </c>
      <c r="AA163" s="2503">
        <v>136</v>
      </c>
      <c r="AB163" s="2530">
        <v>0</v>
      </c>
      <c r="AC163" s="2531"/>
      <c r="AD163" s="2531"/>
      <c r="AE163" s="2531"/>
      <c r="AF163" s="2531"/>
      <c r="AG163" s="2531"/>
      <c r="AH163" s="2531"/>
      <c r="AI163" s="2532"/>
      <c r="AJ163" s="2530"/>
      <c r="AK163" s="2531"/>
      <c r="AL163" s="2531"/>
      <c r="AM163" s="2531"/>
      <c r="AN163" s="2531"/>
      <c r="AO163" s="2531"/>
      <c r="AP163" s="2531"/>
      <c r="AQ163" s="2532"/>
      <c r="AR163" s="2533">
        <v>220626</v>
      </c>
      <c r="AS163" s="2534"/>
      <c r="AT163" s="2534"/>
      <c r="AU163" s="2534"/>
      <c r="AV163" s="2534"/>
      <c r="AW163" s="2534"/>
      <c r="AX163" s="2534"/>
      <c r="AY163" s="2535"/>
      <c r="AZ163" s="2536"/>
      <c r="BA163" s="2537"/>
      <c r="BB163" s="2537"/>
      <c r="BC163" s="2537"/>
      <c r="BD163" s="2537"/>
      <c r="BE163" s="2537"/>
      <c r="BF163" s="2537"/>
      <c r="BG163" s="2538"/>
      <c r="BH163" s="2343"/>
    </row>
    <row r="164" spans="1:60" ht="18" customHeight="1">
      <c r="A164" s="2288" t="s">
        <v>122</v>
      </c>
      <c r="B164" s="2517"/>
      <c r="C164" s="2518"/>
      <c r="D164" s="2518"/>
      <c r="E164" s="2518"/>
      <c r="F164" s="2518"/>
      <c r="G164" s="2518"/>
      <c r="H164" s="2518"/>
      <c r="I164" s="2518"/>
      <c r="J164" s="2518"/>
      <c r="K164" s="2518"/>
      <c r="L164" s="2518"/>
      <c r="M164" s="2518"/>
      <c r="N164" s="2518"/>
      <c r="O164" s="2518"/>
      <c r="P164" s="2518"/>
      <c r="Q164" s="2518"/>
      <c r="R164" s="2518"/>
      <c r="S164" s="2518"/>
      <c r="T164" s="2518"/>
      <c r="U164" s="2518"/>
      <c r="V164" s="2518"/>
      <c r="W164" s="2342"/>
      <c r="X164" s="2342"/>
      <c r="Y164" s="2342"/>
      <c r="Z164" s="2342"/>
      <c r="AA164" s="2519">
        <v>137</v>
      </c>
      <c r="AB164" s="2293"/>
      <c r="AC164" s="2294"/>
      <c r="AD164" s="2294"/>
      <c r="AE164" s="2294"/>
      <c r="AF164" s="2294"/>
      <c r="AG164" s="2294"/>
      <c r="AH164" s="2294"/>
      <c r="AI164" s="2295"/>
      <c r="AJ164" s="2293"/>
      <c r="AK164" s="2294"/>
      <c r="AL164" s="2294"/>
      <c r="AM164" s="2294"/>
      <c r="AN164" s="2294"/>
      <c r="AO164" s="2294"/>
      <c r="AP164" s="2294"/>
      <c r="AQ164" s="2295"/>
      <c r="AR164" s="2293"/>
      <c r="AS164" s="2294"/>
      <c r="AT164" s="2294"/>
      <c r="AU164" s="2294"/>
      <c r="AV164" s="2294"/>
      <c r="AW164" s="2294"/>
      <c r="AX164" s="2294"/>
      <c r="AY164" s="2295"/>
      <c r="AZ164" s="2296" t="s">
        <v>563</v>
      </c>
      <c r="BA164" s="2297"/>
      <c r="BB164" s="2297"/>
      <c r="BC164" s="2297"/>
      <c r="BD164" s="2297"/>
      <c r="BE164" s="2297"/>
      <c r="BF164" s="2297"/>
      <c r="BG164" s="2298"/>
      <c r="BH164" s="2343"/>
    </row>
    <row r="165" spans="1:60" ht="18" customHeight="1">
      <c r="A165" s="2288" t="s">
        <v>123</v>
      </c>
      <c r="B165" s="2517"/>
      <c r="C165" s="2518"/>
      <c r="D165" s="2518"/>
      <c r="E165" s="2518"/>
      <c r="F165" s="2518"/>
      <c r="G165" s="2518"/>
      <c r="H165" s="2518"/>
      <c r="I165" s="2518"/>
      <c r="J165" s="2518"/>
      <c r="K165" s="2518"/>
      <c r="L165" s="2518"/>
      <c r="M165" s="2518"/>
      <c r="N165" s="2518"/>
      <c r="O165" s="2518"/>
      <c r="P165" s="2518"/>
      <c r="Q165" s="2518"/>
      <c r="R165" s="2518"/>
      <c r="S165" s="2518"/>
      <c r="T165" s="2518"/>
      <c r="U165" s="2518"/>
      <c r="V165" s="2518"/>
      <c r="W165" s="2342"/>
      <c r="X165" s="2342"/>
      <c r="Y165" s="2342"/>
      <c r="Z165" s="2342"/>
      <c r="AA165" s="2521">
        <v>138</v>
      </c>
      <c r="AB165" s="2300"/>
      <c r="AC165" s="2301"/>
      <c r="AD165" s="2301"/>
      <c r="AE165" s="2301"/>
      <c r="AF165" s="2301"/>
      <c r="AG165" s="2301"/>
      <c r="AH165" s="2301"/>
      <c r="AI165" s="2302"/>
      <c r="AJ165" s="2300"/>
      <c r="AK165" s="2301"/>
      <c r="AL165" s="2301"/>
      <c r="AM165" s="2301"/>
      <c r="AN165" s="2301"/>
      <c r="AO165" s="2301"/>
      <c r="AP165" s="2301"/>
      <c r="AQ165" s="2302"/>
      <c r="AR165" s="2300"/>
      <c r="AS165" s="2301"/>
      <c r="AT165" s="2301"/>
      <c r="AU165" s="2301"/>
      <c r="AV165" s="2301"/>
      <c r="AW165" s="2301"/>
      <c r="AX165" s="2301"/>
      <c r="AY165" s="2302"/>
      <c r="AZ165" s="2333" t="s">
        <v>563</v>
      </c>
      <c r="BA165" s="2334"/>
      <c r="BB165" s="2334"/>
      <c r="BC165" s="2334"/>
      <c r="BD165" s="2334"/>
      <c r="BE165" s="2334"/>
      <c r="BF165" s="2334"/>
      <c r="BG165" s="2335"/>
      <c r="BH165" s="2343"/>
    </row>
    <row r="166" spans="1:60" ht="18" customHeight="1">
      <c r="A166" s="2288" t="s">
        <v>124</v>
      </c>
      <c r="B166" s="2517"/>
      <c r="C166" s="2518"/>
      <c r="D166" s="2518"/>
      <c r="E166" s="2518"/>
      <c r="F166" s="2518"/>
      <c r="G166" s="2518"/>
      <c r="H166" s="2518"/>
      <c r="I166" s="2518"/>
      <c r="J166" s="2518"/>
      <c r="K166" s="2518"/>
      <c r="L166" s="2518"/>
      <c r="M166" s="2518"/>
      <c r="N166" s="2518"/>
      <c r="O166" s="2518"/>
      <c r="P166" s="2518"/>
      <c r="Q166" s="2518"/>
      <c r="R166" s="2518"/>
      <c r="S166" s="2518"/>
      <c r="T166" s="2518"/>
      <c r="U166" s="2518"/>
      <c r="V166" s="2518"/>
      <c r="W166" s="2342"/>
      <c r="X166" s="2342"/>
      <c r="Y166" s="2342"/>
      <c r="Z166" s="2342"/>
      <c r="AA166" s="2299">
        <v>139</v>
      </c>
      <c r="AB166" s="2300"/>
      <c r="AC166" s="2301"/>
      <c r="AD166" s="2301"/>
      <c r="AE166" s="2301"/>
      <c r="AF166" s="2301"/>
      <c r="AG166" s="2301"/>
      <c r="AH166" s="2301"/>
      <c r="AI166" s="2302"/>
      <c r="AJ166" s="2300"/>
      <c r="AK166" s="2301"/>
      <c r="AL166" s="2301"/>
      <c r="AM166" s="2301"/>
      <c r="AN166" s="2301"/>
      <c r="AO166" s="2301"/>
      <c r="AP166" s="2301"/>
      <c r="AQ166" s="2302"/>
      <c r="AR166" s="2300"/>
      <c r="AS166" s="2301"/>
      <c r="AT166" s="2301"/>
      <c r="AU166" s="2301"/>
      <c r="AV166" s="2301"/>
      <c r="AW166" s="2301"/>
      <c r="AX166" s="2301"/>
      <c r="AY166" s="2302"/>
      <c r="AZ166" s="2333" t="s">
        <v>563</v>
      </c>
      <c r="BA166" s="2334"/>
      <c r="BB166" s="2334"/>
      <c r="BC166" s="2334"/>
      <c r="BD166" s="2334"/>
      <c r="BE166" s="2334"/>
      <c r="BF166" s="2334"/>
      <c r="BG166" s="2335"/>
      <c r="BH166" s="2343"/>
    </row>
    <row r="167" spans="1:60" ht="18" customHeight="1">
      <c r="A167" s="2288" t="s">
        <v>125</v>
      </c>
      <c r="B167" s="2517"/>
      <c r="C167" s="2518"/>
      <c r="D167" s="2518"/>
      <c r="E167" s="2518"/>
      <c r="F167" s="2518"/>
      <c r="G167" s="2518"/>
      <c r="H167" s="2518"/>
      <c r="I167" s="2518"/>
      <c r="J167" s="2518"/>
      <c r="K167" s="2518"/>
      <c r="L167" s="2518"/>
      <c r="M167" s="2518"/>
      <c r="N167" s="2518"/>
      <c r="O167" s="2518"/>
      <c r="P167" s="2518"/>
      <c r="Q167" s="2518"/>
      <c r="R167" s="2518"/>
      <c r="S167" s="2518"/>
      <c r="T167" s="2518"/>
      <c r="U167" s="2518"/>
      <c r="V167" s="2518"/>
      <c r="W167" s="2342"/>
      <c r="X167" s="2342"/>
      <c r="Y167" s="2342"/>
      <c r="Z167" s="2342"/>
      <c r="AA167" s="2521">
        <v>140</v>
      </c>
      <c r="AB167" s="2300"/>
      <c r="AC167" s="2301"/>
      <c r="AD167" s="2301"/>
      <c r="AE167" s="2301"/>
      <c r="AF167" s="2301"/>
      <c r="AG167" s="2301"/>
      <c r="AH167" s="2301"/>
      <c r="AI167" s="2302"/>
      <c r="AJ167" s="2300"/>
      <c r="AK167" s="2301"/>
      <c r="AL167" s="2301"/>
      <c r="AM167" s="2301"/>
      <c r="AN167" s="2301"/>
      <c r="AO167" s="2301"/>
      <c r="AP167" s="2301"/>
      <c r="AQ167" s="2302"/>
      <c r="AR167" s="2300"/>
      <c r="AS167" s="2301"/>
      <c r="AT167" s="2301"/>
      <c r="AU167" s="2301"/>
      <c r="AV167" s="2301"/>
      <c r="AW167" s="2301"/>
      <c r="AX167" s="2301"/>
      <c r="AY167" s="2302"/>
      <c r="AZ167" s="2333" t="s">
        <v>563</v>
      </c>
      <c r="BA167" s="2334"/>
      <c r="BB167" s="2334"/>
      <c r="BC167" s="2334"/>
      <c r="BD167" s="2334"/>
      <c r="BE167" s="2334"/>
      <c r="BF167" s="2334"/>
      <c r="BG167" s="2335"/>
      <c r="BH167" s="2343"/>
    </row>
    <row r="168" spans="1:60" ht="18" customHeight="1">
      <c r="A168" s="2288" t="s">
        <v>126</v>
      </c>
      <c r="B168" s="2517"/>
      <c r="C168" s="2518"/>
      <c r="D168" s="2518"/>
      <c r="E168" s="2518"/>
      <c r="F168" s="2518"/>
      <c r="G168" s="2518"/>
      <c r="H168" s="2518"/>
      <c r="I168" s="2518"/>
      <c r="J168" s="2518"/>
      <c r="K168" s="2518"/>
      <c r="L168" s="2518"/>
      <c r="M168" s="2518"/>
      <c r="N168" s="2518"/>
      <c r="O168" s="2518"/>
      <c r="P168" s="2518"/>
      <c r="Q168" s="2518"/>
      <c r="R168" s="2518"/>
      <c r="S168" s="2518"/>
      <c r="T168" s="2518"/>
      <c r="U168" s="2518"/>
      <c r="V168" s="2518"/>
      <c r="W168" s="2342"/>
      <c r="X168" s="2342"/>
      <c r="Y168" s="2342"/>
      <c r="Z168" s="2342"/>
      <c r="AA168" s="2299">
        <v>141</v>
      </c>
      <c r="AB168" s="2300">
        <v>600000</v>
      </c>
      <c r="AC168" s="2301"/>
      <c r="AD168" s="2301"/>
      <c r="AE168" s="2301"/>
      <c r="AF168" s="2301"/>
      <c r="AG168" s="2301"/>
      <c r="AH168" s="2301"/>
      <c r="AI168" s="2302"/>
      <c r="AJ168" s="2300">
        <v>600000</v>
      </c>
      <c r="AK168" s="2301"/>
      <c r="AL168" s="2301"/>
      <c r="AM168" s="2301"/>
      <c r="AN168" s="2301"/>
      <c r="AO168" s="2301"/>
      <c r="AP168" s="2301"/>
      <c r="AQ168" s="2302"/>
      <c r="AR168" s="2300">
        <v>495500</v>
      </c>
      <c r="AS168" s="2301"/>
      <c r="AT168" s="2301"/>
      <c r="AU168" s="2301"/>
      <c r="AV168" s="2301"/>
      <c r="AW168" s="2301"/>
      <c r="AX168" s="2301"/>
      <c r="AY168" s="2302"/>
      <c r="AZ168" s="2333" t="s">
        <v>563</v>
      </c>
      <c r="BA168" s="2334"/>
      <c r="BB168" s="2334"/>
      <c r="BC168" s="2334"/>
      <c r="BD168" s="2334"/>
      <c r="BE168" s="2334"/>
      <c r="BF168" s="2334"/>
      <c r="BG168" s="2335"/>
      <c r="BH168" s="2343"/>
    </row>
    <row r="169" spans="1:60" ht="18" customHeight="1">
      <c r="A169" s="2288" t="s">
        <v>127</v>
      </c>
      <c r="B169" s="2517"/>
      <c r="C169" s="2518"/>
      <c r="D169" s="2518"/>
      <c r="E169" s="2518"/>
      <c r="F169" s="2518"/>
      <c r="G169" s="2518"/>
      <c r="H169" s="2518"/>
      <c r="I169" s="2518"/>
      <c r="J169" s="2518"/>
      <c r="K169" s="2518"/>
      <c r="L169" s="2518"/>
      <c r="M169" s="2518"/>
      <c r="N169" s="2518"/>
      <c r="O169" s="2518"/>
      <c r="P169" s="2518"/>
      <c r="Q169" s="2518"/>
      <c r="R169" s="2518"/>
      <c r="S169" s="2518"/>
      <c r="T169" s="2518"/>
      <c r="U169" s="2518"/>
      <c r="V169" s="2518"/>
      <c r="W169" s="2342"/>
      <c r="X169" s="2342"/>
      <c r="Y169" s="2342"/>
      <c r="Z169" s="2342"/>
      <c r="AA169" s="2521">
        <v>142</v>
      </c>
      <c r="AB169" s="2300"/>
      <c r="AC169" s="2301"/>
      <c r="AD169" s="2301"/>
      <c r="AE169" s="2301"/>
      <c r="AF169" s="2301"/>
      <c r="AG169" s="2301"/>
      <c r="AH169" s="2301"/>
      <c r="AI169" s="2302"/>
      <c r="AJ169" s="2300"/>
      <c r="AK169" s="2301"/>
      <c r="AL169" s="2301"/>
      <c r="AM169" s="2301"/>
      <c r="AN169" s="2301"/>
      <c r="AO169" s="2301"/>
      <c r="AP169" s="2301"/>
      <c r="AQ169" s="2302"/>
      <c r="AR169" s="2300"/>
      <c r="AS169" s="2301"/>
      <c r="AT169" s="2301"/>
      <c r="AU169" s="2301"/>
      <c r="AV169" s="2301"/>
      <c r="AW169" s="2301"/>
      <c r="AX169" s="2301"/>
      <c r="AY169" s="2302"/>
      <c r="AZ169" s="2333" t="s">
        <v>563</v>
      </c>
      <c r="BA169" s="2334"/>
      <c r="BB169" s="2334"/>
      <c r="BC169" s="2334"/>
      <c r="BD169" s="2334"/>
      <c r="BE169" s="2334"/>
      <c r="BF169" s="2334"/>
      <c r="BG169" s="2335"/>
      <c r="BH169" s="2343"/>
    </row>
    <row r="170" spans="1:60" ht="18" customHeight="1">
      <c r="A170" s="2288" t="s">
        <v>128</v>
      </c>
      <c r="B170" s="2517"/>
      <c r="C170" s="2518"/>
      <c r="D170" s="2518"/>
      <c r="E170" s="2518"/>
      <c r="F170" s="2518"/>
      <c r="G170" s="2518"/>
      <c r="H170" s="2518"/>
      <c r="I170" s="2518"/>
      <c r="J170" s="2518"/>
      <c r="K170" s="2518"/>
      <c r="L170" s="2518"/>
      <c r="M170" s="2518"/>
      <c r="N170" s="2518"/>
      <c r="O170" s="2518"/>
      <c r="P170" s="2518"/>
      <c r="Q170" s="2518"/>
      <c r="R170" s="2518"/>
      <c r="S170" s="2518"/>
      <c r="T170" s="2518"/>
      <c r="U170" s="2518"/>
      <c r="V170" s="2518"/>
      <c r="W170" s="2342"/>
      <c r="X170" s="2342"/>
      <c r="Y170" s="2342"/>
      <c r="Z170" s="2342"/>
      <c r="AA170" s="2299">
        <v>143</v>
      </c>
      <c r="AB170" s="2300"/>
      <c r="AC170" s="2301"/>
      <c r="AD170" s="2301"/>
      <c r="AE170" s="2301"/>
      <c r="AF170" s="2301"/>
      <c r="AG170" s="2301"/>
      <c r="AH170" s="2301"/>
      <c r="AI170" s="2302"/>
      <c r="AJ170" s="2300"/>
      <c r="AK170" s="2301"/>
      <c r="AL170" s="2301"/>
      <c r="AM170" s="2301"/>
      <c r="AN170" s="2301"/>
      <c r="AO170" s="2301"/>
      <c r="AP170" s="2301"/>
      <c r="AQ170" s="2302"/>
      <c r="AR170" s="2300"/>
      <c r="AS170" s="2301"/>
      <c r="AT170" s="2301"/>
      <c r="AU170" s="2301"/>
      <c r="AV170" s="2301"/>
      <c r="AW170" s="2301"/>
      <c r="AX170" s="2301"/>
      <c r="AY170" s="2302"/>
      <c r="AZ170" s="2333" t="s">
        <v>563</v>
      </c>
      <c r="BA170" s="2334"/>
      <c r="BB170" s="2334"/>
      <c r="BC170" s="2334"/>
      <c r="BD170" s="2334"/>
      <c r="BE170" s="2334"/>
      <c r="BF170" s="2334"/>
      <c r="BG170" s="2335"/>
      <c r="BH170" s="2343"/>
    </row>
    <row r="171" spans="1:60" ht="18" customHeight="1">
      <c r="A171" s="2288" t="s">
        <v>129</v>
      </c>
      <c r="B171" s="2517"/>
      <c r="C171" s="2518"/>
      <c r="D171" s="2518"/>
      <c r="E171" s="2518"/>
      <c r="F171" s="2518"/>
      <c r="G171" s="2518"/>
      <c r="H171" s="2518"/>
      <c r="I171" s="2518"/>
      <c r="J171" s="2518"/>
      <c r="K171" s="2518"/>
      <c r="L171" s="2518"/>
      <c r="M171" s="2518"/>
      <c r="N171" s="2518"/>
      <c r="O171" s="2518"/>
      <c r="P171" s="2518"/>
      <c r="Q171" s="2518"/>
      <c r="R171" s="2518"/>
      <c r="S171" s="2518"/>
      <c r="T171" s="2518"/>
      <c r="U171" s="2518"/>
      <c r="V171" s="2518"/>
      <c r="W171" s="2342"/>
      <c r="X171" s="2342"/>
      <c r="Y171" s="2342"/>
      <c r="Z171" s="2342"/>
      <c r="AA171" s="2521">
        <v>144</v>
      </c>
      <c r="AB171" s="2300"/>
      <c r="AC171" s="2301"/>
      <c r="AD171" s="2301"/>
      <c r="AE171" s="2301"/>
      <c r="AF171" s="2301"/>
      <c r="AG171" s="2301"/>
      <c r="AH171" s="2301"/>
      <c r="AI171" s="2302"/>
      <c r="AJ171" s="2300"/>
      <c r="AK171" s="2301"/>
      <c r="AL171" s="2301"/>
      <c r="AM171" s="2301"/>
      <c r="AN171" s="2301"/>
      <c r="AO171" s="2301"/>
      <c r="AP171" s="2301"/>
      <c r="AQ171" s="2302"/>
      <c r="AR171" s="2300"/>
      <c r="AS171" s="2301"/>
      <c r="AT171" s="2301"/>
      <c r="AU171" s="2301"/>
      <c r="AV171" s="2301"/>
      <c r="AW171" s="2301"/>
      <c r="AX171" s="2301"/>
      <c r="AY171" s="2302"/>
      <c r="AZ171" s="2333" t="s">
        <v>563</v>
      </c>
      <c r="BA171" s="2334"/>
      <c r="BB171" s="2334"/>
      <c r="BC171" s="2334"/>
      <c r="BD171" s="2334"/>
      <c r="BE171" s="2334"/>
      <c r="BF171" s="2334"/>
      <c r="BG171" s="2335"/>
      <c r="BH171" s="2343"/>
    </row>
    <row r="172" spans="1:60" ht="18" customHeight="1">
      <c r="A172" s="2288" t="s">
        <v>130</v>
      </c>
      <c r="B172" s="2517"/>
      <c r="C172" s="2518"/>
      <c r="D172" s="2518"/>
      <c r="E172" s="2518"/>
      <c r="F172" s="2518"/>
      <c r="G172" s="2518"/>
      <c r="H172" s="2518"/>
      <c r="I172" s="2518"/>
      <c r="J172" s="2518"/>
      <c r="K172" s="2518"/>
      <c r="L172" s="2518"/>
      <c r="M172" s="2518"/>
      <c r="N172" s="2518"/>
      <c r="O172" s="2518"/>
      <c r="P172" s="2518"/>
      <c r="Q172" s="2518"/>
      <c r="R172" s="2518"/>
      <c r="S172" s="2518"/>
      <c r="T172" s="2518"/>
      <c r="U172" s="2518"/>
      <c r="V172" s="2518"/>
      <c r="W172" s="2342"/>
      <c r="X172" s="2342"/>
      <c r="Y172" s="2342"/>
      <c r="Z172" s="2342"/>
      <c r="AA172" s="2299">
        <v>145</v>
      </c>
      <c r="AB172" s="2300"/>
      <c r="AC172" s="2301"/>
      <c r="AD172" s="2301"/>
      <c r="AE172" s="2301"/>
      <c r="AF172" s="2301"/>
      <c r="AG172" s="2301"/>
      <c r="AH172" s="2301"/>
      <c r="AI172" s="2302"/>
      <c r="AJ172" s="2300"/>
      <c r="AK172" s="2301"/>
      <c r="AL172" s="2301"/>
      <c r="AM172" s="2301"/>
      <c r="AN172" s="2301"/>
      <c r="AO172" s="2301"/>
      <c r="AP172" s="2301"/>
      <c r="AQ172" s="2302"/>
      <c r="AR172" s="2300"/>
      <c r="AS172" s="2301"/>
      <c r="AT172" s="2301"/>
      <c r="AU172" s="2301"/>
      <c r="AV172" s="2301"/>
      <c r="AW172" s="2301"/>
      <c r="AX172" s="2301"/>
      <c r="AY172" s="2302"/>
      <c r="AZ172" s="2333" t="s">
        <v>563</v>
      </c>
      <c r="BA172" s="2334"/>
      <c r="BB172" s="2334"/>
      <c r="BC172" s="2334"/>
      <c r="BD172" s="2334"/>
      <c r="BE172" s="2334"/>
      <c r="BF172" s="2334"/>
      <c r="BG172" s="2335"/>
      <c r="BH172" s="2343"/>
    </row>
    <row r="173" spans="1:60" ht="18" customHeight="1" thickBot="1">
      <c r="A173" s="2359" t="s">
        <v>131</v>
      </c>
      <c r="B173" s="2522"/>
      <c r="C173" s="2523"/>
      <c r="D173" s="2523"/>
      <c r="E173" s="2523"/>
      <c r="F173" s="2523"/>
      <c r="G173" s="2523"/>
      <c r="H173" s="2523"/>
      <c r="I173" s="2523"/>
      <c r="J173" s="2523"/>
      <c r="K173" s="2523"/>
      <c r="L173" s="2523"/>
      <c r="M173" s="2523"/>
      <c r="N173" s="2523"/>
      <c r="O173" s="2523"/>
      <c r="P173" s="2523"/>
      <c r="Q173" s="2523"/>
      <c r="R173" s="2523"/>
      <c r="S173" s="2523"/>
      <c r="T173" s="2523"/>
      <c r="U173" s="2523"/>
      <c r="V173" s="2523"/>
      <c r="W173" s="2343"/>
      <c r="X173" s="2343"/>
      <c r="Y173" s="2343"/>
      <c r="Z173" s="2343"/>
      <c r="AA173" s="2539">
        <v>146</v>
      </c>
      <c r="AB173" s="2309"/>
      <c r="AC173" s="2310"/>
      <c r="AD173" s="2310"/>
      <c r="AE173" s="2310"/>
      <c r="AF173" s="2310"/>
      <c r="AG173" s="2310"/>
      <c r="AH173" s="2310"/>
      <c r="AI173" s="2311"/>
      <c r="AJ173" s="2309"/>
      <c r="AK173" s="2310"/>
      <c r="AL173" s="2310"/>
      <c r="AM173" s="2310"/>
      <c r="AN173" s="2310"/>
      <c r="AO173" s="2310"/>
      <c r="AP173" s="2310"/>
      <c r="AQ173" s="2311"/>
      <c r="AR173" s="2309">
        <v>-149869</v>
      </c>
      <c r="AS173" s="2310"/>
      <c r="AT173" s="2310"/>
      <c r="AU173" s="2310"/>
      <c r="AV173" s="2310"/>
      <c r="AW173" s="2310"/>
      <c r="AX173" s="2310"/>
      <c r="AY173" s="2311"/>
      <c r="AZ173" s="2399" t="s">
        <v>563</v>
      </c>
      <c r="BA173" s="2400"/>
      <c r="BB173" s="2400"/>
      <c r="BC173" s="2400"/>
      <c r="BD173" s="2400"/>
      <c r="BE173" s="2400"/>
      <c r="BF173" s="2400"/>
      <c r="BG173" s="2401"/>
      <c r="BH173" s="2343"/>
    </row>
    <row r="174" spans="1:60" ht="18" customHeight="1" thickBot="1">
      <c r="A174" s="2525" t="s">
        <v>38</v>
      </c>
      <c r="B174" s="2526"/>
      <c r="C174" s="2527"/>
      <c r="D174" s="2527"/>
      <c r="E174" s="2527"/>
      <c r="F174" s="2527"/>
      <c r="G174" s="2527"/>
      <c r="H174" s="2527"/>
      <c r="I174" s="2527"/>
      <c r="J174" s="2527"/>
      <c r="K174" s="2527"/>
      <c r="L174" s="2527"/>
      <c r="M174" s="2527"/>
      <c r="N174" s="2527"/>
      <c r="O174" s="2527"/>
      <c r="P174" s="2527"/>
      <c r="Q174" s="2527"/>
      <c r="R174" s="2527"/>
      <c r="S174" s="2527"/>
      <c r="T174" s="2527"/>
      <c r="U174" s="2527"/>
      <c r="V174" s="2540"/>
      <c r="W174" s="2541"/>
      <c r="X174" s="2529"/>
      <c r="Y174" s="2529"/>
      <c r="Z174" s="2529" t="s">
        <v>39</v>
      </c>
      <c r="AA174" s="2494">
        <v>147</v>
      </c>
      <c r="AB174" s="2533">
        <v>600000</v>
      </c>
      <c r="AC174" s="2534"/>
      <c r="AD174" s="2534"/>
      <c r="AE174" s="2534"/>
      <c r="AF174" s="2534"/>
      <c r="AG174" s="2534"/>
      <c r="AH174" s="2534"/>
      <c r="AI174" s="2535"/>
      <c r="AJ174" s="2533">
        <v>600000</v>
      </c>
      <c r="AK174" s="2534"/>
      <c r="AL174" s="2534"/>
      <c r="AM174" s="2534"/>
      <c r="AN174" s="2534"/>
      <c r="AO174" s="2534"/>
      <c r="AP174" s="2534"/>
      <c r="AQ174" s="2535"/>
      <c r="AR174" s="2533">
        <v>345631</v>
      </c>
      <c r="AS174" s="2534"/>
      <c r="AT174" s="2534"/>
      <c r="AU174" s="2534"/>
      <c r="AV174" s="2534"/>
      <c r="AW174" s="2534"/>
      <c r="AX174" s="2534"/>
      <c r="AY174" s="2535"/>
      <c r="AZ174" s="2542"/>
      <c r="BA174" s="2543"/>
      <c r="BB174" s="2543"/>
      <c r="BC174" s="2543"/>
      <c r="BD174" s="2543"/>
      <c r="BE174" s="2543"/>
      <c r="BF174" s="2543"/>
      <c r="BG174" s="2544"/>
      <c r="BH174" s="2343"/>
    </row>
    <row r="175" spans="1:60" ht="18" customHeight="1" thickBot="1">
      <c r="A175" s="2507" t="s">
        <v>40</v>
      </c>
      <c r="B175" s="2526"/>
      <c r="C175" s="2510"/>
      <c r="D175" s="2510"/>
      <c r="E175" s="2510"/>
      <c r="F175" s="2510"/>
      <c r="G175" s="2510"/>
      <c r="H175" s="2510"/>
      <c r="I175" s="2510"/>
      <c r="J175" s="2510"/>
      <c r="K175" s="2510"/>
      <c r="L175" s="2510"/>
      <c r="M175" s="2510"/>
      <c r="N175" s="2510"/>
      <c r="O175" s="2510"/>
      <c r="P175" s="2510"/>
      <c r="Q175" s="2510"/>
      <c r="R175" s="2510"/>
      <c r="S175" s="2510"/>
      <c r="T175" s="2510"/>
      <c r="U175" s="2510"/>
      <c r="V175" s="2541"/>
      <c r="W175" s="2541"/>
      <c r="X175" s="2541"/>
      <c r="Y175" s="2541"/>
      <c r="Z175" s="2541"/>
      <c r="AA175" s="2503">
        <v>148</v>
      </c>
      <c r="AB175" s="2441">
        <v>1858937</v>
      </c>
      <c r="AC175" s="2442"/>
      <c r="AD175" s="2442"/>
      <c r="AE175" s="2442"/>
      <c r="AF175" s="2442"/>
      <c r="AG175" s="2442"/>
      <c r="AH175" s="2442"/>
      <c r="AI175" s="2443"/>
      <c r="AJ175" s="2441">
        <v>3000852</v>
      </c>
      <c r="AK175" s="2442"/>
      <c r="AL175" s="2442"/>
      <c r="AM175" s="2442"/>
      <c r="AN175" s="2442"/>
      <c r="AO175" s="2442"/>
      <c r="AP175" s="2442"/>
      <c r="AQ175" s="2443"/>
      <c r="AR175" s="2441">
        <v>1833648</v>
      </c>
      <c r="AS175" s="2442"/>
      <c r="AT175" s="2442"/>
      <c r="AU175" s="2442"/>
      <c r="AV175" s="2442"/>
      <c r="AW175" s="2442"/>
      <c r="AX175" s="2442"/>
      <c r="AY175" s="2443"/>
      <c r="AZ175" s="2545"/>
      <c r="BA175" s="2546"/>
      <c r="BB175" s="2546"/>
      <c r="BC175" s="2546"/>
      <c r="BD175" s="2546"/>
      <c r="BE175" s="2546"/>
      <c r="BF175" s="2546"/>
      <c r="BG175" s="2547"/>
      <c r="BH175" s="2343"/>
    </row>
    <row r="176" spans="1:60" ht="18" customHeight="1">
      <c r="A176" s="2379" t="s">
        <v>132</v>
      </c>
      <c r="B176" s="2517"/>
      <c r="C176" s="2518"/>
      <c r="D176" s="2518"/>
      <c r="E176" s="2518"/>
      <c r="F176" s="2518"/>
      <c r="G176" s="2518"/>
      <c r="H176" s="2518"/>
      <c r="I176" s="2518"/>
      <c r="J176" s="2518"/>
      <c r="K176" s="2518"/>
      <c r="L176" s="2518"/>
      <c r="M176" s="2518"/>
      <c r="N176" s="2518"/>
      <c r="O176" s="2518"/>
      <c r="P176" s="2518"/>
      <c r="Q176" s="2518"/>
      <c r="R176" s="2518"/>
      <c r="S176" s="2518"/>
      <c r="T176" s="2518"/>
      <c r="U176" s="2518"/>
      <c r="V176" s="2518"/>
      <c r="W176" s="2342"/>
      <c r="X176" s="2342"/>
      <c r="Y176" s="2342"/>
      <c r="Z176" s="2342"/>
      <c r="AA176" s="2486">
        <v>149</v>
      </c>
      <c r="AB176" s="2548"/>
      <c r="AC176" s="2549"/>
      <c r="AD176" s="2549"/>
      <c r="AE176" s="2549"/>
      <c r="AF176" s="2549"/>
      <c r="AG176" s="2549"/>
      <c r="AH176" s="2549"/>
      <c r="AI176" s="2550"/>
      <c r="AJ176" s="2548"/>
      <c r="AK176" s="2549"/>
      <c r="AL176" s="2549"/>
      <c r="AM176" s="2549"/>
      <c r="AN176" s="2549"/>
      <c r="AO176" s="2549"/>
      <c r="AP176" s="2549"/>
      <c r="AQ176" s="2550"/>
      <c r="AR176" s="2548"/>
      <c r="AS176" s="2549"/>
      <c r="AT176" s="2549"/>
      <c r="AU176" s="2549"/>
      <c r="AV176" s="2549"/>
      <c r="AW176" s="2549"/>
      <c r="AX176" s="2549"/>
      <c r="AY176" s="2550"/>
      <c r="AZ176" s="2296" t="s">
        <v>563</v>
      </c>
      <c r="BA176" s="2297"/>
      <c r="BB176" s="2297"/>
      <c r="BC176" s="2297"/>
      <c r="BD176" s="2297"/>
      <c r="BE176" s="2297"/>
      <c r="BF176" s="2297"/>
      <c r="BG176" s="2298"/>
      <c r="BH176" s="2343"/>
    </row>
    <row r="177" spans="1:60" ht="18" customHeight="1">
      <c r="A177" s="2379" t="s">
        <v>133</v>
      </c>
      <c r="B177" s="2517"/>
      <c r="C177" s="2518"/>
      <c r="D177" s="2518"/>
      <c r="E177" s="2518"/>
      <c r="F177" s="2518"/>
      <c r="G177" s="2518"/>
      <c r="H177" s="2518"/>
      <c r="I177" s="2518"/>
      <c r="J177" s="2518"/>
      <c r="K177" s="2518"/>
      <c r="L177" s="2518"/>
      <c r="M177" s="2518"/>
      <c r="N177" s="2518"/>
      <c r="O177" s="2518"/>
      <c r="P177" s="2518"/>
      <c r="Q177" s="2518"/>
      <c r="R177" s="2518"/>
      <c r="S177" s="2518"/>
      <c r="T177" s="2518"/>
      <c r="U177" s="2518"/>
      <c r="V177" s="2518"/>
      <c r="W177" s="2342"/>
      <c r="X177" s="2342"/>
      <c r="Y177" s="2342"/>
      <c r="Z177" s="2342"/>
      <c r="AA177" s="2486">
        <v>150</v>
      </c>
      <c r="AB177" s="2551"/>
      <c r="AC177" s="2552"/>
      <c r="AD177" s="2552"/>
      <c r="AE177" s="2552"/>
      <c r="AF177" s="2552"/>
      <c r="AG177" s="2552"/>
      <c r="AH177" s="2552"/>
      <c r="AI177" s="2553"/>
      <c r="AJ177" s="2551"/>
      <c r="AK177" s="2552"/>
      <c r="AL177" s="2552"/>
      <c r="AM177" s="2552"/>
      <c r="AN177" s="2552"/>
      <c r="AO177" s="2552"/>
      <c r="AP177" s="2552"/>
      <c r="AQ177" s="2553"/>
      <c r="AR177" s="2554"/>
      <c r="AS177" s="2555"/>
      <c r="AT177" s="2555"/>
      <c r="AU177" s="2555"/>
      <c r="AV177" s="2555"/>
      <c r="AW177" s="2555"/>
      <c r="AX177" s="2555"/>
      <c r="AY177" s="2556"/>
      <c r="AZ177" s="2333" t="s">
        <v>563</v>
      </c>
      <c r="BA177" s="2334"/>
      <c r="BB177" s="2334"/>
      <c r="BC177" s="2334"/>
      <c r="BD177" s="2334"/>
      <c r="BE177" s="2334"/>
      <c r="BF177" s="2334"/>
      <c r="BG177" s="2335"/>
      <c r="BH177" s="2343"/>
    </row>
    <row r="178" spans="1:60" ht="18" customHeight="1">
      <c r="A178" s="2379" t="s">
        <v>134</v>
      </c>
      <c r="B178" s="2517"/>
      <c r="C178" s="2518"/>
      <c r="D178" s="2518"/>
      <c r="E178" s="2518"/>
      <c r="F178" s="2518"/>
      <c r="G178" s="2518"/>
      <c r="H178" s="2518"/>
      <c r="I178" s="2518"/>
      <c r="J178" s="2518"/>
      <c r="K178" s="2518"/>
      <c r="L178" s="2518"/>
      <c r="M178" s="2518"/>
      <c r="N178" s="2518"/>
      <c r="O178" s="2518"/>
      <c r="P178" s="2518"/>
      <c r="Q178" s="2518"/>
      <c r="R178" s="2518"/>
      <c r="S178" s="2518"/>
      <c r="T178" s="2518"/>
      <c r="U178" s="2518"/>
      <c r="V178" s="2518"/>
      <c r="W178" s="2342"/>
      <c r="X178" s="2342"/>
      <c r="Y178" s="2342"/>
      <c r="Z178" s="2342"/>
      <c r="AA178" s="2486">
        <v>151</v>
      </c>
      <c r="AB178" s="2551"/>
      <c r="AC178" s="2552"/>
      <c r="AD178" s="2552"/>
      <c r="AE178" s="2552"/>
      <c r="AF178" s="2552"/>
      <c r="AG178" s="2552"/>
      <c r="AH178" s="2552"/>
      <c r="AI178" s="2553"/>
      <c r="AJ178" s="2551"/>
      <c r="AK178" s="2552"/>
      <c r="AL178" s="2552"/>
      <c r="AM178" s="2552"/>
      <c r="AN178" s="2552"/>
      <c r="AO178" s="2552"/>
      <c r="AP178" s="2552"/>
      <c r="AQ178" s="2553"/>
      <c r="AR178" s="2551"/>
      <c r="AS178" s="2552"/>
      <c r="AT178" s="2552"/>
      <c r="AU178" s="2552"/>
      <c r="AV178" s="2552"/>
      <c r="AW178" s="2552"/>
      <c r="AX178" s="2552"/>
      <c r="AY178" s="2553"/>
      <c r="AZ178" s="2333" t="s">
        <v>563</v>
      </c>
      <c r="BA178" s="2334"/>
      <c r="BB178" s="2334"/>
      <c r="BC178" s="2334"/>
      <c r="BD178" s="2334"/>
      <c r="BE178" s="2334"/>
      <c r="BF178" s="2334"/>
      <c r="BG178" s="2335"/>
      <c r="BH178" s="2343"/>
    </row>
    <row r="179" spans="1:60" ht="16.5" customHeight="1">
      <c r="A179" s="2379" t="s">
        <v>135</v>
      </c>
      <c r="B179" s="2517"/>
      <c r="C179" s="2518"/>
      <c r="D179" s="2518"/>
      <c r="E179" s="2518"/>
      <c r="F179" s="2518"/>
      <c r="G179" s="2518"/>
      <c r="H179" s="2518"/>
      <c r="I179" s="2518"/>
      <c r="J179" s="2518"/>
      <c r="K179" s="2518"/>
      <c r="L179" s="2518"/>
      <c r="M179" s="2518"/>
      <c r="N179" s="2518"/>
      <c r="O179" s="2518"/>
      <c r="P179" s="2518"/>
      <c r="Q179" s="2518"/>
      <c r="R179" s="2518"/>
      <c r="S179" s="2518"/>
      <c r="T179" s="2518"/>
      <c r="U179" s="2518"/>
      <c r="V179" s="2518"/>
      <c r="W179" s="2342"/>
      <c r="X179" s="2342"/>
      <c r="Y179" s="2342"/>
      <c r="Z179" s="2342"/>
      <c r="AA179" s="2486">
        <v>152</v>
      </c>
      <c r="AB179" s="2300"/>
      <c r="AC179" s="2301"/>
      <c r="AD179" s="2301"/>
      <c r="AE179" s="2301"/>
      <c r="AF179" s="2301"/>
      <c r="AG179" s="2301"/>
      <c r="AH179" s="2301"/>
      <c r="AI179" s="2302"/>
      <c r="AJ179" s="2551"/>
      <c r="AK179" s="2552"/>
      <c r="AL179" s="2552"/>
      <c r="AM179" s="2552"/>
      <c r="AN179" s="2552"/>
      <c r="AO179" s="2552"/>
      <c r="AP179" s="2552"/>
      <c r="AQ179" s="2553"/>
      <c r="AR179" s="2551"/>
      <c r="AS179" s="2552"/>
      <c r="AT179" s="2552"/>
      <c r="AU179" s="2552"/>
      <c r="AV179" s="2552"/>
      <c r="AW179" s="2552"/>
      <c r="AX179" s="2552"/>
      <c r="AY179" s="2553"/>
      <c r="AZ179" s="2333" t="s">
        <v>563</v>
      </c>
      <c r="BA179" s="2334"/>
      <c r="BB179" s="2334"/>
      <c r="BC179" s="2334"/>
      <c r="BD179" s="2334"/>
      <c r="BE179" s="2334"/>
      <c r="BF179" s="2334"/>
      <c r="BG179" s="2335"/>
      <c r="BH179" s="2343"/>
    </row>
    <row r="180" spans="1:60" ht="16.5" customHeight="1">
      <c r="A180" s="2288" t="s">
        <v>41</v>
      </c>
      <c r="B180" s="2517"/>
      <c r="C180" s="2518"/>
      <c r="D180" s="2518"/>
      <c r="E180" s="2518"/>
      <c r="F180" s="2518"/>
      <c r="G180" s="2518"/>
      <c r="H180" s="2518"/>
      <c r="I180" s="2518"/>
      <c r="J180" s="2518"/>
      <c r="K180" s="2518"/>
      <c r="L180" s="2518"/>
      <c r="M180" s="2518"/>
      <c r="N180" s="2518"/>
      <c r="O180" s="2518"/>
      <c r="P180" s="2518"/>
      <c r="Q180" s="2518"/>
      <c r="R180" s="2518"/>
      <c r="S180" s="2518"/>
      <c r="T180" s="2518"/>
      <c r="U180" s="2518"/>
      <c r="V180" s="2557"/>
      <c r="W180" s="2557"/>
      <c r="X180" s="2386"/>
      <c r="Y180" s="2386"/>
      <c r="Z180" s="2558" t="s">
        <v>42</v>
      </c>
      <c r="AA180" s="2520">
        <v>153</v>
      </c>
      <c r="AB180" s="2300"/>
      <c r="AC180" s="2301"/>
      <c r="AD180" s="2301"/>
      <c r="AE180" s="2301"/>
      <c r="AF180" s="2301"/>
      <c r="AG180" s="2301"/>
      <c r="AH180" s="2301"/>
      <c r="AI180" s="2302"/>
      <c r="AJ180" s="2300"/>
      <c r="AK180" s="2301"/>
      <c r="AL180" s="2301"/>
      <c r="AM180" s="2301"/>
      <c r="AN180" s="2301"/>
      <c r="AO180" s="2301"/>
      <c r="AP180" s="2301"/>
      <c r="AQ180" s="2302"/>
      <c r="AR180" s="2300">
        <v>-540716</v>
      </c>
      <c r="AS180" s="2301"/>
      <c r="AT180" s="2301"/>
      <c r="AU180" s="2301"/>
      <c r="AV180" s="2301"/>
      <c r="AW180" s="2301"/>
      <c r="AX180" s="2301"/>
      <c r="AY180" s="2302"/>
      <c r="AZ180" s="2333" t="s">
        <v>563</v>
      </c>
      <c r="BA180" s="2334"/>
      <c r="BB180" s="2334"/>
      <c r="BC180" s="2334"/>
      <c r="BD180" s="2334"/>
      <c r="BE180" s="2334"/>
      <c r="BF180" s="2334"/>
      <c r="BG180" s="2335"/>
      <c r="BH180" s="2343"/>
    </row>
    <row r="181" spans="1:59" ht="21.75" customHeight="1">
      <c r="A181" s="2344" t="s">
        <v>136</v>
      </c>
      <c r="B181" s="2345"/>
      <c r="C181" s="2345"/>
      <c r="D181" s="2345"/>
      <c r="E181" s="2345"/>
      <c r="F181" s="2345"/>
      <c r="G181" s="2345"/>
      <c r="H181" s="2345"/>
      <c r="I181" s="2345"/>
      <c r="J181" s="2345"/>
      <c r="K181" s="2345"/>
      <c r="L181" s="2345"/>
      <c r="M181" s="2345"/>
      <c r="N181" s="2345"/>
      <c r="O181" s="2345"/>
      <c r="P181" s="2345"/>
      <c r="Q181" s="2345"/>
      <c r="R181" s="2345"/>
      <c r="S181" s="2345"/>
      <c r="T181" s="2345"/>
      <c r="U181" s="2345"/>
      <c r="V181" s="2345"/>
      <c r="W181" s="2345"/>
      <c r="X181" s="2345"/>
      <c r="Y181" s="2345"/>
      <c r="Z181" s="2346"/>
      <c r="AA181" s="2520">
        <v>154</v>
      </c>
      <c r="AB181" s="2300"/>
      <c r="AC181" s="2301"/>
      <c r="AD181" s="2301"/>
      <c r="AE181" s="2301"/>
      <c r="AF181" s="2301"/>
      <c r="AG181" s="2301"/>
      <c r="AH181" s="2301"/>
      <c r="AI181" s="2302"/>
      <c r="AJ181" s="2300"/>
      <c r="AK181" s="2301"/>
      <c r="AL181" s="2301"/>
      <c r="AM181" s="2301"/>
      <c r="AN181" s="2301"/>
      <c r="AO181" s="2301"/>
      <c r="AP181" s="2301"/>
      <c r="AQ181" s="2302"/>
      <c r="AR181" s="2300">
        <v>2025367</v>
      </c>
      <c r="AS181" s="2301"/>
      <c r="AT181" s="2301"/>
      <c r="AU181" s="2301"/>
      <c r="AV181" s="2301"/>
      <c r="AW181" s="2301"/>
      <c r="AX181" s="2301"/>
      <c r="AY181" s="2302"/>
      <c r="AZ181" s="2333" t="s">
        <v>563</v>
      </c>
      <c r="BA181" s="2334"/>
      <c r="BB181" s="2334"/>
      <c r="BC181" s="2334"/>
      <c r="BD181" s="2334"/>
      <c r="BE181" s="2334"/>
      <c r="BF181" s="2334"/>
      <c r="BG181" s="2335"/>
    </row>
    <row r="182" spans="1:59" ht="21.75" customHeight="1" thickBot="1">
      <c r="A182" s="2559" t="s">
        <v>137</v>
      </c>
      <c r="B182" s="2560"/>
      <c r="C182" s="2561"/>
      <c r="D182" s="2561"/>
      <c r="E182" s="2561"/>
      <c r="F182" s="2561"/>
      <c r="G182" s="2561"/>
      <c r="H182" s="2561"/>
      <c r="I182" s="2561"/>
      <c r="J182" s="2561"/>
      <c r="K182" s="2561"/>
      <c r="L182" s="2561"/>
      <c r="M182" s="2561"/>
      <c r="N182" s="2561"/>
      <c r="O182" s="2561"/>
      <c r="P182" s="2561"/>
      <c r="Q182" s="2561"/>
      <c r="R182" s="2561"/>
      <c r="S182" s="2561"/>
      <c r="T182" s="2561"/>
      <c r="U182" s="2561"/>
      <c r="V182" s="2562"/>
      <c r="W182" s="2562"/>
      <c r="X182" s="2563"/>
      <c r="Y182" s="2563"/>
      <c r="Z182" s="2564"/>
      <c r="AA182" s="2565">
        <v>155</v>
      </c>
      <c r="AB182" s="2309"/>
      <c r="AC182" s="2310"/>
      <c r="AD182" s="2310"/>
      <c r="AE182" s="2310"/>
      <c r="AF182" s="2310"/>
      <c r="AG182" s="2310"/>
      <c r="AH182" s="2310"/>
      <c r="AI182" s="2311"/>
      <c r="AJ182" s="2309"/>
      <c r="AK182" s="2310"/>
      <c r="AL182" s="2310"/>
      <c r="AM182" s="2310"/>
      <c r="AN182" s="2310"/>
      <c r="AO182" s="2310"/>
      <c r="AP182" s="2310"/>
      <c r="AQ182" s="2311"/>
      <c r="AR182" s="2309">
        <v>1484651</v>
      </c>
      <c r="AS182" s="2310"/>
      <c r="AT182" s="2310"/>
      <c r="AU182" s="2310"/>
      <c r="AV182" s="2310"/>
      <c r="AW182" s="2310"/>
      <c r="AX182" s="2310"/>
      <c r="AY182" s="2311"/>
      <c r="AZ182" s="2399" t="s">
        <v>563</v>
      </c>
      <c r="BA182" s="2400"/>
      <c r="BB182" s="2400"/>
      <c r="BC182" s="2400"/>
      <c r="BD182" s="2400"/>
      <c r="BE182" s="2400"/>
      <c r="BF182" s="2400"/>
      <c r="BG182" s="2401"/>
    </row>
    <row r="183" spans="1:59" ht="21.75" customHeight="1" thickBot="1">
      <c r="A183" s="2566" t="s">
        <v>43</v>
      </c>
      <c r="B183" s="2567"/>
      <c r="C183" s="2568"/>
      <c r="D183" s="2568"/>
      <c r="E183" s="2568"/>
      <c r="F183" s="2568"/>
      <c r="G183" s="2568"/>
      <c r="H183" s="2568"/>
      <c r="I183" s="2568"/>
      <c r="J183" s="2568"/>
      <c r="K183" s="2568"/>
      <c r="L183" s="2568"/>
      <c r="M183" s="2568"/>
      <c r="N183" s="2568"/>
      <c r="O183" s="2568"/>
      <c r="P183" s="2568"/>
      <c r="Q183" s="2568"/>
      <c r="R183" s="2568"/>
      <c r="S183" s="2568"/>
      <c r="T183" s="2568"/>
      <c r="U183" s="2568"/>
      <c r="V183" s="2568"/>
      <c r="W183" s="2568"/>
      <c r="X183" s="2568"/>
      <c r="Y183" s="2568"/>
      <c r="Z183" s="2568"/>
      <c r="AA183" s="2503">
        <v>156</v>
      </c>
      <c r="AB183" s="2511">
        <v>217</v>
      </c>
      <c r="AC183" s="2512"/>
      <c r="AD183" s="2512"/>
      <c r="AE183" s="2512"/>
      <c r="AF183" s="2512"/>
      <c r="AG183" s="2512"/>
      <c r="AH183" s="2512"/>
      <c r="AI183" s="2513"/>
      <c r="AJ183" s="2511">
        <v>217</v>
      </c>
      <c r="AK183" s="2512"/>
      <c r="AL183" s="2512"/>
      <c r="AM183" s="2512"/>
      <c r="AN183" s="2512"/>
      <c r="AO183" s="2512"/>
      <c r="AP183" s="2512"/>
      <c r="AQ183" s="2513"/>
      <c r="AR183" s="2511">
        <v>206</v>
      </c>
      <c r="AS183" s="2512"/>
      <c r="AT183" s="2512"/>
      <c r="AU183" s="2512"/>
      <c r="AV183" s="2512"/>
      <c r="AW183" s="2512"/>
      <c r="AX183" s="2512"/>
      <c r="AY183" s="2513"/>
      <c r="AZ183" s="2296" t="s">
        <v>563</v>
      </c>
      <c r="BA183" s="2297"/>
      <c r="BB183" s="2297"/>
      <c r="BC183" s="2297"/>
      <c r="BD183" s="2297"/>
      <c r="BE183" s="2297"/>
      <c r="BF183" s="2297"/>
      <c r="BG183" s="2298"/>
    </row>
    <row r="184" spans="1:59" ht="21.75" customHeight="1" thickBot="1">
      <c r="A184" s="2566" t="s">
        <v>44</v>
      </c>
      <c r="B184" s="2567"/>
      <c r="C184" s="2568"/>
      <c r="D184" s="2568"/>
      <c r="E184" s="2568"/>
      <c r="F184" s="2568"/>
      <c r="G184" s="2568"/>
      <c r="H184" s="2568"/>
      <c r="I184" s="2568"/>
      <c r="J184" s="2568"/>
      <c r="K184" s="2568"/>
      <c r="L184" s="2568"/>
      <c r="M184" s="2568"/>
      <c r="N184" s="2568"/>
      <c r="O184" s="2568"/>
      <c r="P184" s="2568"/>
      <c r="Q184" s="2568"/>
      <c r="R184" s="2568"/>
      <c r="S184" s="2568"/>
      <c r="T184" s="2568"/>
      <c r="U184" s="2568"/>
      <c r="V184" s="2568"/>
      <c r="W184" s="2568"/>
      <c r="X184" s="2568"/>
      <c r="Y184" s="2568"/>
      <c r="Z184" s="2568"/>
      <c r="AA184" s="2490">
        <v>157</v>
      </c>
      <c r="AB184" s="2511"/>
      <c r="AC184" s="2512"/>
      <c r="AD184" s="2512"/>
      <c r="AE184" s="2512"/>
      <c r="AF184" s="2512"/>
      <c r="AG184" s="2512"/>
      <c r="AH184" s="2512"/>
      <c r="AI184" s="2513"/>
      <c r="AJ184" s="2511"/>
      <c r="AK184" s="2512"/>
      <c r="AL184" s="2512"/>
      <c r="AM184" s="2512"/>
      <c r="AN184" s="2512"/>
      <c r="AO184" s="2512"/>
      <c r="AP184" s="2512"/>
      <c r="AQ184" s="2513"/>
      <c r="AR184" s="2511">
        <v>206</v>
      </c>
      <c r="AS184" s="2512"/>
      <c r="AT184" s="2512"/>
      <c r="AU184" s="2512"/>
      <c r="AV184" s="2512"/>
      <c r="AW184" s="2512"/>
      <c r="AX184" s="2512"/>
      <c r="AY184" s="2513"/>
      <c r="AZ184" s="2296" t="s">
        <v>563</v>
      </c>
      <c r="BA184" s="2297"/>
      <c r="BB184" s="2297"/>
      <c r="BC184" s="2297"/>
      <c r="BD184" s="2297"/>
      <c r="BE184" s="2297"/>
      <c r="BF184" s="2297"/>
      <c r="BG184" s="2298"/>
    </row>
    <row r="185" spans="1:2" ht="12.75">
      <c r="A185" s="2569"/>
      <c r="B185" s="2569"/>
    </row>
  </sheetData>
  <mergeCells count="580">
    <mergeCell ref="AB55:AI55"/>
    <mergeCell ref="AB53:AI53"/>
    <mergeCell ref="AJ53:AQ53"/>
    <mergeCell ref="AR53:AY53"/>
    <mergeCell ref="AB54:AI54"/>
    <mergeCell ref="AJ54:AQ54"/>
    <mergeCell ref="AR54:AY54"/>
    <mergeCell ref="AB51:AI51"/>
    <mergeCell ref="AJ51:AQ51"/>
    <mergeCell ref="AR51:AY51"/>
    <mergeCell ref="AB52:AI52"/>
    <mergeCell ref="AJ52:AQ52"/>
    <mergeCell ref="AR52:AY52"/>
    <mergeCell ref="AB49:AI49"/>
    <mergeCell ref="AJ49:AQ49"/>
    <mergeCell ref="AR49:AY49"/>
    <mergeCell ref="AB50:AI50"/>
    <mergeCell ref="AJ50:AQ50"/>
    <mergeCell ref="AR50:AY50"/>
    <mergeCell ref="AB47:AI47"/>
    <mergeCell ref="AJ47:AQ47"/>
    <mergeCell ref="AR47:AY47"/>
    <mergeCell ref="AB48:AI48"/>
    <mergeCell ref="AJ48:AQ48"/>
    <mergeCell ref="AR48:AY48"/>
    <mergeCell ref="AB43:AI44"/>
    <mergeCell ref="AJ43:AQ44"/>
    <mergeCell ref="AR43:AY44"/>
    <mergeCell ref="AB45:AI46"/>
    <mergeCell ref="AJ45:AQ46"/>
    <mergeCell ref="AR45:AY46"/>
    <mergeCell ref="AB39:AI40"/>
    <mergeCell ref="AJ39:AQ40"/>
    <mergeCell ref="AR39:AY40"/>
    <mergeCell ref="AB41:AI42"/>
    <mergeCell ref="AJ41:AQ42"/>
    <mergeCell ref="AR41:AY42"/>
    <mergeCell ref="AB36:AI36"/>
    <mergeCell ref="AJ36:AQ36"/>
    <mergeCell ref="AR36:AY36"/>
    <mergeCell ref="AB37:AI38"/>
    <mergeCell ref="AJ37:AQ38"/>
    <mergeCell ref="AR37:AY38"/>
    <mergeCell ref="AB34:AI34"/>
    <mergeCell ref="AJ34:AQ34"/>
    <mergeCell ref="AR34:AY34"/>
    <mergeCell ref="AB35:AI35"/>
    <mergeCell ref="AJ35:AQ35"/>
    <mergeCell ref="AR35:AY35"/>
    <mergeCell ref="AB32:AI32"/>
    <mergeCell ref="AJ32:AQ32"/>
    <mergeCell ref="AR32:AY32"/>
    <mergeCell ref="AB33:AI33"/>
    <mergeCell ref="AJ33:AQ33"/>
    <mergeCell ref="AR33:AY33"/>
    <mergeCell ref="AB30:AI30"/>
    <mergeCell ref="AJ30:AQ30"/>
    <mergeCell ref="AR30:AY30"/>
    <mergeCell ref="AB31:AI31"/>
    <mergeCell ref="AJ31:AQ31"/>
    <mergeCell ref="AR31:AY31"/>
    <mergeCell ref="AJ28:AQ28"/>
    <mergeCell ref="AR28:AY28"/>
    <mergeCell ref="AB29:AI29"/>
    <mergeCell ref="AJ29:AQ29"/>
    <mergeCell ref="AR29:AY29"/>
    <mergeCell ref="AJ26:AQ26"/>
    <mergeCell ref="AR26:AY26"/>
    <mergeCell ref="AB27:AI27"/>
    <mergeCell ref="AJ27:AQ27"/>
    <mergeCell ref="AR27:AY27"/>
    <mergeCell ref="AJ24:AQ24"/>
    <mergeCell ref="AR24:AY24"/>
    <mergeCell ref="AB25:AI25"/>
    <mergeCell ref="AJ25:AQ25"/>
    <mergeCell ref="AR25:AY25"/>
    <mergeCell ref="AJ21:AQ22"/>
    <mergeCell ref="AR21:AY22"/>
    <mergeCell ref="AB23:AI23"/>
    <mergeCell ref="AJ23:AQ23"/>
    <mergeCell ref="AR23:AY23"/>
    <mergeCell ref="AJ19:AQ19"/>
    <mergeCell ref="AR19:AY19"/>
    <mergeCell ref="AJ20:AQ20"/>
    <mergeCell ref="AR20:AY20"/>
    <mergeCell ref="AJ17:AQ17"/>
    <mergeCell ref="AR17:AY17"/>
    <mergeCell ref="AJ18:AQ18"/>
    <mergeCell ref="AR18:AY18"/>
    <mergeCell ref="AA39:AA40"/>
    <mergeCell ref="AA41:AA42"/>
    <mergeCell ref="AB17:AI17"/>
    <mergeCell ref="AB18:AI18"/>
    <mergeCell ref="AB19:AI19"/>
    <mergeCell ref="AB20:AI20"/>
    <mergeCell ref="AB21:AI22"/>
    <mergeCell ref="AB24:AI24"/>
    <mergeCell ref="AB26:AI26"/>
    <mergeCell ref="AB28:AI28"/>
    <mergeCell ref="A84:Z84"/>
    <mergeCell ref="A117:Z117"/>
    <mergeCell ref="AA71:AA72"/>
    <mergeCell ref="A75:W75"/>
    <mergeCell ref="A83:Z83"/>
    <mergeCell ref="AA73:AA74"/>
    <mergeCell ref="AA78:AA79"/>
    <mergeCell ref="A81:Z81"/>
    <mergeCell ref="A93:W93"/>
    <mergeCell ref="A121:Z121"/>
    <mergeCell ref="A119:Z119"/>
    <mergeCell ref="A130:Z130"/>
    <mergeCell ref="A124:Z124"/>
    <mergeCell ref="A126:Z126"/>
    <mergeCell ref="AA11:AD11"/>
    <mergeCell ref="AE11:AP11"/>
    <mergeCell ref="AB13:AI13"/>
    <mergeCell ref="A82:Z82"/>
    <mergeCell ref="AA76:AA77"/>
    <mergeCell ref="AF12:BG12"/>
    <mergeCell ref="A36:Z36"/>
    <mergeCell ref="AA43:AA44"/>
    <mergeCell ref="AA45:AA46"/>
    <mergeCell ref="AA37:AA38"/>
    <mergeCell ref="X182:Z182"/>
    <mergeCell ref="A114:Z114"/>
    <mergeCell ref="V182:W182"/>
    <mergeCell ref="A151:W151"/>
    <mergeCell ref="A122:Z122"/>
    <mergeCell ref="A118:Z118"/>
    <mergeCell ref="A123:Z123"/>
    <mergeCell ref="A134:Z134"/>
    <mergeCell ref="A127:W127"/>
    <mergeCell ref="A133:Z133"/>
    <mergeCell ref="AZ76:BG77"/>
    <mergeCell ref="AZ78:BG79"/>
    <mergeCell ref="AZ140:BG141"/>
    <mergeCell ref="A29:Z29"/>
    <mergeCell ref="A120:Z120"/>
    <mergeCell ref="A128:Z128"/>
    <mergeCell ref="A129:Z129"/>
    <mergeCell ref="A131:Z131"/>
    <mergeCell ref="AA140:AA141"/>
    <mergeCell ref="A132:Z132"/>
    <mergeCell ref="AZ71:BG72"/>
    <mergeCell ref="AZ73:BG74"/>
    <mergeCell ref="AZ37:BG38"/>
    <mergeCell ref="AZ39:BG40"/>
    <mergeCell ref="AZ41:BG42"/>
    <mergeCell ref="AZ45:BG46"/>
    <mergeCell ref="AZ43:BG44"/>
    <mergeCell ref="AF6:AG6"/>
    <mergeCell ref="AI6:AJ6"/>
    <mergeCell ref="A26:Z26"/>
    <mergeCell ref="AA13:AA14"/>
    <mergeCell ref="AA21:AA22"/>
    <mergeCell ref="AJ13:AQ13"/>
    <mergeCell ref="AB14:AQ14"/>
    <mergeCell ref="AB16:AI16"/>
    <mergeCell ref="A21:W21"/>
    <mergeCell ref="AB10:AC10"/>
    <mergeCell ref="BC6:BD6"/>
    <mergeCell ref="G7:I7"/>
    <mergeCell ref="AI7:AL7"/>
    <mergeCell ref="AW7:AZ7"/>
    <mergeCell ref="AK6:AL6"/>
    <mergeCell ref="AW6:AX6"/>
    <mergeCell ref="AY6:AZ6"/>
    <mergeCell ref="BA6:BB6"/>
    <mergeCell ref="AB6:AC6"/>
    <mergeCell ref="AD6:AE6"/>
    <mergeCell ref="AE10:AF10"/>
    <mergeCell ref="AG10:AH10"/>
    <mergeCell ref="AI10:AJ10"/>
    <mergeCell ref="AK10:AL10"/>
    <mergeCell ref="AZ21:BG22"/>
    <mergeCell ref="AM10:AN10"/>
    <mergeCell ref="AO10:AP10"/>
    <mergeCell ref="BD10:BE10"/>
    <mergeCell ref="AJ16:AQ16"/>
    <mergeCell ref="AR16:AY16"/>
    <mergeCell ref="AZ16:BG16"/>
    <mergeCell ref="AT11:BC11"/>
    <mergeCell ref="AR13:AY14"/>
    <mergeCell ref="AZ13:BF14"/>
    <mergeCell ref="AB56:AI56"/>
    <mergeCell ref="AB57:AI57"/>
    <mergeCell ref="AB58:AI58"/>
    <mergeCell ref="AB59:AI59"/>
    <mergeCell ref="AB60:AI60"/>
    <mergeCell ref="AB61:AI61"/>
    <mergeCell ref="AB62:AI62"/>
    <mergeCell ref="AB63:AI63"/>
    <mergeCell ref="AB64:AI64"/>
    <mergeCell ref="AB65:AI65"/>
    <mergeCell ref="AB66:AI66"/>
    <mergeCell ref="AB67:AI67"/>
    <mergeCell ref="AB68:AI68"/>
    <mergeCell ref="AB69:AI69"/>
    <mergeCell ref="AB70:AI70"/>
    <mergeCell ref="AB71:AI72"/>
    <mergeCell ref="AB73:AI74"/>
    <mergeCell ref="AB75:AI75"/>
    <mergeCell ref="AB76:AI77"/>
    <mergeCell ref="AB78:AI79"/>
    <mergeCell ref="AB80:AI80"/>
    <mergeCell ref="AB81:AI81"/>
    <mergeCell ref="AB82:AI82"/>
    <mergeCell ref="AB83:AI83"/>
    <mergeCell ref="AB84:AI84"/>
    <mergeCell ref="AB85:AI85"/>
    <mergeCell ref="AB86:AI86"/>
    <mergeCell ref="AB87:AI87"/>
    <mergeCell ref="AB88:AI88"/>
    <mergeCell ref="AB89:AI89"/>
    <mergeCell ref="AB90:AI90"/>
    <mergeCell ref="AB91:AI91"/>
    <mergeCell ref="AB92:AI92"/>
    <mergeCell ref="AB93:AI93"/>
    <mergeCell ref="AB94:AI94"/>
    <mergeCell ref="AB95:AI95"/>
    <mergeCell ref="AB96:AI96"/>
    <mergeCell ref="AB97:AI97"/>
    <mergeCell ref="AB98:AI98"/>
    <mergeCell ref="AB99:AI99"/>
    <mergeCell ref="AB100:AI100"/>
    <mergeCell ref="AB101:AI101"/>
    <mergeCell ref="AB102:AI102"/>
    <mergeCell ref="AB103:AI103"/>
    <mergeCell ref="AB104:AI104"/>
    <mergeCell ref="AB105:AI105"/>
    <mergeCell ref="AB106:AI106"/>
    <mergeCell ref="AB107:AI107"/>
    <mergeCell ref="AB108:AI108"/>
    <mergeCell ref="AB109:AI109"/>
    <mergeCell ref="AB110:AI110"/>
    <mergeCell ref="AB111:AI111"/>
    <mergeCell ref="AB112:AI112"/>
    <mergeCell ref="AB113:AI113"/>
    <mergeCell ref="AB114:AI114"/>
    <mergeCell ref="AB115:AI115"/>
    <mergeCell ref="AB116:AI116"/>
    <mergeCell ref="AB117:AI117"/>
    <mergeCell ref="AB118:AI118"/>
    <mergeCell ref="AB119:AI119"/>
    <mergeCell ref="AB120:AI120"/>
    <mergeCell ref="AB121:AI121"/>
    <mergeCell ref="AB122:AI122"/>
    <mergeCell ref="AB123:AI123"/>
    <mergeCell ref="AB124:AI124"/>
    <mergeCell ref="AB125:AI125"/>
    <mergeCell ref="AB126:AI126"/>
    <mergeCell ref="AB127:AI127"/>
    <mergeCell ref="AB128:AI128"/>
    <mergeCell ref="AB129:AI129"/>
    <mergeCell ref="AB130:AI130"/>
    <mergeCell ref="AB131:AI131"/>
    <mergeCell ref="AB132:AI132"/>
    <mergeCell ref="AB133:AI133"/>
    <mergeCell ref="AB134:AI134"/>
    <mergeCell ref="AB135:AI135"/>
    <mergeCell ref="AB136:AI136"/>
    <mergeCell ref="AB137:AI137"/>
    <mergeCell ref="AB138:AI138"/>
    <mergeCell ref="AB139:AI139"/>
    <mergeCell ref="AB140:AI141"/>
    <mergeCell ref="AB142:AI142"/>
    <mergeCell ref="AB143:AI143"/>
    <mergeCell ref="AB144:AI144"/>
    <mergeCell ref="AB145:AI145"/>
    <mergeCell ref="AB146:AI146"/>
    <mergeCell ref="AB147:AI147"/>
    <mergeCell ref="AB148:AI148"/>
    <mergeCell ref="AB149:AI149"/>
    <mergeCell ref="AB150:AI150"/>
    <mergeCell ref="AB151:AI151"/>
    <mergeCell ref="AB152:AI152"/>
    <mergeCell ref="AB153:AI153"/>
    <mergeCell ref="AB154:AI154"/>
    <mergeCell ref="AB155:AI155"/>
    <mergeCell ref="AB156:AI156"/>
    <mergeCell ref="AB157:AI157"/>
    <mergeCell ref="AB158:AI158"/>
    <mergeCell ref="AB159:AI159"/>
    <mergeCell ref="AB160:AI160"/>
    <mergeCell ref="AB161:AI161"/>
    <mergeCell ref="AB162:AI162"/>
    <mergeCell ref="AB163:AI163"/>
    <mergeCell ref="AB164:AI164"/>
    <mergeCell ref="AB165:AI165"/>
    <mergeCell ref="AB166:AI166"/>
    <mergeCell ref="AB167:AI167"/>
    <mergeCell ref="AB168:AI168"/>
    <mergeCell ref="AB169:AI169"/>
    <mergeCell ref="AB170:AI170"/>
    <mergeCell ref="AB171:AI171"/>
    <mergeCell ref="AB172:AI172"/>
    <mergeCell ref="AB173:AI173"/>
    <mergeCell ref="AB174:AI174"/>
    <mergeCell ref="AB175:AI175"/>
    <mergeCell ref="AB176:AI176"/>
    <mergeCell ref="AB177:AI177"/>
    <mergeCell ref="AB178:AI178"/>
    <mergeCell ref="AB179:AI179"/>
    <mergeCell ref="AB180:AI180"/>
    <mergeCell ref="AB181:AI181"/>
    <mergeCell ref="AB182:AI182"/>
    <mergeCell ref="AB183:AI183"/>
    <mergeCell ref="AB184:AI184"/>
    <mergeCell ref="A181:Z181"/>
    <mergeCell ref="AJ55:AQ55"/>
    <mergeCell ref="AR55:AY55"/>
    <mergeCell ref="AJ56:AQ56"/>
    <mergeCell ref="AR56:AY56"/>
    <mergeCell ref="AJ57:AQ57"/>
    <mergeCell ref="AR57:AY57"/>
    <mergeCell ref="AJ58:AQ58"/>
    <mergeCell ref="AR58:AY58"/>
    <mergeCell ref="AJ59:AQ59"/>
    <mergeCell ref="AR59:AY59"/>
    <mergeCell ref="AJ60:AQ60"/>
    <mergeCell ref="AR60:AY60"/>
    <mergeCell ref="AJ61:AQ61"/>
    <mergeCell ref="AR61:AY61"/>
    <mergeCell ref="AJ62:AQ62"/>
    <mergeCell ref="AR62:AY62"/>
    <mergeCell ref="AJ63:AQ63"/>
    <mergeCell ref="AR63:AY63"/>
    <mergeCell ref="AJ64:AQ64"/>
    <mergeCell ref="AR64:AY64"/>
    <mergeCell ref="AJ65:AQ65"/>
    <mergeCell ref="AR65:AY65"/>
    <mergeCell ref="AJ66:AQ66"/>
    <mergeCell ref="AR66:AY66"/>
    <mergeCell ref="AJ67:AQ67"/>
    <mergeCell ref="AR67:AY67"/>
    <mergeCell ref="AJ68:AQ68"/>
    <mergeCell ref="AR68:AY68"/>
    <mergeCell ref="AJ69:AQ69"/>
    <mergeCell ref="AR69:AY69"/>
    <mergeCell ref="AJ70:AQ70"/>
    <mergeCell ref="AR70:AY70"/>
    <mergeCell ref="AJ71:AQ72"/>
    <mergeCell ref="AR71:AY72"/>
    <mergeCell ref="AJ73:AQ74"/>
    <mergeCell ref="AR73:AY74"/>
    <mergeCell ref="AJ75:AQ75"/>
    <mergeCell ref="AR75:AY75"/>
    <mergeCell ref="AJ76:AQ77"/>
    <mergeCell ref="AR76:AY77"/>
    <mergeCell ref="AJ78:AQ79"/>
    <mergeCell ref="AR78:AY79"/>
    <mergeCell ref="AJ80:AQ80"/>
    <mergeCell ref="AR80:AY80"/>
    <mergeCell ref="AJ81:AQ81"/>
    <mergeCell ref="AR81:AY81"/>
    <mergeCell ref="AJ82:AQ82"/>
    <mergeCell ref="AR82:AY82"/>
    <mergeCell ref="AJ83:AQ83"/>
    <mergeCell ref="AR83:AY83"/>
    <mergeCell ref="AJ84:AQ84"/>
    <mergeCell ref="AR84:AY84"/>
    <mergeCell ref="AJ85:AQ85"/>
    <mergeCell ref="AR85:AY85"/>
    <mergeCell ref="AJ86:AQ86"/>
    <mergeCell ref="AR86:AY86"/>
    <mergeCell ref="AJ87:AQ87"/>
    <mergeCell ref="AR87:AY87"/>
    <mergeCell ref="AJ88:AQ88"/>
    <mergeCell ref="AR88:AY88"/>
    <mergeCell ref="AJ89:AQ89"/>
    <mergeCell ref="AR89:AY89"/>
    <mergeCell ref="AJ90:AQ90"/>
    <mergeCell ref="AR90:AY90"/>
    <mergeCell ref="AJ91:AQ91"/>
    <mergeCell ref="AR91:AY91"/>
    <mergeCell ref="AJ92:AQ92"/>
    <mergeCell ref="AR92:AY92"/>
    <mergeCell ref="AJ93:AQ93"/>
    <mergeCell ref="AR93:AY93"/>
    <mergeCell ref="AZ93:BG93"/>
    <mergeCell ref="AZ94:BG94"/>
    <mergeCell ref="AZ95:BG95"/>
    <mergeCell ref="AJ96:AQ96"/>
    <mergeCell ref="AR96:AY96"/>
    <mergeCell ref="AJ94:AQ94"/>
    <mergeCell ref="AR94:AY94"/>
    <mergeCell ref="AJ95:AQ95"/>
    <mergeCell ref="AR95:AY95"/>
    <mergeCell ref="AJ97:AQ97"/>
    <mergeCell ref="AR97:AY97"/>
    <mergeCell ref="AJ98:AQ98"/>
    <mergeCell ref="AR98:AY98"/>
    <mergeCell ref="AZ98:BG98"/>
    <mergeCell ref="AJ99:AQ99"/>
    <mergeCell ref="AR99:AY99"/>
    <mergeCell ref="AZ99:BG99"/>
    <mergeCell ref="AJ100:AQ100"/>
    <mergeCell ref="AR100:AY100"/>
    <mergeCell ref="AZ100:BG100"/>
    <mergeCell ref="AJ101:AQ101"/>
    <mergeCell ref="AR101:AY101"/>
    <mergeCell ref="AZ101:BG101"/>
    <mergeCell ref="AJ102:AQ102"/>
    <mergeCell ref="AR102:AY102"/>
    <mergeCell ref="AZ102:BG102"/>
    <mergeCell ref="AJ103:AQ103"/>
    <mergeCell ref="AR103:AY103"/>
    <mergeCell ref="AZ103:BG103"/>
    <mergeCell ref="AJ104:AQ104"/>
    <mergeCell ref="AR104:AY104"/>
    <mergeCell ref="AZ104:BG104"/>
    <mergeCell ref="AJ105:AQ105"/>
    <mergeCell ref="AR105:AY105"/>
    <mergeCell ref="AZ105:BG105"/>
    <mergeCell ref="AJ106:AQ106"/>
    <mergeCell ref="AR106:AY106"/>
    <mergeCell ref="AZ106:BG106"/>
    <mergeCell ref="AJ107:AQ107"/>
    <mergeCell ref="AR107:AY107"/>
    <mergeCell ref="AZ107:BG107"/>
    <mergeCell ref="AJ108:AQ108"/>
    <mergeCell ref="AR108:AY108"/>
    <mergeCell ref="AZ108:BG108"/>
    <mergeCell ref="AJ109:AQ109"/>
    <mergeCell ref="AR109:AY109"/>
    <mergeCell ref="AZ109:BG109"/>
    <mergeCell ref="AJ110:AQ110"/>
    <mergeCell ref="AR110:AY110"/>
    <mergeCell ref="AZ110:BG110"/>
    <mergeCell ref="AJ111:AQ111"/>
    <mergeCell ref="AR111:AY111"/>
    <mergeCell ref="AZ111:BG111"/>
    <mergeCell ref="AJ112:AQ112"/>
    <mergeCell ref="AR112:AY112"/>
    <mergeCell ref="AZ112:BG112"/>
    <mergeCell ref="AJ113:AQ113"/>
    <mergeCell ref="AR113:AY113"/>
    <mergeCell ref="AZ113:BG113"/>
    <mergeCell ref="AJ114:AQ114"/>
    <mergeCell ref="AR114:AY114"/>
    <mergeCell ref="AZ114:BG114"/>
    <mergeCell ref="AJ115:AQ115"/>
    <mergeCell ref="AR115:AY115"/>
    <mergeCell ref="AJ116:AQ116"/>
    <mergeCell ref="AR116:AY116"/>
    <mergeCell ref="AJ117:AQ117"/>
    <mergeCell ref="AR117:AY117"/>
    <mergeCell ref="AJ118:AQ118"/>
    <mergeCell ref="AR118:AY118"/>
    <mergeCell ref="AJ119:AQ119"/>
    <mergeCell ref="AR119:AY119"/>
    <mergeCell ref="AJ120:AQ120"/>
    <mergeCell ref="AR120:AY120"/>
    <mergeCell ref="AJ121:AQ121"/>
    <mergeCell ref="AR121:AY121"/>
    <mergeCell ref="AJ122:AQ122"/>
    <mergeCell ref="AR122:AY122"/>
    <mergeCell ref="AJ123:AQ123"/>
    <mergeCell ref="AR123:AY123"/>
    <mergeCell ref="AJ124:AQ124"/>
    <mergeCell ref="AR124:AY124"/>
    <mergeCell ref="AJ125:AQ125"/>
    <mergeCell ref="AR125:AY125"/>
    <mergeCell ref="AJ126:AQ126"/>
    <mergeCell ref="AR126:AY126"/>
    <mergeCell ref="AJ127:AQ127"/>
    <mergeCell ref="AR127:AY127"/>
    <mergeCell ref="AJ128:AQ128"/>
    <mergeCell ref="AR128:AY128"/>
    <mergeCell ref="AJ129:AQ129"/>
    <mergeCell ref="AR129:AY129"/>
    <mergeCell ref="AJ130:AQ130"/>
    <mergeCell ref="AR130:AY130"/>
    <mergeCell ref="AJ131:AQ131"/>
    <mergeCell ref="AR131:AY131"/>
    <mergeCell ref="AJ134:AQ134"/>
    <mergeCell ref="AJ135:AQ135"/>
    <mergeCell ref="AR135:AY135"/>
    <mergeCell ref="AJ132:AQ132"/>
    <mergeCell ref="AR132:AY132"/>
    <mergeCell ref="AJ133:AQ133"/>
    <mergeCell ref="AR134:AY134"/>
    <mergeCell ref="AJ136:AQ136"/>
    <mergeCell ref="AR136:AY136"/>
    <mergeCell ref="AJ137:AQ137"/>
    <mergeCell ref="AR137:AY137"/>
    <mergeCell ref="AJ138:AQ138"/>
    <mergeCell ref="AR138:AY138"/>
    <mergeCell ref="AJ139:AQ139"/>
    <mergeCell ref="AR139:AY139"/>
    <mergeCell ref="AJ140:AQ141"/>
    <mergeCell ref="AR140:AY141"/>
    <mergeCell ref="AJ142:AQ142"/>
    <mergeCell ref="AR142:AY142"/>
    <mergeCell ref="AJ143:AQ143"/>
    <mergeCell ref="AR143:AY143"/>
    <mergeCell ref="AJ144:AQ144"/>
    <mergeCell ref="AR144:AY144"/>
    <mergeCell ref="AJ145:AQ145"/>
    <mergeCell ref="AR145:AY145"/>
    <mergeCell ref="AJ146:AQ146"/>
    <mergeCell ref="AR146:AY146"/>
    <mergeCell ref="AJ147:AQ147"/>
    <mergeCell ref="AR147:AY147"/>
    <mergeCell ref="AJ148:AQ148"/>
    <mergeCell ref="AR148:AY148"/>
    <mergeCell ref="AZ148:BG148"/>
    <mergeCell ref="AJ149:AQ149"/>
    <mergeCell ref="AR149:AY149"/>
    <mergeCell ref="AJ150:AQ150"/>
    <mergeCell ref="AR150:AY150"/>
    <mergeCell ref="AJ151:AQ151"/>
    <mergeCell ref="AR151:AY151"/>
    <mergeCell ref="AJ152:AQ152"/>
    <mergeCell ref="AR152:AY152"/>
    <mergeCell ref="AJ153:AQ153"/>
    <mergeCell ref="AR153:AY153"/>
    <mergeCell ref="AJ154:AQ154"/>
    <mergeCell ref="AR154:AY154"/>
    <mergeCell ref="AJ155:AQ155"/>
    <mergeCell ref="AR155:AY155"/>
    <mergeCell ref="AJ156:AQ156"/>
    <mergeCell ref="AR156:AY156"/>
    <mergeCell ref="AJ157:AQ157"/>
    <mergeCell ref="AR157:AY157"/>
    <mergeCell ref="AJ158:AQ158"/>
    <mergeCell ref="AJ159:AQ159"/>
    <mergeCell ref="AJ160:AQ160"/>
    <mergeCell ref="AJ161:AQ161"/>
    <mergeCell ref="AR158:AY158"/>
    <mergeCell ref="AR159:AY159"/>
    <mergeCell ref="AR160:AY160"/>
    <mergeCell ref="AR161:AY161"/>
    <mergeCell ref="AJ162:AQ162"/>
    <mergeCell ref="AR162:AY162"/>
    <mergeCell ref="AJ163:AQ163"/>
    <mergeCell ref="AR163:AY163"/>
    <mergeCell ref="AJ164:AQ164"/>
    <mergeCell ref="AR164:AY164"/>
    <mergeCell ref="AJ165:AQ165"/>
    <mergeCell ref="AR165:AY165"/>
    <mergeCell ref="AJ166:AQ166"/>
    <mergeCell ref="AJ167:AQ167"/>
    <mergeCell ref="AJ168:AQ168"/>
    <mergeCell ref="AR166:AY166"/>
    <mergeCell ref="AR167:AY167"/>
    <mergeCell ref="AR168:AY168"/>
    <mergeCell ref="AJ169:AQ169"/>
    <mergeCell ref="AJ170:AQ170"/>
    <mergeCell ref="AJ171:AQ171"/>
    <mergeCell ref="AJ172:AQ172"/>
    <mergeCell ref="AR169:AY169"/>
    <mergeCell ref="AR170:AY170"/>
    <mergeCell ref="AR171:AY171"/>
    <mergeCell ref="AR172:AY172"/>
    <mergeCell ref="AJ173:AQ173"/>
    <mergeCell ref="AR173:AY173"/>
    <mergeCell ref="AJ174:AQ174"/>
    <mergeCell ref="AR174:AY174"/>
    <mergeCell ref="AJ176:AQ176"/>
    <mergeCell ref="AR176:AY176"/>
    <mergeCell ref="AJ177:AQ177"/>
    <mergeCell ref="AZ174:BG174"/>
    <mergeCell ref="AJ175:AQ175"/>
    <mergeCell ref="AR175:AY175"/>
    <mergeCell ref="AZ175:BG175"/>
    <mergeCell ref="AJ178:AQ178"/>
    <mergeCell ref="AR178:AY178"/>
    <mergeCell ref="AR179:AY179"/>
    <mergeCell ref="AJ179:AQ179"/>
    <mergeCell ref="AJ180:AQ180"/>
    <mergeCell ref="AR180:AY180"/>
    <mergeCell ref="AR181:AY181"/>
    <mergeCell ref="AJ181:AQ181"/>
    <mergeCell ref="AJ184:AQ184"/>
    <mergeCell ref="AR184:AY184"/>
    <mergeCell ref="AJ182:AQ182"/>
    <mergeCell ref="AR182:AY182"/>
    <mergeCell ref="AJ183:AQ183"/>
    <mergeCell ref="AR183:AY183"/>
  </mergeCells>
  <hyperlinks>
    <hyperlink ref="Z180" location="'80URLAP'!AA164" display="(111+112+113+28-55-125+135)"/>
  </hyperlinks>
  <printOptions horizontalCentered="1"/>
  <pageMargins left="0.1968503937007874" right="0.1968503937007874" top="0.1968503937007874" bottom="0.1968503937007874" header="0.5118110236220472" footer="0.5118110236220472"/>
  <pageSetup fitToHeight="0" horizontalDpi="360" verticalDpi="360" orientation="portrait" paperSize="9" scale="65" r:id="rId1"/>
  <rowBreaks count="3" manualBreakCount="3">
    <brk id="63" max="59" man="1"/>
    <brk id="113" max="59" man="1"/>
    <brk id="152" max="5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1"/>
  <sheetViews>
    <sheetView view="pageBreakPreview" zoomScaleSheetLayoutView="100" workbookViewId="0" topLeftCell="F11">
      <selection activeCell="AF20" sqref="AF20:AJ20"/>
    </sheetView>
  </sheetViews>
  <sheetFormatPr defaultColWidth="9.140625" defaultRowHeight="12.75"/>
  <cols>
    <col min="1" max="1" width="3.28125" style="239" customWidth="1"/>
    <col min="2" max="2" width="4.28125" style="239" customWidth="1"/>
    <col min="3" max="4" width="4.00390625" style="239" customWidth="1"/>
    <col min="5" max="6" width="3.28125" style="239" customWidth="1"/>
    <col min="7" max="7" width="3.8515625" style="239" customWidth="1"/>
    <col min="8" max="11" width="3.28125" style="239" customWidth="1"/>
    <col min="12" max="12" width="3.8515625" style="239" customWidth="1"/>
    <col min="13" max="14" width="3.28125" style="239" customWidth="1"/>
    <col min="15" max="15" width="3.8515625" style="239" customWidth="1"/>
    <col min="16" max="19" width="3.28125" style="239" customWidth="1"/>
    <col min="20" max="20" width="1.7109375" style="239" customWidth="1"/>
    <col min="21" max="36" width="3.28125" style="239" customWidth="1"/>
    <col min="37" max="37" width="2.8515625" style="239" customWidth="1"/>
    <col min="38" max="16384" width="9.140625" style="239" customWidth="1"/>
  </cols>
  <sheetData>
    <row r="1" spans="35:36" ht="13.5" thickBot="1">
      <c r="AI1" s="240">
        <v>0</v>
      </c>
      <c r="AJ1" s="241"/>
    </row>
    <row r="2" spans="35:36" ht="12.75">
      <c r="AI2" s="242" t="s">
        <v>632</v>
      </c>
      <c r="AJ2" s="243"/>
    </row>
    <row r="3" spans="1:36" ht="18">
      <c r="A3" s="244" t="s">
        <v>736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</row>
    <row r="4" spans="1:36" ht="18">
      <c r="A4" s="244" t="s">
        <v>634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</row>
    <row r="5" spans="35:36" ht="12.75">
      <c r="AI5" s="242"/>
      <c r="AJ5" s="242"/>
    </row>
    <row r="6" spans="28:36" ht="12.75">
      <c r="AB6" s="246" t="s">
        <v>635</v>
      </c>
      <c r="AC6" s="246"/>
      <c r="AD6" s="246"/>
      <c r="AE6" s="246"/>
      <c r="AF6" s="246"/>
      <c r="AG6" s="246"/>
      <c r="AH6" s="246"/>
      <c r="AI6" s="246"/>
      <c r="AJ6" s="246"/>
    </row>
    <row r="7" spans="28:36" ht="12.75">
      <c r="AB7" s="247" t="s">
        <v>636</v>
      </c>
      <c r="AC7" s="247"/>
      <c r="AD7" s="247"/>
      <c r="AE7" s="247"/>
      <c r="AF7" s="247"/>
      <c r="AG7" s="247"/>
      <c r="AH7" s="247"/>
      <c r="AI7" s="247"/>
      <c r="AJ7" s="247"/>
    </row>
    <row r="8" ht="13.5" thickBot="1"/>
    <row r="9" spans="1:36" ht="15.75" customHeight="1" thickBot="1">
      <c r="A9" s="248">
        <v>5</v>
      </c>
      <c r="B9" s="249">
        <v>1</v>
      </c>
      <c r="C9" s="249">
        <v>3</v>
      </c>
      <c r="D9" s="249">
        <v>0</v>
      </c>
      <c r="E9" s="249">
        <v>0</v>
      </c>
      <c r="F9" s="250">
        <v>9</v>
      </c>
      <c r="H9" s="240">
        <v>1</v>
      </c>
      <c r="I9" s="251">
        <v>2</v>
      </c>
      <c r="J9" s="251">
        <v>5</v>
      </c>
      <c r="K9" s="252">
        <v>4</v>
      </c>
      <c r="L9" s="253"/>
      <c r="M9" s="240">
        <v>0</v>
      </c>
      <c r="N9" s="252">
        <v>1</v>
      </c>
      <c r="O9" s="253"/>
      <c r="P9" s="240">
        <v>2</v>
      </c>
      <c r="Q9" s="254">
        <v>8</v>
      </c>
      <c r="R9" s="254">
        <v>0</v>
      </c>
      <c r="S9" s="255">
        <v>0</v>
      </c>
      <c r="T9" s="253"/>
      <c r="U9" s="240">
        <v>7</v>
      </c>
      <c r="V9" s="254">
        <v>5</v>
      </c>
      <c r="W9" s="251">
        <v>1</v>
      </c>
      <c r="X9" s="251">
        <v>1</v>
      </c>
      <c r="Y9" s="251">
        <v>1</v>
      </c>
      <c r="Z9" s="252">
        <v>5</v>
      </c>
      <c r="AA9" s="253"/>
      <c r="AB9" s="240">
        <v>0</v>
      </c>
      <c r="AC9" s="252">
        <v>3</v>
      </c>
      <c r="AE9" s="256">
        <v>2</v>
      </c>
      <c r="AF9" s="257">
        <v>0</v>
      </c>
      <c r="AG9" s="257">
        <v>0</v>
      </c>
      <c r="AH9" s="258">
        <v>6</v>
      </c>
      <c r="AJ9" s="259">
        <v>2</v>
      </c>
    </row>
    <row r="10" spans="1:36" ht="38.25" customHeight="1">
      <c r="A10" s="260" t="s">
        <v>608</v>
      </c>
      <c r="B10" s="260"/>
      <c r="C10" s="260"/>
      <c r="D10" s="260"/>
      <c r="E10" s="260"/>
      <c r="F10" s="260"/>
      <c r="G10" s="261"/>
      <c r="H10" s="260" t="s">
        <v>609</v>
      </c>
      <c r="I10" s="260"/>
      <c r="J10" s="260"/>
      <c r="K10" s="260"/>
      <c r="L10" s="261"/>
      <c r="M10" s="262" t="s">
        <v>637</v>
      </c>
      <c r="N10" s="260"/>
      <c r="O10" s="261"/>
      <c r="P10" s="262" t="s">
        <v>638</v>
      </c>
      <c r="Q10" s="262"/>
      <c r="R10" s="262"/>
      <c r="S10" s="262"/>
      <c r="U10" s="260" t="s">
        <v>612</v>
      </c>
      <c r="V10" s="242"/>
      <c r="W10" s="260"/>
      <c r="X10" s="260"/>
      <c r="Y10" s="260"/>
      <c r="Z10" s="260"/>
      <c r="AB10" s="260" t="s">
        <v>639</v>
      </c>
      <c r="AC10" s="260"/>
      <c r="AE10" s="260" t="s">
        <v>640</v>
      </c>
      <c r="AF10" s="260"/>
      <c r="AG10" s="260"/>
      <c r="AH10" s="260"/>
      <c r="AJ10" s="260" t="s">
        <v>641</v>
      </c>
    </row>
    <row r="11" ht="12.75">
      <c r="AG11" s="263" t="s">
        <v>642</v>
      </c>
    </row>
    <row r="12" spans="1:36" ht="38.25" customHeight="1">
      <c r="A12" s="264" t="s">
        <v>643</v>
      </c>
      <c r="B12" s="265"/>
      <c r="C12" s="265"/>
      <c r="D12" s="265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7"/>
      <c r="T12" s="268" t="s">
        <v>644</v>
      </c>
      <c r="U12" s="265"/>
      <c r="V12" s="264" t="s">
        <v>645</v>
      </c>
      <c r="W12" s="266"/>
      <c r="X12" s="266"/>
      <c r="Y12" s="266"/>
      <c r="Z12" s="269"/>
      <c r="AA12" s="264" t="s">
        <v>646</v>
      </c>
      <c r="AB12" s="266"/>
      <c r="AC12" s="266"/>
      <c r="AD12" s="266"/>
      <c r="AE12" s="269"/>
      <c r="AF12" s="270"/>
      <c r="AG12" s="267" t="s">
        <v>647</v>
      </c>
      <c r="AH12" s="267"/>
      <c r="AI12" s="267"/>
      <c r="AJ12" s="271"/>
    </row>
    <row r="13" spans="1:36" ht="12.75">
      <c r="A13" s="272"/>
      <c r="B13" s="243"/>
      <c r="C13" s="243"/>
      <c r="D13" s="243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3"/>
      <c r="S13" s="273"/>
      <c r="T13" s="274"/>
      <c r="U13" s="245"/>
      <c r="V13" s="264" t="s">
        <v>648</v>
      </c>
      <c r="W13" s="266"/>
      <c r="X13" s="266"/>
      <c r="Y13" s="266"/>
      <c r="Z13" s="266"/>
      <c r="AA13" s="264"/>
      <c r="AB13" s="266"/>
      <c r="AC13" s="266"/>
      <c r="AD13" s="266"/>
      <c r="AE13" s="269"/>
      <c r="AF13" s="275"/>
      <c r="AH13" s="276"/>
      <c r="AI13" s="276"/>
      <c r="AJ13" s="277"/>
    </row>
    <row r="14" spans="1:36" ht="12.75">
      <c r="A14" s="278">
        <v>1</v>
      </c>
      <c r="B14" s="279"/>
      <c r="C14" s="279"/>
      <c r="D14" s="279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1"/>
      <c r="T14" s="282">
        <v>2</v>
      </c>
      <c r="U14" s="280"/>
      <c r="V14" s="282">
        <v>3</v>
      </c>
      <c r="W14" s="280"/>
      <c r="X14" s="280"/>
      <c r="Y14" s="280"/>
      <c r="Z14" s="280"/>
      <c r="AA14" s="282">
        <v>4</v>
      </c>
      <c r="AB14" s="280"/>
      <c r="AC14" s="280"/>
      <c r="AD14" s="280"/>
      <c r="AE14" s="280"/>
      <c r="AF14" s="282">
        <v>5</v>
      </c>
      <c r="AG14" s="280"/>
      <c r="AH14" s="280"/>
      <c r="AI14" s="280"/>
      <c r="AJ14" s="279"/>
    </row>
    <row r="15" spans="1:36" ht="21.75" customHeight="1">
      <c r="A15" s="283" t="s">
        <v>737</v>
      </c>
      <c r="B15" s="284"/>
      <c r="C15" s="284"/>
      <c r="D15" s="285"/>
      <c r="E15" s="285"/>
      <c r="F15" s="285"/>
      <c r="G15" s="285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6"/>
      <c r="T15" s="287" t="s">
        <v>650</v>
      </c>
      <c r="U15" s="288"/>
      <c r="V15" s="289"/>
      <c r="W15" s="290"/>
      <c r="X15" s="290"/>
      <c r="Y15" s="290"/>
      <c r="Z15" s="291"/>
      <c r="AA15" s="289"/>
      <c r="AB15" s="290"/>
      <c r="AC15" s="290"/>
      <c r="AD15" s="290"/>
      <c r="AE15" s="291"/>
      <c r="AF15" s="289"/>
      <c r="AG15" s="290"/>
      <c r="AH15" s="290"/>
      <c r="AI15" s="290"/>
      <c r="AJ15" s="291"/>
    </row>
    <row r="16" spans="1:36" ht="21.75" customHeight="1">
      <c r="A16" s="283" t="s">
        <v>738</v>
      </c>
      <c r="B16" s="284"/>
      <c r="C16" s="284"/>
      <c r="D16" s="285"/>
      <c r="E16" s="285"/>
      <c r="F16" s="285"/>
      <c r="G16" s="285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6"/>
      <c r="T16" s="287" t="s">
        <v>652</v>
      </c>
      <c r="U16" s="288"/>
      <c r="V16" s="289"/>
      <c r="W16" s="290"/>
      <c r="X16" s="290"/>
      <c r="Y16" s="290"/>
      <c r="Z16" s="291"/>
      <c r="AA16" s="289">
        <v>14</v>
      </c>
      <c r="AB16" s="290"/>
      <c r="AC16" s="290"/>
      <c r="AD16" s="290"/>
      <c r="AE16" s="291"/>
      <c r="AF16" s="289">
        <v>14</v>
      </c>
      <c r="AG16" s="290"/>
      <c r="AH16" s="290"/>
      <c r="AI16" s="290"/>
      <c r="AJ16" s="291"/>
    </row>
    <row r="17" spans="1:36" ht="21.75" customHeight="1">
      <c r="A17" s="283" t="s">
        <v>739</v>
      </c>
      <c r="B17" s="284"/>
      <c r="C17" s="284"/>
      <c r="D17" s="285"/>
      <c r="E17" s="285"/>
      <c r="F17" s="285"/>
      <c r="G17" s="285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6"/>
      <c r="T17" s="287" t="s">
        <v>654</v>
      </c>
      <c r="U17" s="288"/>
      <c r="V17" s="289"/>
      <c r="W17" s="290"/>
      <c r="X17" s="290"/>
      <c r="Y17" s="290"/>
      <c r="Z17" s="291"/>
      <c r="AA17" s="289"/>
      <c r="AB17" s="290"/>
      <c r="AC17" s="290"/>
      <c r="AD17" s="290"/>
      <c r="AE17" s="291"/>
      <c r="AF17" s="289"/>
      <c r="AG17" s="290"/>
      <c r="AH17" s="290"/>
      <c r="AI17" s="290"/>
      <c r="AJ17" s="291"/>
    </row>
    <row r="18" spans="1:36" ht="21.75" customHeight="1">
      <c r="A18" s="283" t="s">
        <v>740</v>
      </c>
      <c r="B18" s="284"/>
      <c r="C18" s="284"/>
      <c r="D18" s="285"/>
      <c r="E18" s="285"/>
      <c r="F18" s="285"/>
      <c r="G18" s="285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6"/>
      <c r="T18" s="287" t="s">
        <v>656</v>
      </c>
      <c r="U18" s="288"/>
      <c r="V18" s="289">
        <v>39334</v>
      </c>
      <c r="W18" s="290"/>
      <c r="X18" s="290"/>
      <c r="Y18" s="290"/>
      <c r="Z18" s="291"/>
      <c r="AA18" s="289">
        <v>41217</v>
      </c>
      <c r="AB18" s="290"/>
      <c r="AC18" s="290"/>
      <c r="AD18" s="290"/>
      <c r="AE18" s="291"/>
      <c r="AF18" s="289">
        <v>26991</v>
      </c>
      <c r="AG18" s="290"/>
      <c r="AH18" s="290"/>
      <c r="AI18" s="290"/>
      <c r="AJ18" s="291"/>
    </row>
    <row r="19" spans="1:36" ht="21.75" customHeight="1">
      <c r="A19" s="283" t="s">
        <v>741</v>
      </c>
      <c r="B19" s="292"/>
      <c r="C19" s="292"/>
      <c r="D19" s="285"/>
      <c r="E19" s="285"/>
      <c r="F19" s="285"/>
      <c r="G19" s="285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86"/>
      <c r="T19" s="287" t="s">
        <v>658</v>
      </c>
      <c r="U19" s="288"/>
      <c r="V19" s="289">
        <v>1663</v>
      </c>
      <c r="W19" s="290"/>
      <c r="X19" s="290"/>
      <c r="Y19" s="290"/>
      <c r="Z19" s="291"/>
      <c r="AA19" s="289">
        <v>1704</v>
      </c>
      <c r="AB19" s="290"/>
      <c r="AC19" s="290"/>
      <c r="AD19" s="290"/>
      <c r="AE19" s="291"/>
      <c r="AF19" s="289">
        <v>428</v>
      </c>
      <c r="AG19" s="290"/>
      <c r="AH19" s="290"/>
      <c r="AI19" s="290"/>
      <c r="AJ19" s="291"/>
    </row>
    <row r="20" spans="1:36" ht="21.75" customHeight="1">
      <c r="A20" s="283" t="s">
        <v>742</v>
      </c>
      <c r="B20" s="292"/>
      <c r="C20" s="292"/>
      <c r="D20" s="285"/>
      <c r="E20" s="285"/>
      <c r="F20" s="285"/>
      <c r="G20" s="285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86"/>
      <c r="T20" s="287" t="s">
        <v>660</v>
      </c>
      <c r="U20" s="288"/>
      <c r="V20" s="289">
        <v>1686</v>
      </c>
      <c r="W20" s="290"/>
      <c r="X20" s="290"/>
      <c r="Y20" s="290"/>
      <c r="Z20" s="291"/>
      <c r="AA20" s="289">
        <v>1707</v>
      </c>
      <c r="AB20" s="290"/>
      <c r="AC20" s="290"/>
      <c r="AD20" s="290"/>
      <c r="AE20" s="291"/>
      <c r="AF20" s="289">
        <v>2109</v>
      </c>
      <c r="AG20" s="290"/>
      <c r="AH20" s="290"/>
      <c r="AI20" s="290"/>
      <c r="AJ20" s="291"/>
    </row>
    <row r="21" spans="1:36" ht="21.75" customHeight="1">
      <c r="A21" s="283" t="s">
        <v>743</v>
      </c>
      <c r="B21" s="292"/>
      <c r="C21" s="292"/>
      <c r="D21" s="285"/>
      <c r="E21" s="285"/>
      <c r="F21" s="285"/>
      <c r="G21" s="285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86"/>
      <c r="T21" s="287" t="s">
        <v>662</v>
      </c>
      <c r="U21" s="288"/>
      <c r="V21" s="289">
        <v>2000</v>
      </c>
      <c r="W21" s="290"/>
      <c r="X21" s="290"/>
      <c r="Y21" s="290"/>
      <c r="Z21" s="291"/>
      <c r="AA21" s="289">
        <v>2000</v>
      </c>
      <c r="AB21" s="290"/>
      <c r="AC21" s="290"/>
      <c r="AD21" s="290"/>
      <c r="AE21" s="291"/>
      <c r="AF21" s="289">
        <v>602</v>
      </c>
      <c r="AG21" s="290"/>
      <c r="AH21" s="290"/>
      <c r="AI21" s="290"/>
      <c r="AJ21" s="291"/>
    </row>
    <row r="22" spans="1:36" ht="21.75" customHeight="1">
      <c r="A22" s="283" t="s">
        <v>744</v>
      </c>
      <c r="B22" s="284"/>
      <c r="C22" s="284"/>
      <c r="D22" s="285"/>
      <c r="E22" s="285"/>
      <c r="F22" s="285"/>
      <c r="G22" s="285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6"/>
      <c r="T22" s="287" t="s">
        <v>665</v>
      </c>
      <c r="U22" s="288"/>
      <c r="V22" s="289">
        <v>65</v>
      </c>
      <c r="W22" s="290"/>
      <c r="X22" s="290"/>
      <c r="Y22" s="290"/>
      <c r="Z22" s="291"/>
      <c r="AA22" s="289">
        <v>65</v>
      </c>
      <c r="AB22" s="290"/>
      <c r="AC22" s="290"/>
      <c r="AD22" s="290"/>
      <c r="AE22" s="291"/>
      <c r="AF22" s="289"/>
      <c r="AG22" s="290"/>
      <c r="AH22" s="290"/>
      <c r="AI22" s="290"/>
      <c r="AJ22" s="291"/>
    </row>
    <row r="23" spans="1:36" ht="21.75" customHeight="1">
      <c r="A23" s="283" t="s">
        <v>745</v>
      </c>
      <c r="B23" s="284"/>
      <c r="C23" s="284"/>
      <c r="D23" s="285"/>
      <c r="E23" s="285"/>
      <c r="F23" s="285"/>
      <c r="G23" s="285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6"/>
      <c r="T23" s="287" t="s">
        <v>668</v>
      </c>
      <c r="U23" s="288"/>
      <c r="V23" s="289">
        <v>2600</v>
      </c>
      <c r="W23" s="290"/>
      <c r="X23" s="290"/>
      <c r="Y23" s="290"/>
      <c r="Z23" s="291"/>
      <c r="AA23" s="289">
        <v>3875</v>
      </c>
      <c r="AB23" s="290"/>
      <c r="AC23" s="290"/>
      <c r="AD23" s="290"/>
      <c r="AE23" s="291"/>
      <c r="AF23" s="289">
        <v>1923</v>
      </c>
      <c r="AG23" s="290"/>
      <c r="AH23" s="290"/>
      <c r="AI23" s="290"/>
      <c r="AJ23" s="291"/>
    </row>
    <row r="24" spans="1:36" ht="21.75" customHeight="1">
      <c r="A24" s="283" t="s">
        <v>746</v>
      </c>
      <c r="B24" s="284"/>
      <c r="C24" s="284"/>
      <c r="D24" s="285"/>
      <c r="E24" s="285"/>
      <c r="F24" s="285"/>
      <c r="G24" s="285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6"/>
      <c r="T24" s="287" t="s">
        <v>670</v>
      </c>
      <c r="U24" s="288"/>
      <c r="V24" s="289"/>
      <c r="W24" s="290"/>
      <c r="X24" s="290"/>
      <c r="Y24" s="290"/>
      <c r="Z24" s="291"/>
      <c r="AA24" s="289"/>
      <c r="AB24" s="290"/>
      <c r="AC24" s="290"/>
      <c r="AD24" s="290"/>
      <c r="AE24" s="291"/>
      <c r="AF24" s="289"/>
      <c r="AG24" s="290"/>
      <c r="AH24" s="290"/>
      <c r="AI24" s="290"/>
      <c r="AJ24" s="291"/>
    </row>
    <row r="25" spans="1:36" s="276" customFormat="1" ht="21.75" customHeight="1">
      <c r="A25" s="283" t="s">
        <v>747</v>
      </c>
      <c r="B25" s="284"/>
      <c r="C25" s="284"/>
      <c r="D25" s="285"/>
      <c r="E25" s="285"/>
      <c r="F25" s="285"/>
      <c r="G25" s="285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6"/>
      <c r="T25" s="287" t="s">
        <v>672</v>
      </c>
      <c r="U25" s="288"/>
      <c r="V25" s="289">
        <v>7826</v>
      </c>
      <c r="W25" s="290"/>
      <c r="X25" s="290"/>
      <c r="Y25" s="290"/>
      <c r="Z25" s="291"/>
      <c r="AA25" s="289">
        <v>20145</v>
      </c>
      <c r="AB25" s="290"/>
      <c r="AC25" s="290"/>
      <c r="AD25" s="290"/>
      <c r="AE25" s="291"/>
      <c r="AF25" s="289">
        <v>14617</v>
      </c>
      <c r="AG25" s="290"/>
      <c r="AH25" s="290"/>
      <c r="AI25" s="290"/>
      <c r="AJ25" s="291"/>
    </row>
    <row r="26" spans="1:36" ht="21.75" customHeight="1">
      <c r="A26" s="283" t="s">
        <v>748</v>
      </c>
      <c r="B26" s="284"/>
      <c r="C26" s="284"/>
      <c r="D26" s="285"/>
      <c r="E26" s="285"/>
      <c r="F26" s="285"/>
      <c r="G26" s="285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6"/>
      <c r="T26" s="287" t="s">
        <v>674</v>
      </c>
      <c r="U26" s="288"/>
      <c r="V26" s="289">
        <v>600</v>
      </c>
      <c r="W26" s="293"/>
      <c r="X26" s="293"/>
      <c r="Y26" s="293"/>
      <c r="Z26" s="294"/>
      <c r="AA26" s="289">
        <v>600</v>
      </c>
      <c r="AB26" s="293"/>
      <c r="AC26" s="293"/>
      <c r="AD26" s="293"/>
      <c r="AE26" s="294"/>
      <c r="AF26" s="289"/>
      <c r="AG26" s="293"/>
      <c r="AH26" s="293"/>
      <c r="AI26" s="293"/>
      <c r="AJ26" s="294"/>
    </row>
    <row r="27" spans="1:36" ht="21.75" customHeight="1">
      <c r="A27" s="283" t="s">
        <v>749</v>
      </c>
      <c r="B27" s="284"/>
      <c r="C27" s="284"/>
      <c r="D27" s="285"/>
      <c r="E27" s="285"/>
      <c r="F27" s="285"/>
      <c r="G27" s="285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6"/>
      <c r="T27" s="287" t="s">
        <v>676</v>
      </c>
      <c r="U27" s="288"/>
      <c r="V27" s="289">
        <v>9075</v>
      </c>
      <c r="W27" s="290"/>
      <c r="X27" s="290"/>
      <c r="Y27" s="290"/>
      <c r="Z27" s="291"/>
      <c r="AA27" s="289">
        <v>9145</v>
      </c>
      <c r="AB27" s="290"/>
      <c r="AC27" s="290"/>
      <c r="AD27" s="290"/>
      <c r="AE27" s="291"/>
      <c r="AF27" s="289">
        <v>3654</v>
      </c>
      <c r="AG27" s="290"/>
      <c r="AH27" s="290"/>
      <c r="AI27" s="290"/>
      <c r="AJ27" s="291"/>
    </row>
    <row r="28" spans="1:36" ht="21.75" customHeight="1">
      <c r="A28" s="295" t="s">
        <v>750</v>
      </c>
      <c r="B28" s="292"/>
      <c r="C28" s="292"/>
      <c r="D28" s="296"/>
      <c r="E28" s="285"/>
      <c r="F28" s="285"/>
      <c r="G28" s="285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86"/>
      <c r="T28" s="287" t="s">
        <v>678</v>
      </c>
      <c r="U28" s="288"/>
      <c r="V28" s="297">
        <v>64849</v>
      </c>
      <c r="W28" s="298"/>
      <c r="X28" s="298"/>
      <c r="Y28" s="298"/>
      <c r="Z28" s="299"/>
      <c r="AA28" s="297">
        <v>80472</v>
      </c>
      <c r="AB28" s="298"/>
      <c r="AC28" s="298"/>
      <c r="AD28" s="298"/>
      <c r="AE28" s="299"/>
      <c r="AF28" s="297">
        <v>50338</v>
      </c>
      <c r="AG28" s="298"/>
      <c r="AH28" s="298"/>
      <c r="AI28" s="298"/>
      <c r="AJ28" s="299"/>
    </row>
    <row r="29" spans="1:36" ht="21.75" customHeight="1">
      <c r="A29" s="283" t="s">
        <v>751</v>
      </c>
      <c r="B29" s="284"/>
      <c r="C29" s="284"/>
      <c r="D29" s="300"/>
      <c r="E29" s="285"/>
      <c r="F29" s="285"/>
      <c r="G29" s="285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6"/>
      <c r="T29" s="287" t="s">
        <v>681</v>
      </c>
      <c r="U29" s="288"/>
      <c r="V29" s="289">
        <v>22105</v>
      </c>
      <c r="W29" s="290"/>
      <c r="X29" s="290"/>
      <c r="Y29" s="290"/>
      <c r="Z29" s="291"/>
      <c r="AA29" s="289">
        <v>22614</v>
      </c>
      <c r="AB29" s="290"/>
      <c r="AC29" s="290"/>
      <c r="AD29" s="290"/>
      <c r="AE29" s="291"/>
      <c r="AF29" s="289">
        <v>8788</v>
      </c>
      <c r="AG29" s="290"/>
      <c r="AH29" s="290"/>
      <c r="AI29" s="290"/>
      <c r="AJ29" s="291"/>
    </row>
    <row r="30" spans="1:36" ht="21.75" customHeight="1">
      <c r="A30" s="283" t="s">
        <v>752</v>
      </c>
      <c r="B30" s="284"/>
      <c r="C30" s="284"/>
      <c r="D30" s="300"/>
      <c r="E30" s="285"/>
      <c r="F30" s="285"/>
      <c r="G30" s="285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6"/>
      <c r="T30" s="287" t="s">
        <v>684</v>
      </c>
      <c r="U30" s="288"/>
      <c r="V30" s="289">
        <v>7720</v>
      </c>
      <c r="W30" s="290"/>
      <c r="X30" s="290"/>
      <c r="Y30" s="290"/>
      <c r="Z30" s="291"/>
      <c r="AA30" s="289">
        <v>7910</v>
      </c>
      <c r="AB30" s="290"/>
      <c r="AC30" s="290"/>
      <c r="AD30" s="290"/>
      <c r="AE30" s="291"/>
      <c r="AF30" s="289">
        <v>3940</v>
      </c>
      <c r="AG30" s="290"/>
      <c r="AH30" s="290"/>
      <c r="AI30" s="290"/>
      <c r="AJ30" s="291"/>
    </row>
    <row r="31" spans="1:36" ht="21.75" customHeight="1">
      <c r="A31" s="301" t="s">
        <v>753</v>
      </c>
      <c r="B31" s="284"/>
      <c r="C31" s="284"/>
      <c r="D31" s="300"/>
      <c r="E31" s="285"/>
      <c r="F31" s="285"/>
      <c r="G31" s="285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6"/>
      <c r="T31" s="287" t="s">
        <v>754</v>
      </c>
      <c r="U31" s="288"/>
      <c r="V31" s="289">
        <v>7500</v>
      </c>
      <c r="W31" s="290"/>
      <c r="X31" s="290"/>
      <c r="Y31" s="290"/>
      <c r="Z31" s="291"/>
      <c r="AA31" s="289">
        <v>14422</v>
      </c>
      <c r="AB31" s="290"/>
      <c r="AC31" s="290"/>
      <c r="AD31" s="290"/>
      <c r="AE31" s="291"/>
      <c r="AF31" s="289">
        <v>11667</v>
      </c>
      <c r="AG31" s="290"/>
      <c r="AH31" s="290"/>
      <c r="AI31" s="290"/>
      <c r="AJ31" s="291"/>
    </row>
    <row r="32" spans="1:36" ht="21.75" customHeight="1">
      <c r="A32" s="295" t="s">
        <v>755</v>
      </c>
      <c r="B32" s="292"/>
      <c r="C32" s="292"/>
      <c r="D32" s="296"/>
      <c r="E32" s="285"/>
      <c r="F32" s="285"/>
      <c r="G32" s="285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86"/>
      <c r="T32" s="287" t="s">
        <v>756</v>
      </c>
      <c r="U32" s="288"/>
      <c r="V32" s="297">
        <v>37325</v>
      </c>
      <c r="W32" s="298"/>
      <c r="X32" s="298"/>
      <c r="Y32" s="298"/>
      <c r="Z32" s="299"/>
      <c r="AA32" s="297">
        <v>44946</v>
      </c>
      <c r="AB32" s="298"/>
      <c r="AC32" s="298"/>
      <c r="AD32" s="298"/>
      <c r="AE32" s="299"/>
      <c r="AF32" s="297">
        <v>24395</v>
      </c>
      <c r="AG32" s="298"/>
      <c r="AH32" s="298"/>
      <c r="AI32" s="298"/>
      <c r="AJ32" s="299"/>
    </row>
    <row r="33" spans="1:36" ht="21.75" customHeight="1">
      <c r="A33" s="283" t="s">
        <v>757</v>
      </c>
      <c r="B33" s="284"/>
      <c r="C33" s="284"/>
      <c r="D33" s="300"/>
      <c r="E33" s="285"/>
      <c r="F33" s="285"/>
      <c r="G33" s="285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6"/>
      <c r="T33" s="287" t="s">
        <v>758</v>
      </c>
      <c r="U33" s="288"/>
      <c r="V33" s="289">
        <v>11078</v>
      </c>
      <c r="W33" s="290"/>
      <c r="X33" s="290"/>
      <c r="Y33" s="290"/>
      <c r="Z33" s="291"/>
      <c r="AA33" s="289">
        <v>12288</v>
      </c>
      <c r="AB33" s="290"/>
      <c r="AC33" s="290"/>
      <c r="AD33" s="290"/>
      <c r="AE33" s="291"/>
      <c r="AF33" s="289">
        <v>7256</v>
      </c>
      <c r="AG33" s="290"/>
      <c r="AH33" s="290"/>
      <c r="AI33" s="290"/>
      <c r="AJ33" s="291"/>
    </row>
    <row r="34" spans="1:36" ht="21.75" customHeight="1">
      <c r="A34" s="283" t="s">
        <v>759</v>
      </c>
      <c r="B34" s="284"/>
      <c r="C34" s="284"/>
      <c r="D34" s="302"/>
      <c r="E34" s="285"/>
      <c r="F34" s="285"/>
      <c r="G34" s="285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6"/>
      <c r="T34" s="287" t="s">
        <v>760</v>
      </c>
      <c r="U34" s="288"/>
      <c r="V34" s="289">
        <v>2087</v>
      </c>
      <c r="W34" s="290"/>
      <c r="X34" s="290"/>
      <c r="Y34" s="290"/>
      <c r="Z34" s="291"/>
      <c r="AA34" s="289">
        <v>19329</v>
      </c>
      <c r="AB34" s="290"/>
      <c r="AC34" s="290"/>
      <c r="AD34" s="290"/>
      <c r="AE34" s="291"/>
      <c r="AF34" s="289">
        <v>15624</v>
      </c>
      <c r="AG34" s="290"/>
      <c r="AH34" s="290"/>
      <c r="AI34" s="290"/>
      <c r="AJ34" s="291"/>
    </row>
    <row r="35" spans="1:36" ht="21.75" customHeight="1">
      <c r="A35" s="283" t="s">
        <v>761</v>
      </c>
      <c r="B35" s="284"/>
      <c r="C35" s="284"/>
      <c r="D35" s="302"/>
      <c r="E35" s="285"/>
      <c r="F35" s="285"/>
      <c r="G35" s="285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6"/>
      <c r="T35" s="287" t="s">
        <v>762</v>
      </c>
      <c r="U35" s="288"/>
      <c r="V35" s="289"/>
      <c r="W35" s="290"/>
      <c r="X35" s="290"/>
      <c r="Y35" s="290"/>
      <c r="Z35" s="291"/>
      <c r="AA35" s="289"/>
      <c r="AB35" s="290"/>
      <c r="AC35" s="290"/>
      <c r="AD35" s="290"/>
      <c r="AE35" s="291"/>
      <c r="AF35" s="289"/>
      <c r="AG35" s="290"/>
      <c r="AH35" s="290"/>
      <c r="AI35" s="290"/>
      <c r="AJ35" s="291"/>
    </row>
    <row r="36" spans="1:36" ht="21.75" customHeight="1">
      <c r="A36" s="283" t="s">
        <v>763</v>
      </c>
      <c r="B36" s="284"/>
      <c r="C36" s="284"/>
      <c r="D36" s="302"/>
      <c r="E36" s="285"/>
      <c r="F36" s="285"/>
      <c r="G36" s="285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6"/>
      <c r="T36" s="287" t="s">
        <v>764</v>
      </c>
      <c r="U36" s="288"/>
      <c r="V36" s="289">
        <v>2445</v>
      </c>
      <c r="W36" s="290"/>
      <c r="X36" s="290"/>
      <c r="Y36" s="290"/>
      <c r="Z36" s="291"/>
      <c r="AA36" s="289">
        <v>4989</v>
      </c>
      <c r="AB36" s="290"/>
      <c r="AC36" s="290"/>
      <c r="AD36" s="290"/>
      <c r="AE36" s="291"/>
      <c r="AF36" s="289">
        <v>3834</v>
      </c>
      <c r="AG36" s="290"/>
      <c r="AH36" s="290"/>
      <c r="AI36" s="290"/>
      <c r="AJ36" s="291"/>
    </row>
    <row r="37" spans="1:36" ht="21.75" customHeight="1">
      <c r="A37" s="283" t="s">
        <v>765</v>
      </c>
      <c r="B37" s="303"/>
      <c r="C37" s="284"/>
      <c r="D37" s="302"/>
      <c r="E37" s="285"/>
      <c r="F37" s="285"/>
      <c r="G37" s="285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6"/>
      <c r="T37" s="287" t="s">
        <v>766</v>
      </c>
      <c r="U37" s="288"/>
      <c r="V37" s="289">
        <v>24132</v>
      </c>
      <c r="W37" s="290"/>
      <c r="X37" s="290"/>
      <c r="Y37" s="290"/>
      <c r="Z37" s="291"/>
      <c r="AA37" s="289">
        <v>24516</v>
      </c>
      <c r="AB37" s="290"/>
      <c r="AC37" s="290"/>
      <c r="AD37" s="290"/>
      <c r="AE37" s="291"/>
      <c r="AF37" s="289">
        <v>21987</v>
      </c>
      <c r="AG37" s="290"/>
      <c r="AH37" s="290"/>
      <c r="AI37" s="290"/>
      <c r="AJ37" s="291"/>
    </row>
    <row r="38" spans="1:36" ht="21.75" customHeight="1">
      <c r="A38" s="283" t="s">
        <v>767</v>
      </c>
      <c r="B38" s="303"/>
      <c r="C38" s="284"/>
      <c r="D38" s="302"/>
      <c r="E38" s="285"/>
      <c r="F38" s="285"/>
      <c r="G38" s="285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6"/>
      <c r="T38" s="287" t="s">
        <v>768</v>
      </c>
      <c r="U38" s="288"/>
      <c r="V38" s="289">
        <v>40777</v>
      </c>
      <c r="W38" s="290"/>
      <c r="X38" s="290"/>
      <c r="Y38" s="290"/>
      <c r="Z38" s="291"/>
      <c r="AA38" s="289">
        <v>40777</v>
      </c>
      <c r="AB38" s="290"/>
      <c r="AC38" s="290"/>
      <c r="AD38" s="290"/>
      <c r="AE38" s="291"/>
      <c r="AF38" s="289">
        <v>30967</v>
      </c>
      <c r="AG38" s="290"/>
      <c r="AH38" s="290"/>
      <c r="AI38" s="290"/>
      <c r="AJ38" s="291"/>
    </row>
    <row r="39" spans="1:36" ht="21.75" customHeight="1">
      <c r="A39" s="283" t="s">
        <v>769</v>
      </c>
      <c r="B39" s="303"/>
      <c r="C39" s="284"/>
      <c r="D39" s="302"/>
      <c r="E39" s="285"/>
      <c r="F39" s="285"/>
      <c r="G39" s="285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6"/>
      <c r="T39" s="287" t="s">
        <v>770</v>
      </c>
      <c r="U39" s="288"/>
      <c r="V39" s="289">
        <v>27287</v>
      </c>
      <c r="W39" s="290"/>
      <c r="X39" s="290"/>
      <c r="Y39" s="290"/>
      <c r="Z39" s="291"/>
      <c r="AA39" s="289">
        <v>27352</v>
      </c>
      <c r="AB39" s="290"/>
      <c r="AC39" s="290"/>
      <c r="AD39" s="290"/>
      <c r="AE39" s="291"/>
      <c r="AF39" s="289">
        <v>5940</v>
      </c>
      <c r="AG39" s="290"/>
      <c r="AH39" s="290"/>
      <c r="AI39" s="290"/>
      <c r="AJ39" s="291"/>
    </row>
    <row r="40" spans="1:36" ht="21.75" customHeight="1">
      <c r="A40" s="283" t="s">
        <v>771</v>
      </c>
      <c r="B40" s="303"/>
      <c r="C40" s="284"/>
      <c r="D40" s="302"/>
      <c r="E40" s="285"/>
      <c r="F40" s="285"/>
      <c r="G40" s="285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6"/>
      <c r="T40" s="287" t="s">
        <v>772</v>
      </c>
      <c r="U40" s="288"/>
      <c r="V40" s="289">
        <v>107525</v>
      </c>
      <c r="W40" s="290"/>
      <c r="X40" s="290"/>
      <c r="Y40" s="290"/>
      <c r="Z40" s="291"/>
      <c r="AA40" s="289">
        <v>107549</v>
      </c>
      <c r="AB40" s="290"/>
      <c r="AC40" s="290"/>
      <c r="AD40" s="290"/>
      <c r="AE40" s="291"/>
      <c r="AF40" s="289">
        <v>42800</v>
      </c>
      <c r="AG40" s="290"/>
      <c r="AH40" s="290"/>
      <c r="AI40" s="290"/>
      <c r="AJ40" s="291"/>
    </row>
    <row r="41" spans="1:36" ht="21.75" customHeight="1">
      <c r="A41" s="283" t="s">
        <v>773</v>
      </c>
      <c r="B41" s="303"/>
      <c r="C41" s="284"/>
      <c r="D41" s="302"/>
      <c r="E41" s="285"/>
      <c r="F41" s="285"/>
      <c r="G41" s="285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6"/>
      <c r="T41" s="287" t="s">
        <v>774</v>
      </c>
      <c r="U41" s="288"/>
      <c r="V41" s="289">
        <v>676161</v>
      </c>
      <c r="W41" s="290"/>
      <c r="X41" s="290"/>
      <c r="Y41" s="290"/>
      <c r="Z41" s="291"/>
      <c r="AA41" s="289">
        <v>663056</v>
      </c>
      <c r="AB41" s="290"/>
      <c r="AC41" s="290"/>
      <c r="AD41" s="290"/>
      <c r="AE41" s="291"/>
      <c r="AF41" s="289">
        <v>307508</v>
      </c>
      <c r="AG41" s="290"/>
      <c r="AH41" s="290"/>
      <c r="AI41" s="290"/>
      <c r="AJ41" s="291"/>
    </row>
    <row r="42" spans="1:36" ht="21.75" customHeight="1">
      <c r="A42" s="283" t="s">
        <v>775</v>
      </c>
      <c r="B42" s="303"/>
      <c r="C42" s="284"/>
      <c r="D42" s="302"/>
      <c r="E42" s="285"/>
      <c r="F42" s="285"/>
      <c r="G42" s="285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6"/>
      <c r="T42" s="287" t="s">
        <v>776</v>
      </c>
      <c r="U42" s="288"/>
      <c r="V42" s="289">
        <v>1789014</v>
      </c>
      <c r="W42" s="290"/>
      <c r="X42" s="290"/>
      <c r="Y42" s="290"/>
      <c r="Z42" s="291"/>
      <c r="AA42" s="289">
        <v>1835234</v>
      </c>
      <c r="AB42" s="290"/>
      <c r="AC42" s="290"/>
      <c r="AD42" s="290"/>
      <c r="AE42" s="291"/>
      <c r="AF42" s="289">
        <v>856497</v>
      </c>
      <c r="AG42" s="290"/>
      <c r="AH42" s="290"/>
      <c r="AI42" s="290"/>
      <c r="AJ42" s="291"/>
    </row>
    <row r="43" spans="1:36" ht="30" customHeight="1">
      <c r="A43" s="304" t="s">
        <v>777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6"/>
      <c r="T43" s="287" t="s">
        <v>778</v>
      </c>
      <c r="U43" s="288"/>
      <c r="V43" s="307"/>
      <c r="W43" s="290"/>
      <c r="X43" s="290"/>
      <c r="Y43" s="290"/>
      <c r="Z43" s="291"/>
      <c r="AA43" s="307"/>
      <c r="AB43" s="290"/>
      <c r="AC43" s="290"/>
      <c r="AD43" s="290"/>
      <c r="AE43" s="291"/>
      <c r="AF43" s="307"/>
      <c r="AG43" s="290"/>
      <c r="AH43" s="290"/>
      <c r="AI43" s="290"/>
      <c r="AJ43" s="291"/>
    </row>
    <row r="44" spans="1:36" ht="29.25" customHeight="1">
      <c r="A44" s="304" t="s">
        <v>779</v>
      </c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6"/>
      <c r="T44" s="287" t="s">
        <v>780</v>
      </c>
      <c r="U44" s="288"/>
      <c r="V44" s="307"/>
      <c r="W44" s="290"/>
      <c r="X44" s="290"/>
      <c r="Y44" s="290"/>
      <c r="Z44" s="291"/>
      <c r="AA44" s="307"/>
      <c r="AB44" s="290"/>
      <c r="AC44" s="290"/>
      <c r="AD44" s="290"/>
      <c r="AE44" s="291"/>
      <c r="AF44" s="307">
        <v>2830</v>
      </c>
      <c r="AG44" s="290"/>
      <c r="AH44" s="290"/>
      <c r="AI44" s="290"/>
      <c r="AJ44" s="291"/>
    </row>
    <row r="45" spans="1:36" ht="21.75" customHeight="1">
      <c r="A45" s="295" t="s">
        <v>781</v>
      </c>
      <c r="B45" s="308"/>
      <c r="C45" s="292"/>
      <c r="D45" s="309"/>
      <c r="E45" s="285"/>
      <c r="F45" s="285"/>
      <c r="G45" s="285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86"/>
      <c r="T45" s="287" t="s">
        <v>782</v>
      </c>
      <c r="U45" s="288"/>
      <c r="V45" s="297">
        <v>2680506</v>
      </c>
      <c r="W45" s="298"/>
      <c r="X45" s="298"/>
      <c r="Y45" s="298"/>
      <c r="Z45" s="299"/>
      <c r="AA45" s="297">
        <v>2735090</v>
      </c>
      <c r="AB45" s="298"/>
      <c r="AC45" s="298"/>
      <c r="AD45" s="298"/>
      <c r="AE45" s="299"/>
      <c r="AF45" s="297">
        <v>1295243</v>
      </c>
      <c r="AG45" s="298"/>
      <c r="AH45" s="298"/>
      <c r="AI45" s="298"/>
      <c r="AJ45" s="299"/>
    </row>
    <row r="46" spans="1:36" ht="21.75" customHeight="1">
      <c r="A46" s="295" t="s">
        <v>783</v>
      </c>
      <c r="B46" s="308"/>
      <c r="C46" s="310"/>
      <c r="D46" s="309"/>
      <c r="E46" s="285"/>
      <c r="F46" s="285"/>
      <c r="G46" s="285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286"/>
      <c r="T46" s="287" t="s">
        <v>784</v>
      </c>
      <c r="U46" s="288"/>
      <c r="V46" s="311">
        <v>5000</v>
      </c>
      <c r="W46" s="290"/>
      <c r="X46" s="290"/>
      <c r="Y46" s="290"/>
      <c r="Z46" s="291"/>
      <c r="AA46" s="311">
        <v>10889</v>
      </c>
      <c r="AB46" s="290"/>
      <c r="AC46" s="290"/>
      <c r="AD46" s="290"/>
      <c r="AE46" s="291"/>
      <c r="AF46" s="311">
        <v>3028</v>
      </c>
      <c r="AG46" s="290"/>
      <c r="AH46" s="290"/>
      <c r="AI46" s="290"/>
      <c r="AJ46" s="291"/>
    </row>
    <row r="47" spans="1:36" s="276" customFormat="1" ht="21.75" customHeight="1">
      <c r="A47" s="283" t="s">
        <v>785</v>
      </c>
      <c r="B47" s="312"/>
      <c r="C47" s="284"/>
      <c r="D47" s="296"/>
      <c r="E47" s="285"/>
      <c r="F47" s="285"/>
      <c r="G47" s="285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6"/>
      <c r="T47" s="287" t="s">
        <v>786</v>
      </c>
      <c r="U47" s="313"/>
      <c r="V47" s="307">
        <v>402362</v>
      </c>
      <c r="W47" s="290"/>
      <c r="X47" s="290"/>
      <c r="Y47" s="290"/>
      <c r="Z47" s="291"/>
      <c r="AA47" s="307">
        <v>431513</v>
      </c>
      <c r="AB47" s="290"/>
      <c r="AC47" s="290"/>
      <c r="AD47" s="290"/>
      <c r="AE47" s="291"/>
      <c r="AF47" s="307">
        <v>202151</v>
      </c>
      <c r="AG47" s="290"/>
      <c r="AH47" s="290"/>
      <c r="AI47" s="290"/>
      <c r="AJ47" s="291"/>
    </row>
    <row r="48" spans="1:36" s="276" customFormat="1" ht="21.75" customHeight="1">
      <c r="A48" s="314" t="s">
        <v>787</v>
      </c>
      <c r="B48" s="312"/>
      <c r="C48" s="284"/>
      <c r="D48" s="296"/>
      <c r="E48" s="285"/>
      <c r="F48" s="285"/>
      <c r="G48" s="285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6"/>
      <c r="T48" s="287" t="s">
        <v>788</v>
      </c>
      <c r="U48" s="279"/>
      <c r="V48" s="307">
        <v>314092</v>
      </c>
      <c r="W48" s="290"/>
      <c r="X48" s="290"/>
      <c r="Y48" s="290"/>
      <c r="Z48" s="291"/>
      <c r="AA48" s="307">
        <v>331658</v>
      </c>
      <c r="AB48" s="290"/>
      <c r="AC48" s="290"/>
      <c r="AD48" s="290"/>
      <c r="AE48" s="291"/>
      <c r="AF48" s="307">
        <v>180582</v>
      </c>
      <c r="AG48" s="290"/>
      <c r="AH48" s="290"/>
      <c r="AI48" s="290"/>
      <c r="AJ48" s="291"/>
    </row>
    <row r="49" spans="1:36" s="276" customFormat="1" ht="14.25" customHeight="1">
      <c r="A49" s="315" t="s">
        <v>789</v>
      </c>
      <c r="B49" s="316"/>
      <c r="C49" s="317"/>
      <c r="D49" s="318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277"/>
      <c r="T49" s="319">
        <v>35</v>
      </c>
      <c r="U49" s="320"/>
      <c r="V49" s="321">
        <v>317600</v>
      </c>
      <c r="W49" s="322"/>
      <c r="X49" s="322"/>
      <c r="Y49" s="322"/>
      <c r="Z49" s="323"/>
      <c r="AA49" s="321">
        <v>474537</v>
      </c>
      <c r="AB49" s="322"/>
      <c r="AC49" s="322"/>
      <c r="AD49" s="322"/>
      <c r="AE49" s="323"/>
      <c r="AF49" s="321">
        <v>288340</v>
      </c>
      <c r="AG49" s="322"/>
      <c r="AH49" s="322"/>
      <c r="AI49" s="322"/>
      <c r="AJ49" s="323"/>
    </row>
    <row r="50" spans="1:36" ht="12.75" customHeight="1">
      <c r="A50" s="314" t="s">
        <v>790</v>
      </c>
      <c r="B50" s="324"/>
      <c r="C50" s="325"/>
      <c r="D50" s="296"/>
      <c r="E50" s="285"/>
      <c r="F50" s="285"/>
      <c r="G50" s="285"/>
      <c r="H50" s="325"/>
      <c r="I50" s="325"/>
      <c r="J50" s="325"/>
      <c r="K50" s="325"/>
      <c r="L50" s="325"/>
      <c r="M50" s="325"/>
      <c r="N50" s="325"/>
      <c r="O50" s="325"/>
      <c r="P50" s="325"/>
      <c r="Q50" s="325"/>
      <c r="R50" s="325"/>
      <c r="S50" s="326"/>
      <c r="T50" s="327"/>
      <c r="U50" s="328"/>
      <c r="V50" s="329"/>
      <c r="W50" s="330"/>
      <c r="X50" s="330"/>
      <c r="Y50" s="330"/>
      <c r="Z50" s="331"/>
      <c r="AA50" s="329"/>
      <c r="AB50" s="330"/>
      <c r="AC50" s="330"/>
      <c r="AD50" s="330"/>
      <c r="AE50" s="331"/>
      <c r="AF50" s="329"/>
      <c r="AG50" s="330"/>
      <c r="AH50" s="330"/>
      <c r="AI50" s="330"/>
      <c r="AJ50" s="331"/>
    </row>
    <row r="51" spans="1:36" ht="21.75" customHeight="1">
      <c r="A51" s="295" t="s">
        <v>791</v>
      </c>
      <c r="B51" s="308"/>
      <c r="C51" s="292"/>
      <c r="D51" s="309"/>
      <c r="E51" s="285"/>
      <c r="F51" s="285"/>
      <c r="G51" s="285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86"/>
      <c r="T51" s="287" t="s">
        <v>792</v>
      </c>
      <c r="U51" s="288"/>
      <c r="V51" s="297">
        <v>1034054</v>
      </c>
      <c r="W51" s="298"/>
      <c r="X51" s="298"/>
      <c r="Y51" s="298"/>
      <c r="Z51" s="299"/>
      <c r="AA51" s="297">
        <v>1237708</v>
      </c>
      <c r="AB51" s="298"/>
      <c r="AC51" s="298"/>
      <c r="AD51" s="298"/>
      <c r="AE51" s="299"/>
      <c r="AF51" s="297">
        <v>671073</v>
      </c>
      <c r="AG51" s="298"/>
      <c r="AH51" s="298"/>
      <c r="AI51" s="298"/>
      <c r="AJ51" s="299"/>
    </row>
    <row r="52" spans="1:36" ht="21.75" customHeight="1">
      <c r="A52" s="283" t="s">
        <v>793</v>
      </c>
      <c r="B52" s="332"/>
      <c r="C52" s="332"/>
      <c r="D52" s="333"/>
      <c r="E52" s="285"/>
      <c r="F52" s="285"/>
      <c r="G52" s="285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286"/>
      <c r="T52" s="287" t="s">
        <v>794</v>
      </c>
      <c r="U52" s="288"/>
      <c r="V52" s="289">
        <v>500</v>
      </c>
      <c r="W52" s="290"/>
      <c r="X52" s="290"/>
      <c r="Y52" s="290"/>
      <c r="Z52" s="291"/>
      <c r="AA52" s="289">
        <v>500</v>
      </c>
      <c r="AB52" s="290"/>
      <c r="AC52" s="290"/>
      <c r="AD52" s="290"/>
      <c r="AE52" s="291"/>
      <c r="AF52" s="289">
        <v>220</v>
      </c>
      <c r="AG52" s="290"/>
      <c r="AH52" s="290"/>
      <c r="AI52" s="290"/>
      <c r="AJ52" s="291"/>
    </row>
    <row r="53" spans="1:36" ht="21.75" customHeight="1">
      <c r="A53" s="334" t="s">
        <v>795</v>
      </c>
      <c r="B53" s="332"/>
      <c r="C53" s="332"/>
      <c r="D53" s="333"/>
      <c r="E53" s="285"/>
      <c r="F53" s="285"/>
      <c r="G53" s="285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286"/>
      <c r="T53" s="287" t="s">
        <v>796</v>
      </c>
      <c r="U53" s="288"/>
      <c r="V53" s="307">
        <v>6490</v>
      </c>
      <c r="W53" s="290"/>
      <c r="X53" s="290"/>
      <c r="Y53" s="290"/>
      <c r="Z53" s="291"/>
      <c r="AA53" s="307">
        <v>6140</v>
      </c>
      <c r="AB53" s="290"/>
      <c r="AC53" s="290"/>
      <c r="AD53" s="290"/>
      <c r="AE53" s="291"/>
      <c r="AF53" s="307">
        <v>3562</v>
      </c>
      <c r="AG53" s="290"/>
      <c r="AH53" s="290"/>
      <c r="AI53" s="290"/>
      <c r="AJ53" s="291"/>
    </row>
    <row r="54" spans="1:36" ht="21.75" customHeight="1">
      <c r="A54" s="283" t="s">
        <v>797</v>
      </c>
      <c r="B54" s="332"/>
      <c r="C54" s="332"/>
      <c r="D54" s="333"/>
      <c r="E54" s="285"/>
      <c r="F54" s="285"/>
      <c r="G54" s="285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286"/>
      <c r="T54" s="287" t="s">
        <v>798</v>
      </c>
      <c r="U54" s="288"/>
      <c r="V54" s="307">
        <v>4411</v>
      </c>
      <c r="W54" s="290"/>
      <c r="X54" s="290"/>
      <c r="Y54" s="290"/>
      <c r="Z54" s="291"/>
      <c r="AA54" s="307">
        <v>6941</v>
      </c>
      <c r="AB54" s="290"/>
      <c r="AC54" s="290"/>
      <c r="AD54" s="290"/>
      <c r="AE54" s="291"/>
      <c r="AF54" s="307">
        <v>3772</v>
      </c>
      <c r="AG54" s="290"/>
      <c r="AH54" s="290"/>
      <c r="AI54" s="290"/>
      <c r="AJ54" s="291"/>
    </row>
    <row r="55" spans="1:36" ht="21.75" customHeight="1">
      <c r="A55" s="283" t="s">
        <v>799</v>
      </c>
      <c r="B55" s="284"/>
      <c r="C55" s="284"/>
      <c r="D55" s="333"/>
      <c r="E55" s="285"/>
      <c r="F55" s="285"/>
      <c r="G55" s="285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6"/>
      <c r="T55" s="287" t="s">
        <v>800</v>
      </c>
      <c r="U55" s="288"/>
      <c r="V55" s="307">
        <v>49078</v>
      </c>
      <c r="W55" s="290"/>
      <c r="X55" s="290"/>
      <c r="Y55" s="290"/>
      <c r="Z55" s="291"/>
      <c r="AA55" s="307">
        <v>50891</v>
      </c>
      <c r="AB55" s="290"/>
      <c r="AC55" s="290"/>
      <c r="AD55" s="290"/>
      <c r="AE55" s="291"/>
      <c r="AF55" s="307">
        <v>25987</v>
      </c>
      <c r="AG55" s="290"/>
      <c r="AH55" s="290"/>
      <c r="AI55" s="290"/>
      <c r="AJ55" s="291"/>
    </row>
    <row r="56" spans="1:36" ht="21.75" customHeight="1">
      <c r="A56" s="295" t="s">
        <v>801</v>
      </c>
      <c r="B56" s="335"/>
      <c r="C56" s="335"/>
      <c r="D56" s="336"/>
      <c r="E56" s="285"/>
      <c r="F56" s="285"/>
      <c r="G56" s="28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286"/>
      <c r="T56" s="287" t="s">
        <v>802</v>
      </c>
      <c r="U56" s="288"/>
      <c r="V56" s="297">
        <v>60479</v>
      </c>
      <c r="W56" s="298"/>
      <c r="X56" s="298"/>
      <c r="Y56" s="298"/>
      <c r="Z56" s="299"/>
      <c r="AA56" s="297">
        <v>64472</v>
      </c>
      <c r="AB56" s="298"/>
      <c r="AC56" s="298"/>
      <c r="AD56" s="298"/>
      <c r="AE56" s="299"/>
      <c r="AF56" s="297">
        <v>33541</v>
      </c>
      <c r="AG56" s="298"/>
      <c r="AH56" s="298"/>
      <c r="AI56" s="298"/>
      <c r="AJ56" s="299"/>
    </row>
    <row r="57" spans="1:36" ht="21.75" customHeight="1">
      <c r="A57" s="337" t="s">
        <v>803</v>
      </c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5"/>
      <c r="M57" s="335"/>
      <c r="N57" s="335"/>
      <c r="O57" s="335"/>
      <c r="P57" s="335"/>
      <c r="Q57" s="335"/>
      <c r="R57" s="335"/>
      <c r="S57" s="286"/>
      <c r="T57" s="287" t="s">
        <v>804</v>
      </c>
      <c r="U57" s="288"/>
      <c r="V57" s="307">
        <v>31000</v>
      </c>
      <c r="W57" s="290"/>
      <c r="X57" s="290"/>
      <c r="Y57" s="290"/>
      <c r="Z57" s="291"/>
      <c r="AA57" s="307">
        <v>31722</v>
      </c>
      <c r="AB57" s="290"/>
      <c r="AC57" s="290"/>
      <c r="AD57" s="290"/>
      <c r="AE57" s="291"/>
      <c r="AF57" s="307">
        <v>6020</v>
      </c>
      <c r="AG57" s="290"/>
      <c r="AH57" s="290"/>
      <c r="AI57" s="290"/>
      <c r="AJ57" s="291"/>
    </row>
    <row r="58" spans="1:36" ht="21.75" customHeight="1">
      <c r="A58" s="295" t="s">
        <v>805</v>
      </c>
      <c r="B58" s="339"/>
      <c r="C58" s="339"/>
      <c r="D58" s="340"/>
      <c r="E58" s="285"/>
      <c r="F58" s="285"/>
      <c r="G58" s="285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286"/>
      <c r="T58" s="287" t="s">
        <v>806</v>
      </c>
      <c r="U58" s="288"/>
      <c r="V58" s="307">
        <v>79129</v>
      </c>
      <c r="W58" s="290"/>
      <c r="X58" s="290"/>
      <c r="Y58" s="290"/>
      <c r="Z58" s="291"/>
      <c r="AA58" s="307">
        <v>114589</v>
      </c>
      <c r="AB58" s="290"/>
      <c r="AC58" s="290"/>
      <c r="AD58" s="290"/>
      <c r="AE58" s="291"/>
      <c r="AF58" s="307">
        <v>67165</v>
      </c>
      <c r="AG58" s="290"/>
      <c r="AH58" s="290"/>
      <c r="AI58" s="290"/>
      <c r="AJ58" s="291"/>
    </row>
    <row r="59" spans="1:36" ht="21.75" customHeight="1">
      <c r="A59" s="295" t="s">
        <v>807</v>
      </c>
      <c r="B59" s="335"/>
      <c r="C59" s="335"/>
      <c r="D59" s="340"/>
      <c r="E59" s="285"/>
      <c r="F59" s="285"/>
      <c r="G59" s="28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5"/>
      <c r="S59" s="286"/>
      <c r="T59" s="287" t="s">
        <v>808</v>
      </c>
      <c r="U59" s="288"/>
      <c r="V59" s="297">
        <v>3992342</v>
      </c>
      <c r="W59" s="298"/>
      <c r="X59" s="298"/>
      <c r="Y59" s="298"/>
      <c r="Z59" s="299"/>
      <c r="AA59" s="297">
        <v>4319888</v>
      </c>
      <c r="AB59" s="298"/>
      <c r="AC59" s="298"/>
      <c r="AD59" s="298"/>
      <c r="AE59" s="299"/>
      <c r="AF59" s="297">
        <v>2150803</v>
      </c>
      <c r="AG59" s="298"/>
      <c r="AH59" s="298"/>
      <c r="AI59" s="298"/>
      <c r="AJ59" s="299"/>
    </row>
    <row r="60" spans="1:36" ht="21.75" customHeight="1">
      <c r="A60" s="283" t="s">
        <v>809</v>
      </c>
      <c r="B60" s="332"/>
      <c r="C60" s="332"/>
      <c r="D60" s="340"/>
      <c r="E60" s="285"/>
      <c r="F60" s="285"/>
      <c r="G60" s="285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286"/>
      <c r="T60" s="287" t="s">
        <v>810</v>
      </c>
      <c r="U60" s="288"/>
      <c r="V60" s="307"/>
      <c r="W60" s="290"/>
      <c r="X60" s="290"/>
      <c r="Y60" s="290"/>
      <c r="Z60" s="291"/>
      <c r="AA60" s="307">
        <v>30033</v>
      </c>
      <c r="AB60" s="290"/>
      <c r="AC60" s="290"/>
      <c r="AD60" s="290"/>
      <c r="AE60" s="291"/>
      <c r="AF60" s="307">
        <v>30033</v>
      </c>
      <c r="AG60" s="290"/>
      <c r="AH60" s="290"/>
      <c r="AI60" s="290"/>
      <c r="AJ60" s="291"/>
    </row>
    <row r="61" spans="1:36" ht="21.75" customHeight="1">
      <c r="A61" s="283" t="s">
        <v>811</v>
      </c>
      <c r="B61" s="332"/>
      <c r="C61" s="332"/>
      <c r="D61" s="340"/>
      <c r="E61" s="285"/>
      <c r="F61" s="285"/>
      <c r="G61" s="285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286"/>
      <c r="T61" s="287" t="s">
        <v>812</v>
      </c>
      <c r="U61" s="288"/>
      <c r="V61" s="307"/>
      <c r="W61" s="290"/>
      <c r="X61" s="290"/>
      <c r="Y61" s="290"/>
      <c r="Z61" s="291"/>
      <c r="AA61" s="307"/>
      <c r="AB61" s="290"/>
      <c r="AC61" s="290"/>
      <c r="AD61" s="290"/>
      <c r="AE61" s="291"/>
      <c r="AF61" s="307"/>
      <c r="AG61" s="290"/>
      <c r="AH61" s="290"/>
      <c r="AI61" s="290"/>
      <c r="AJ61" s="291"/>
    </row>
    <row r="62" spans="1:36" ht="21.75" customHeight="1">
      <c r="A62" s="283" t="s">
        <v>813</v>
      </c>
      <c r="B62" s="332"/>
      <c r="C62" s="332"/>
      <c r="D62" s="340"/>
      <c r="E62" s="285"/>
      <c r="F62" s="285"/>
      <c r="G62" s="285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286"/>
      <c r="T62" s="287" t="s">
        <v>814</v>
      </c>
      <c r="U62" s="288"/>
      <c r="V62" s="307"/>
      <c r="W62" s="290"/>
      <c r="X62" s="290"/>
      <c r="Y62" s="290"/>
      <c r="Z62" s="291"/>
      <c r="AA62" s="307"/>
      <c r="AB62" s="290"/>
      <c r="AC62" s="290"/>
      <c r="AD62" s="290"/>
      <c r="AE62" s="291"/>
      <c r="AF62" s="307"/>
      <c r="AG62" s="290"/>
      <c r="AH62" s="290"/>
      <c r="AI62" s="290"/>
      <c r="AJ62" s="291"/>
    </row>
    <row r="63" spans="1:36" ht="21.75" customHeight="1">
      <c r="A63" s="283" t="s">
        <v>815</v>
      </c>
      <c r="B63" s="332"/>
      <c r="C63" s="332"/>
      <c r="D63" s="340"/>
      <c r="E63" s="285"/>
      <c r="F63" s="285"/>
      <c r="G63" s="285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286"/>
      <c r="T63" s="287" t="s">
        <v>816</v>
      </c>
      <c r="U63" s="288"/>
      <c r="V63" s="307"/>
      <c r="W63" s="290"/>
      <c r="X63" s="290"/>
      <c r="Y63" s="290"/>
      <c r="Z63" s="291"/>
      <c r="AA63" s="307"/>
      <c r="AB63" s="290"/>
      <c r="AC63" s="290"/>
      <c r="AD63" s="290"/>
      <c r="AE63" s="291"/>
      <c r="AF63" s="307"/>
      <c r="AG63" s="290"/>
      <c r="AH63" s="290"/>
      <c r="AI63" s="290"/>
      <c r="AJ63" s="291"/>
    </row>
    <row r="64" spans="1:36" ht="21.75" customHeight="1">
      <c r="A64" s="283" t="s">
        <v>817</v>
      </c>
      <c r="B64" s="332"/>
      <c r="C64" s="332"/>
      <c r="D64" s="340"/>
      <c r="E64" s="285"/>
      <c r="F64" s="285"/>
      <c r="G64" s="285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286"/>
      <c r="T64" s="287" t="s">
        <v>818</v>
      </c>
      <c r="U64" s="288"/>
      <c r="V64" s="307"/>
      <c r="W64" s="290"/>
      <c r="X64" s="290"/>
      <c r="Y64" s="290"/>
      <c r="Z64" s="291"/>
      <c r="AA64" s="307"/>
      <c r="AB64" s="290"/>
      <c r="AC64" s="290"/>
      <c r="AD64" s="290"/>
      <c r="AE64" s="291"/>
      <c r="AF64" s="307"/>
      <c r="AG64" s="290"/>
      <c r="AH64" s="290"/>
      <c r="AI64" s="290"/>
      <c r="AJ64" s="291"/>
    </row>
    <row r="65" spans="1:36" ht="21.75" customHeight="1">
      <c r="A65" s="283" t="s">
        <v>819</v>
      </c>
      <c r="B65" s="335"/>
      <c r="C65" s="335"/>
      <c r="D65" s="340"/>
      <c r="E65" s="285"/>
      <c r="F65" s="285"/>
      <c r="G65" s="28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286"/>
      <c r="T65" s="287" t="s">
        <v>820</v>
      </c>
      <c r="U65" s="288"/>
      <c r="V65" s="307"/>
      <c r="W65" s="290"/>
      <c r="X65" s="290"/>
      <c r="Y65" s="290"/>
      <c r="Z65" s="291"/>
      <c r="AA65" s="307"/>
      <c r="AB65" s="290"/>
      <c r="AC65" s="290"/>
      <c r="AD65" s="290"/>
      <c r="AE65" s="291"/>
      <c r="AF65" s="307"/>
      <c r="AG65" s="290"/>
      <c r="AH65" s="290"/>
      <c r="AI65" s="290"/>
      <c r="AJ65" s="291"/>
    </row>
    <row r="66" spans="1:36" ht="21.75" customHeight="1">
      <c r="A66" s="283" t="s">
        <v>821</v>
      </c>
      <c r="B66" s="332"/>
      <c r="C66" s="332"/>
      <c r="D66" s="340"/>
      <c r="E66" s="285"/>
      <c r="F66" s="285"/>
      <c r="G66" s="285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286"/>
      <c r="T66" s="287" t="s">
        <v>822</v>
      </c>
      <c r="U66" s="288"/>
      <c r="V66" s="307"/>
      <c r="W66" s="290"/>
      <c r="X66" s="290"/>
      <c r="Y66" s="290"/>
      <c r="Z66" s="291"/>
      <c r="AA66" s="307"/>
      <c r="AB66" s="290"/>
      <c r="AC66" s="290"/>
      <c r="AD66" s="290"/>
      <c r="AE66" s="291"/>
      <c r="AF66" s="307"/>
      <c r="AG66" s="290"/>
      <c r="AH66" s="290"/>
      <c r="AI66" s="290"/>
      <c r="AJ66" s="291"/>
    </row>
    <row r="67" spans="1:36" ht="21.75" customHeight="1">
      <c r="A67" s="295" t="s">
        <v>823</v>
      </c>
      <c r="B67" s="335"/>
      <c r="C67" s="335"/>
      <c r="D67" s="340"/>
      <c r="E67" s="285"/>
      <c r="F67" s="285"/>
      <c r="G67" s="28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286"/>
      <c r="T67" s="287" t="s">
        <v>824</v>
      </c>
      <c r="U67" s="341"/>
      <c r="V67" s="297">
        <v>0</v>
      </c>
      <c r="W67" s="298"/>
      <c r="X67" s="298"/>
      <c r="Y67" s="298"/>
      <c r="Z67" s="299"/>
      <c r="AA67" s="297">
        <v>30033</v>
      </c>
      <c r="AB67" s="298"/>
      <c r="AC67" s="298"/>
      <c r="AD67" s="298"/>
      <c r="AE67" s="299"/>
      <c r="AF67" s="297">
        <v>30033</v>
      </c>
      <c r="AG67" s="298"/>
      <c r="AH67" s="298"/>
      <c r="AI67" s="298"/>
      <c r="AJ67" s="299"/>
    </row>
    <row r="68" spans="1:36" ht="21.75" customHeight="1">
      <c r="A68" s="283" t="s">
        <v>825</v>
      </c>
      <c r="B68" s="284"/>
      <c r="C68" s="284"/>
      <c r="D68" s="300"/>
      <c r="E68" s="285"/>
      <c r="F68" s="285"/>
      <c r="G68" s="285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6"/>
      <c r="T68" s="287" t="s">
        <v>826</v>
      </c>
      <c r="U68" s="288"/>
      <c r="V68" s="307">
        <v>7951</v>
      </c>
      <c r="W68" s="290"/>
      <c r="X68" s="290"/>
      <c r="Y68" s="290"/>
      <c r="Z68" s="291"/>
      <c r="AA68" s="307">
        <v>8596</v>
      </c>
      <c r="AB68" s="290"/>
      <c r="AC68" s="290"/>
      <c r="AD68" s="290"/>
      <c r="AE68" s="291"/>
      <c r="AF68" s="307">
        <v>1693</v>
      </c>
      <c r="AG68" s="290"/>
      <c r="AH68" s="290"/>
      <c r="AI68" s="290"/>
      <c r="AJ68" s="291"/>
    </row>
    <row r="69" spans="1:36" ht="21.75" customHeight="1">
      <c r="A69" s="283" t="s">
        <v>827</v>
      </c>
      <c r="B69" s="284"/>
      <c r="C69" s="284"/>
      <c r="D69" s="300"/>
      <c r="E69" s="285"/>
      <c r="F69" s="285"/>
      <c r="G69" s="285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6"/>
      <c r="T69" s="287" t="s">
        <v>828</v>
      </c>
      <c r="U69" s="288"/>
      <c r="V69" s="307"/>
      <c r="W69" s="290"/>
      <c r="X69" s="290"/>
      <c r="Y69" s="290"/>
      <c r="Z69" s="291"/>
      <c r="AA69" s="307"/>
      <c r="AB69" s="290"/>
      <c r="AC69" s="290"/>
      <c r="AD69" s="290"/>
      <c r="AE69" s="291"/>
      <c r="AF69" s="307"/>
      <c r="AG69" s="290"/>
      <c r="AH69" s="290"/>
      <c r="AI69" s="290"/>
      <c r="AJ69" s="291"/>
    </row>
    <row r="70" spans="1:36" ht="21.75" customHeight="1">
      <c r="A70" s="283" t="s">
        <v>829</v>
      </c>
      <c r="B70" s="342"/>
      <c r="C70" s="342"/>
      <c r="D70" s="300"/>
      <c r="E70" s="285"/>
      <c r="F70" s="285"/>
      <c r="G70" s="285"/>
      <c r="H70" s="342"/>
      <c r="I70" s="342"/>
      <c r="J70" s="342"/>
      <c r="K70" s="342"/>
      <c r="L70" s="342"/>
      <c r="M70" s="342"/>
      <c r="N70" s="342"/>
      <c r="O70" s="342"/>
      <c r="P70" s="342"/>
      <c r="Q70" s="342"/>
      <c r="R70" s="342"/>
      <c r="S70" s="286"/>
      <c r="T70" s="287" t="s">
        <v>830</v>
      </c>
      <c r="U70" s="288"/>
      <c r="V70" s="307">
        <v>27791</v>
      </c>
      <c r="W70" s="290"/>
      <c r="X70" s="290"/>
      <c r="Y70" s="290"/>
      <c r="Z70" s="291"/>
      <c r="AA70" s="307">
        <v>28168</v>
      </c>
      <c r="AB70" s="290"/>
      <c r="AC70" s="290"/>
      <c r="AD70" s="290"/>
      <c r="AE70" s="291"/>
      <c r="AF70" s="307">
        <v>13925</v>
      </c>
      <c r="AG70" s="290"/>
      <c r="AH70" s="290"/>
      <c r="AI70" s="290"/>
      <c r="AJ70" s="291"/>
    </row>
    <row r="71" spans="1:36" ht="21.75" customHeight="1">
      <c r="A71" s="295" t="s">
        <v>831</v>
      </c>
      <c r="B71" s="288"/>
      <c r="C71" s="288"/>
      <c r="D71" s="300"/>
      <c r="E71" s="285"/>
      <c r="F71" s="285"/>
      <c r="G71" s="285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6"/>
      <c r="T71" s="287" t="s">
        <v>832</v>
      </c>
      <c r="U71" s="288"/>
      <c r="V71" s="297">
        <v>35742</v>
      </c>
      <c r="W71" s="298"/>
      <c r="X71" s="298"/>
      <c r="Y71" s="298"/>
      <c r="Z71" s="299"/>
      <c r="AA71" s="297">
        <v>36764</v>
      </c>
      <c r="AB71" s="298"/>
      <c r="AC71" s="298"/>
      <c r="AD71" s="298"/>
      <c r="AE71" s="299"/>
      <c r="AF71" s="297">
        <v>15618</v>
      </c>
      <c r="AG71" s="298"/>
      <c r="AH71" s="298"/>
      <c r="AI71" s="298"/>
      <c r="AJ71" s="299"/>
    </row>
    <row r="72" spans="1:36" ht="21.75" customHeight="1">
      <c r="A72" s="283" t="s">
        <v>833</v>
      </c>
      <c r="B72" s="284"/>
      <c r="C72" s="284"/>
      <c r="D72" s="300"/>
      <c r="E72" s="285"/>
      <c r="F72" s="285"/>
      <c r="G72" s="285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6"/>
      <c r="T72" s="287" t="s">
        <v>834</v>
      </c>
      <c r="U72" s="288"/>
      <c r="V72" s="289"/>
      <c r="W72" s="290"/>
      <c r="X72" s="290"/>
      <c r="Y72" s="290"/>
      <c r="Z72" s="291"/>
      <c r="AA72" s="289"/>
      <c r="AB72" s="290"/>
      <c r="AC72" s="290"/>
      <c r="AD72" s="290"/>
      <c r="AE72" s="291"/>
      <c r="AF72" s="289"/>
      <c r="AG72" s="290"/>
      <c r="AH72" s="290"/>
      <c r="AI72" s="290"/>
      <c r="AJ72" s="291"/>
    </row>
    <row r="73" spans="1:36" ht="21.75" customHeight="1">
      <c r="A73" s="283" t="s">
        <v>835</v>
      </c>
      <c r="B73" s="284"/>
      <c r="C73" s="284"/>
      <c r="D73" s="300"/>
      <c r="E73" s="285"/>
      <c r="F73" s="285"/>
      <c r="G73" s="285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6"/>
      <c r="T73" s="287" t="s">
        <v>836</v>
      </c>
      <c r="U73" s="288"/>
      <c r="V73" s="289"/>
      <c r="W73" s="290"/>
      <c r="X73" s="290"/>
      <c r="Y73" s="290"/>
      <c r="Z73" s="291"/>
      <c r="AA73" s="289"/>
      <c r="AB73" s="290"/>
      <c r="AC73" s="290"/>
      <c r="AD73" s="290"/>
      <c r="AE73" s="291"/>
      <c r="AF73" s="289"/>
      <c r="AG73" s="290"/>
      <c r="AH73" s="290"/>
      <c r="AI73" s="290"/>
      <c r="AJ73" s="291"/>
    </row>
    <row r="74" spans="1:36" ht="21.75" customHeight="1">
      <c r="A74" s="343" t="s">
        <v>837</v>
      </c>
      <c r="B74" s="292"/>
      <c r="C74" s="292"/>
      <c r="D74" s="308"/>
      <c r="E74" s="285"/>
      <c r="F74" s="285"/>
      <c r="G74" s="285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86"/>
      <c r="T74" s="287" t="s">
        <v>838</v>
      </c>
      <c r="U74" s="288"/>
      <c r="V74" s="344">
        <v>0</v>
      </c>
      <c r="W74" s="290"/>
      <c r="X74" s="290"/>
      <c r="Y74" s="290"/>
      <c r="Z74" s="291"/>
      <c r="AA74" s="344"/>
      <c r="AB74" s="290"/>
      <c r="AC74" s="290"/>
      <c r="AD74" s="290"/>
      <c r="AE74" s="291"/>
      <c r="AF74" s="344"/>
      <c r="AG74" s="290"/>
      <c r="AH74" s="290"/>
      <c r="AI74" s="290"/>
      <c r="AJ74" s="291"/>
    </row>
    <row r="75" spans="1:36" ht="21.75" customHeight="1">
      <c r="A75" s="345" t="s">
        <v>839</v>
      </c>
      <c r="B75" s="292"/>
      <c r="C75" s="292"/>
      <c r="D75" s="308"/>
      <c r="E75" s="285"/>
      <c r="F75" s="285"/>
      <c r="G75" s="285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86"/>
      <c r="T75" s="287" t="s">
        <v>840</v>
      </c>
      <c r="U75" s="288"/>
      <c r="V75" s="344"/>
      <c r="W75" s="290"/>
      <c r="X75" s="290"/>
      <c r="Y75" s="290"/>
      <c r="Z75" s="291"/>
      <c r="AA75" s="344"/>
      <c r="AB75" s="290"/>
      <c r="AC75" s="290"/>
      <c r="AD75" s="290"/>
      <c r="AE75" s="291"/>
      <c r="AF75" s="344">
        <v>506</v>
      </c>
      <c r="AG75" s="290"/>
      <c r="AH75" s="290"/>
      <c r="AI75" s="290"/>
      <c r="AJ75" s="291"/>
    </row>
    <row r="76" spans="1:36" ht="21.75" customHeight="1">
      <c r="A76" s="345" t="s">
        <v>841</v>
      </c>
      <c r="B76" s="292"/>
      <c r="C76" s="292"/>
      <c r="D76" s="308"/>
      <c r="E76" s="285"/>
      <c r="F76" s="285"/>
      <c r="G76" s="285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86"/>
      <c r="T76" s="287" t="s">
        <v>842</v>
      </c>
      <c r="U76" s="288"/>
      <c r="V76" s="297">
        <v>35742</v>
      </c>
      <c r="W76" s="298"/>
      <c r="X76" s="298"/>
      <c r="Y76" s="298"/>
      <c r="Z76" s="299"/>
      <c r="AA76" s="297">
        <v>66797</v>
      </c>
      <c r="AB76" s="298"/>
      <c r="AC76" s="298"/>
      <c r="AD76" s="298"/>
      <c r="AE76" s="299"/>
      <c r="AF76" s="297">
        <v>46157</v>
      </c>
      <c r="AG76" s="298"/>
      <c r="AH76" s="298"/>
      <c r="AI76" s="298"/>
      <c r="AJ76" s="299"/>
    </row>
    <row r="77" spans="1:36" ht="21.75" customHeight="1">
      <c r="A77" s="295" t="s">
        <v>843</v>
      </c>
      <c r="B77" s="346"/>
      <c r="C77" s="310"/>
      <c r="D77" s="296"/>
      <c r="E77" s="285"/>
      <c r="F77" s="285"/>
      <c r="G77" s="285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286"/>
      <c r="T77" s="287" t="s">
        <v>844</v>
      </c>
      <c r="U77" s="288"/>
      <c r="V77" s="297">
        <v>4028084</v>
      </c>
      <c r="W77" s="298"/>
      <c r="X77" s="298"/>
      <c r="Y77" s="298"/>
      <c r="Z77" s="299"/>
      <c r="AA77" s="297">
        <v>4386685</v>
      </c>
      <c r="AB77" s="298"/>
      <c r="AC77" s="298"/>
      <c r="AD77" s="298"/>
      <c r="AE77" s="299"/>
      <c r="AF77" s="297">
        <v>2196960</v>
      </c>
      <c r="AG77" s="298"/>
      <c r="AH77" s="298"/>
      <c r="AI77" s="298"/>
      <c r="AJ77" s="299"/>
    </row>
    <row r="78" spans="1:20" ht="21.75" customHeight="1">
      <c r="A78" s="347"/>
      <c r="B78" s="347"/>
      <c r="C78" s="347"/>
      <c r="D78" s="347"/>
      <c r="T78" s="348"/>
    </row>
    <row r="79" spans="1:4" ht="21.75" customHeight="1">
      <c r="A79" s="349"/>
      <c r="B79" s="347"/>
      <c r="C79" s="347"/>
      <c r="D79" s="347"/>
    </row>
    <row r="80" spans="1:4" ht="21" customHeight="1">
      <c r="A80" s="349"/>
      <c r="B80" s="347"/>
      <c r="C80" s="347"/>
      <c r="D80" s="347"/>
    </row>
    <row r="81" spans="1:4" ht="20.25" customHeight="1">
      <c r="A81" s="347"/>
      <c r="B81" s="347"/>
      <c r="C81" s="347"/>
      <c r="D81" s="347"/>
    </row>
    <row r="82" spans="1:4" ht="12.75">
      <c r="A82" s="347"/>
      <c r="B82" s="347"/>
      <c r="C82" s="347"/>
      <c r="D82" s="347"/>
    </row>
    <row r="83" spans="1:4" ht="12.75">
      <c r="A83" s="347"/>
      <c r="B83" s="347"/>
      <c r="C83" s="347"/>
      <c r="D83" s="347"/>
    </row>
    <row r="84" spans="1:4" ht="12.75">
      <c r="A84" s="347"/>
      <c r="B84" s="347"/>
      <c r="C84" s="347"/>
      <c r="D84" s="347"/>
    </row>
    <row r="85" spans="1:4" ht="12.75">
      <c r="A85" s="347"/>
      <c r="B85" s="347"/>
      <c r="C85" s="347"/>
      <c r="D85" s="347"/>
    </row>
    <row r="86" spans="1:4" ht="12.75">
      <c r="A86" s="347"/>
      <c r="B86" s="347"/>
      <c r="C86" s="347"/>
      <c r="D86" s="347"/>
    </row>
    <row r="91" ht="12.75">
      <c r="T91" s="350"/>
    </row>
  </sheetData>
  <mergeCells count="191">
    <mergeCell ref="AA77:AE77"/>
    <mergeCell ref="AF77:AJ77"/>
    <mergeCell ref="AA75:AE75"/>
    <mergeCell ref="AF75:AJ75"/>
    <mergeCell ref="AA76:AE76"/>
    <mergeCell ref="AF76:AJ76"/>
    <mergeCell ref="AA73:AE73"/>
    <mergeCell ref="AF73:AJ73"/>
    <mergeCell ref="AA74:AE74"/>
    <mergeCell ref="AF74:AJ74"/>
    <mergeCell ref="AA71:AE71"/>
    <mergeCell ref="AF71:AJ71"/>
    <mergeCell ref="AA72:AE72"/>
    <mergeCell ref="AF72:AJ72"/>
    <mergeCell ref="AA69:AE69"/>
    <mergeCell ref="AF69:AJ69"/>
    <mergeCell ref="AA70:AE70"/>
    <mergeCell ref="AF70:AJ70"/>
    <mergeCell ref="AA67:AE67"/>
    <mergeCell ref="AF67:AJ67"/>
    <mergeCell ref="AA68:AE68"/>
    <mergeCell ref="AF68:AJ68"/>
    <mergeCell ref="AA65:AE65"/>
    <mergeCell ref="AF65:AJ65"/>
    <mergeCell ref="AA66:AE66"/>
    <mergeCell ref="AF66:AJ66"/>
    <mergeCell ref="AA63:AE63"/>
    <mergeCell ref="AF63:AJ63"/>
    <mergeCell ref="AA64:AE64"/>
    <mergeCell ref="AF64:AJ64"/>
    <mergeCell ref="AA61:AE61"/>
    <mergeCell ref="AF61:AJ61"/>
    <mergeCell ref="AA62:AE62"/>
    <mergeCell ref="AF62:AJ62"/>
    <mergeCell ref="AA59:AE59"/>
    <mergeCell ref="AF59:AJ59"/>
    <mergeCell ref="AA60:AE60"/>
    <mergeCell ref="AF60:AJ60"/>
    <mergeCell ref="AA57:AE57"/>
    <mergeCell ref="AF57:AJ57"/>
    <mergeCell ref="AA58:AE58"/>
    <mergeCell ref="AF58:AJ58"/>
    <mergeCell ref="AA55:AE55"/>
    <mergeCell ref="AF55:AJ55"/>
    <mergeCell ref="AA56:AE56"/>
    <mergeCell ref="AF56:AJ56"/>
    <mergeCell ref="AA53:AE53"/>
    <mergeCell ref="AF53:AJ53"/>
    <mergeCell ref="AA54:AE54"/>
    <mergeCell ref="AF54:AJ54"/>
    <mergeCell ref="AA51:AE51"/>
    <mergeCell ref="AF51:AJ51"/>
    <mergeCell ref="AA52:AE52"/>
    <mergeCell ref="AF52:AJ52"/>
    <mergeCell ref="AA48:AE48"/>
    <mergeCell ref="AF48:AJ48"/>
    <mergeCell ref="AA49:AE50"/>
    <mergeCell ref="AF49:AJ50"/>
    <mergeCell ref="AA46:AE46"/>
    <mergeCell ref="AF46:AJ46"/>
    <mergeCell ref="AA47:AE47"/>
    <mergeCell ref="AF47:AJ47"/>
    <mergeCell ref="AA44:AE44"/>
    <mergeCell ref="AF44:AJ44"/>
    <mergeCell ref="AA45:AE45"/>
    <mergeCell ref="AF45:AJ45"/>
    <mergeCell ref="AA42:AE42"/>
    <mergeCell ref="AF42:AJ42"/>
    <mergeCell ref="AA43:AE43"/>
    <mergeCell ref="AF43:AJ43"/>
    <mergeCell ref="AA40:AE40"/>
    <mergeCell ref="AF40:AJ40"/>
    <mergeCell ref="AA41:AE41"/>
    <mergeCell ref="AF41:AJ41"/>
    <mergeCell ref="AA38:AE38"/>
    <mergeCell ref="AF38:AJ38"/>
    <mergeCell ref="AA39:AE39"/>
    <mergeCell ref="AF39:AJ39"/>
    <mergeCell ref="AA36:AE36"/>
    <mergeCell ref="AF36:AJ36"/>
    <mergeCell ref="AA37:AE37"/>
    <mergeCell ref="AF37:AJ37"/>
    <mergeCell ref="AA34:AE34"/>
    <mergeCell ref="AF34:AJ34"/>
    <mergeCell ref="AA35:AE35"/>
    <mergeCell ref="AF35:AJ35"/>
    <mergeCell ref="AA32:AE32"/>
    <mergeCell ref="AF32:AJ32"/>
    <mergeCell ref="AA33:AE33"/>
    <mergeCell ref="AF33:AJ33"/>
    <mergeCell ref="AA30:AE30"/>
    <mergeCell ref="AF30:AJ30"/>
    <mergeCell ref="AA31:AE31"/>
    <mergeCell ref="AF31:AJ31"/>
    <mergeCell ref="AF27:AJ27"/>
    <mergeCell ref="AA28:AE28"/>
    <mergeCell ref="AF28:AJ28"/>
    <mergeCell ref="AA29:AE29"/>
    <mergeCell ref="AF29:AJ29"/>
    <mergeCell ref="AF24:AJ24"/>
    <mergeCell ref="AA25:AE25"/>
    <mergeCell ref="AF25:AJ25"/>
    <mergeCell ref="AA26:AE26"/>
    <mergeCell ref="AF26:AJ26"/>
    <mergeCell ref="AF21:AJ21"/>
    <mergeCell ref="AA22:AE22"/>
    <mergeCell ref="AF22:AJ22"/>
    <mergeCell ref="AA23:AE23"/>
    <mergeCell ref="AF23:AJ23"/>
    <mergeCell ref="AF18:AJ18"/>
    <mergeCell ref="AA19:AE19"/>
    <mergeCell ref="AF19:AJ19"/>
    <mergeCell ref="AA20:AE20"/>
    <mergeCell ref="AF20:AJ20"/>
    <mergeCell ref="V75:Z75"/>
    <mergeCell ref="V76:Z76"/>
    <mergeCell ref="V77:Z77"/>
    <mergeCell ref="AA15:AE15"/>
    <mergeCell ref="AA16:AE16"/>
    <mergeCell ref="AA17:AE17"/>
    <mergeCell ref="AA18:AE18"/>
    <mergeCell ref="AA21:AE21"/>
    <mergeCell ref="AA24:AE24"/>
    <mergeCell ref="AA27:AE27"/>
    <mergeCell ref="V71:Z71"/>
    <mergeCell ref="V72:Z72"/>
    <mergeCell ref="V73:Z73"/>
    <mergeCell ref="V74:Z74"/>
    <mergeCell ref="V67:Z67"/>
    <mergeCell ref="V68:Z68"/>
    <mergeCell ref="V69:Z69"/>
    <mergeCell ref="V70:Z70"/>
    <mergeCell ref="V63:Z63"/>
    <mergeCell ref="V64:Z64"/>
    <mergeCell ref="V65:Z65"/>
    <mergeCell ref="V66:Z66"/>
    <mergeCell ref="V59:Z59"/>
    <mergeCell ref="V60:Z60"/>
    <mergeCell ref="V61:Z61"/>
    <mergeCell ref="V62:Z62"/>
    <mergeCell ref="V55:Z55"/>
    <mergeCell ref="V56:Z56"/>
    <mergeCell ref="V57:Z57"/>
    <mergeCell ref="V58:Z58"/>
    <mergeCell ref="V51:Z51"/>
    <mergeCell ref="V52:Z52"/>
    <mergeCell ref="V53:Z53"/>
    <mergeCell ref="V54:Z54"/>
    <mergeCell ref="V46:Z46"/>
    <mergeCell ref="V47:Z47"/>
    <mergeCell ref="V48:Z48"/>
    <mergeCell ref="V49:Z50"/>
    <mergeCell ref="V42:Z42"/>
    <mergeCell ref="V43:Z43"/>
    <mergeCell ref="V44:Z44"/>
    <mergeCell ref="V45:Z45"/>
    <mergeCell ref="V38:Z38"/>
    <mergeCell ref="V39:Z39"/>
    <mergeCell ref="V40:Z40"/>
    <mergeCell ref="V41:Z41"/>
    <mergeCell ref="V34:Z34"/>
    <mergeCell ref="V35:Z35"/>
    <mergeCell ref="V36:Z36"/>
    <mergeCell ref="V37:Z37"/>
    <mergeCell ref="V30:Z30"/>
    <mergeCell ref="V31:Z31"/>
    <mergeCell ref="V32:Z32"/>
    <mergeCell ref="V33:Z33"/>
    <mergeCell ref="V26:Z26"/>
    <mergeCell ref="V27:Z27"/>
    <mergeCell ref="V28:Z28"/>
    <mergeCell ref="V29:Z29"/>
    <mergeCell ref="V22:Z22"/>
    <mergeCell ref="V23:Z23"/>
    <mergeCell ref="V24:Z24"/>
    <mergeCell ref="V25:Z25"/>
    <mergeCell ref="V18:Z18"/>
    <mergeCell ref="V19:Z19"/>
    <mergeCell ref="V20:Z20"/>
    <mergeCell ref="V21:Z21"/>
    <mergeCell ref="AB6:AJ6"/>
    <mergeCell ref="V15:Z15"/>
    <mergeCell ref="V16:Z16"/>
    <mergeCell ref="V17:Z17"/>
    <mergeCell ref="AF15:AJ15"/>
    <mergeCell ref="AF16:AJ16"/>
    <mergeCell ref="AF17:AJ17"/>
    <mergeCell ref="A43:S43"/>
    <mergeCell ref="A44:S44"/>
    <mergeCell ref="T49:U50"/>
    <mergeCell ref="A57:K57"/>
  </mergeCells>
  <printOptions horizontalCentered="1"/>
  <pageMargins left="0.3937007874015748" right="0.1968503937007874" top="0.5905511811023623" bottom="0.5905511811023623" header="0.5118110236220472" footer="0.5118110236220472"/>
  <pageSetup fitToHeight="0" fitToWidth="1" horizontalDpi="360" verticalDpi="36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3"/>
  <sheetViews>
    <sheetView view="pageBreakPreview" zoomScaleSheetLayoutView="100" workbookViewId="0" topLeftCell="F49">
      <selection activeCell="AF44" sqref="AF44:AJ44"/>
    </sheetView>
  </sheetViews>
  <sheetFormatPr defaultColWidth="9.140625" defaultRowHeight="12.75"/>
  <cols>
    <col min="1" max="1" width="3.8515625" style="356" customWidth="1"/>
    <col min="2" max="18" width="3.28125" style="356" customWidth="1"/>
    <col min="19" max="19" width="3.421875" style="356" customWidth="1"/>
    <col min="20" max="20" width="1.421875" style="356" customWidth="1"/>
    <col min="21" max="21" width="3.57421875" style="356" customWidth="1"/>
    <col min="22" max="36" width="3.28125" style="356" customWidth="1"/>
    <col min="37" max="37" width="3.00390625" style="356" customWidth="1"/>
    <col min="38" max="16384" width="9.140625" style="356" customWidth="1"/>
  </cols>
  <sheetData>
    <row r="1" spans="1:36" ht="20.25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3"/>
      <c r="P1" s="354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I1" s="357"/>
      <c r="AJ1" s="357"/>
    </row>
    <row r="2" spans="1:36" s="362" customFormat="1" ht="20.25">
      <c r="A2" s="358" t="s">
        <v>845</v>
      </c>
      <c r="B2" s="359"/>
      <c r="C2" s="359"/>
      <c r="D2" s="359"/>
      <c r="E2" s="359"/>
      <c r="F2" s="359"/>
      <c r="G2" s="359"/>
      <c r="H2" s="359"/>
      <c r="I2" s="359"/>
      <c r="J2" s="360"/>
      <c r="K2" s="359"/>
      <c r="L2" s="359"/>
      <c r="M2" s="359"/>
      <c r="N2" s="359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60"/>
      <c r="AH2" s="360"/>
      <c r="AI2" s="360"/>
      <c r="AJ2" s="361"/>
    </row>
    <row r="3" spans="1:36" s="362" customFormat="1" ht="20.25">
      <c r="A3" s="358" t="s">
        <v>846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60"/>
      <c r="N3" s="360"/>
      <c r="O3" s="360"/>
      <c r="P3" s="358"/>
      <c r="Q3" s="359"/>
      <c r="R3" s="358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60"/>
      <c r="AI3" s="360"/>
      <c r="AJ3" s="360"/>
    </row>
    <row r="4" spans="12:36" ht="20.25">
      <c r="L4" s="363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5"/>
      <c r="AI4" s="365"/>
      <c r="AJ4" s="365"/>
    </row>
    <row r="5" spans="35:36" ht="12.75">
      <c r="AI5" s="366"/>
      <c r="AJ5" s="366"/>
    </row>
    <row r="6" spans="28:36" ht="12.75">
      <c r="AB6" s="367" t="s">
        <v>847</v>
      </c>
      <c r="AC6" s="367"/>
      <c r="AD6" s="367"/>
      <c r="AE6" s="367"/>
      <c r="AF6" s="367"/>
      <c r="AG6" s="367"/>
      <c r="AH6" s="367"/>
      <c r="AI6" s="367"/>
      <c r="AJ6" s="367"/>
    </row>
    <row r="7" spans="28:36" ht="12.75">
      <c r="AB7" s="368" t="s">
        <v>636</v>
      </c>
      <c r="AC7" s="368"/>
      <c r="AD7" s="368"/>
      <c r="AE7" s="368"/>
      <c r="AF7" s="368"/>
      <c r="AG7" s="368"/>
      <c r="AH7" s="368"/>
      <c r="AI7" s="368"/>
      <c r="AJ7" s="368"/>
    </row>
    <row r="8" ht="13.5" thickBot="1"/>
    <row r="9" spans="1:36" ht="15.75" customHeight="1" thickBot="1">
      <c r="A9" s="369">
        <v>5</v>
      </c>
      <c r="B9" s="370">
        <v>1</v>
      </c>
      <c r="C9" s="370">
        <v>3</v>
      </c>
      <c r="D9" s="370">
        <v>0</v>
      </c>
      <c r="E9" s="370">
        <v>0</v>
      </c>
      <c r="F9" s="371">
        <v>9</v>
      </c>
      <c r="G9" s="372"/>
      <c r="H9" s="369">
        <v>1</v>
      </c>
      <c r="I9" s="370">
        <v>2</v>
      </c>
      <c r="J9" s="370">
        <v>5</v>
      </c>
      <c r="K9" s="371">
        <v>4</v>
      </c>
      <c r="L9" s="372"/>
      <c r="M9" s="369">
        <v>0</v>
      </c>
      <c r="N9" s="371">
        <v>1</v>
      </c>
      <c r="O9" s="372"/>
      <c r="P9" s="369">
        <v>2</v>
      </c>
      <c r="Q9" s="370">
        <v>8</v>
      </c>
      <c r="R9" s="370">
        <v>0</v>
      </c>
      <c r="S9" s="371">
        <v>0</v>
      </c>
      <c r="T9" s="373"/>
      <c r="U9" s="374">
        <v>7</v>
      </c>
      <c r="V9" s="375">
        <v>5</v>
      </c>
      <c r="W9" s="370">
        <v>1</v>
      </c>
      <c r="X9" s="370">
        <v>1</v>
      </c>
      <c r="Y9" s="370">
        <v>1</v>
      </c>
      <c r="Z9" s="371">
        <v>5</v>
      </c>
      <c r="AB9" s="376">
        <v>0</v>
      </c>
      <c r="AC9" s="377">
        <v>4</v>
      </c>
      <c r="AE9" s="378">
        <v>2</v>
      </c>
      <c r="AF9" s="379">
        <v>0</v>
      </c>
      <c r="AG9" s="379">
        <v>0</v>
      </c>
      <c r="AH9" s="380">
        <v>6</v>
      </c>
      <c r="AJ9" s="381">
        <v>1</v>
      </c>
    </row>
    <row r="10" spans="1:37" ht="38.25" customHeight="1">
      <c r="A10" s="382" t="s">
        <v>608</v>
      </c>
      <c r="B10" s="382"/>
      <c r="C10" s="382"/>
      <c r="D10" s="382"/>
      <c r="E10" s="382"/>
      <c r="F10" s="382"/>
      <c r="G10" s="383"/>
      <c r="H10" s="382" t="s">
        <v>609</v>
      </c>
      <c r="I10" s="384"/>
      <c r="J10" s="382"/>
      <c r="K10" s="382"/>
      <c r="L10" s="383"/>
      <c r="M10" s="385" t="s">
        <v>637</v>
      </c>
      <c r="N10" s="384"/>
      <c r="O10" s="383"/>
      <c r="P10" s="385" t="s">
        <v>638</v>
      </c>
      <c r="Q10" s="384"/>
      <c r="R10" s="385"/>
      <c r="S10" s="385"/>
      <c r="T10" s="386"/>
      <c r="U10" s="382" t="s">
        <v>612</v>
      </c>
      <c r="V10" s="384"/>
      <c r="W10" s="382"/>
      <c r="X10" s="382"/>
      <c r="Y10" s="382"/>
      <c r="Z10" s="382"/>
      <c r="AA10" s="383"/>
      <c r="AB10" s="382" t="s">
        <v>639</v>
      </c>
      <c r="AC10" s="384"/>
      <c r="AD10" s="383"/>
      <c r="AE10" s="382" t="s">
        <v>640</v>
      </c>
      <c r="AF10" s="384"/>
      <c r="AG10" s="382"/>
      <c r="AH10" s="382"/>
      <c r="AI10" s="383"/>
      <c r="AJ10" s="382" t="s">
        <v>641</v>
      </c>
      <c r="AK10" s="365"/>
    </row>
    <row r="11" ht="12.75">
      <c r="AG11" s="387" t="s">
        <v>642</v>
      </c>
    </row>
    <row r="12" spans="1:36" ht="38.25" customHeight="1">
      <c r="A12" s="388" t="s">
        <v>643</v>
      </c>
      <c r="B12" s="389"/>
      <c r="C12" s="389"/>
      <c r="D12" s="389"/>
      <c r="E12" s="390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2"/>
      <c r="S12" s="392"/>
      <c r="T12" s="393" t="s">
        <v>644</v>
      </c>
      <c r="U12" s="393"/>
      <c r="V12" s="388" t="s">
        <v>645</v>
      </c>
      <c r="W12" s="391"/>
      <c r="X12" s="391"/>
      <c r="Y12" s="391"/>
      <c r="Z12" s="392"/>
      <c r="AA12" s="388" t="s">
        <v>646</v>
      </c>
      <c r="AB12" s="391"/>
      <c r="AC12" s="391"/>
      <c r="AD12" s="391"/>
      <c r="AE12" s="392"/>
      <c r="AF12" s="391" t="s">
        <v>647</v>
      </c>
      <c r="AG12" s="390"/>
      <c r="AH12" s="391"/>
      <c r="AI12" s="391"/>
      <c r="AJ12" s="392"/>
    </row>
    <row r="13" spans="1:36" ht="12.75">
      <c r="A13" s="394"/>
      <c r="B13" s="395"/>
      <c r="C13" s="395"/>
      <c r="D13" s="395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95"/>
      <c r="S13" s="396"/>
      <c r="T13" s="364"/>
      <c r="U13" s="364"/>
      <c r="V13" s="388" t="s">
        <v>648</v>
      </c>
      <c r="W13" s="391"/>
      <c r="X13" s="391"/>
      <c r="Y13" s="391"/>
      <c r="Z13" s="391"/>
      <c r="AA13" s="388"/>
      <c r="AB13" s="391"/>
      <c r="AC13" s="391"/>
      <c r="AD13" s="391"/>
      <c r="AE13" s="392"/>
      <c r="AF13" s="397"/>
      <c r="AH13" s="398"/>
      <c r="AI13" s="398"/>
      <c r="AJ13" s="399"/>
    </row>
    <row r="14" spans="1:36" ht="12.75">
      <c r="A14" s="400">
        <v>1</v>
      </c>
      <c r="B14" s="401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1"/>
      <c r="S14" s="401"/>
      <c r="T14" s="402">
        <v>2</v>
      </c>
      <c r="U14" s="402"/>
      <c r="V14" s="403">
        <v>3</v>
      </c>
      <c r="W14" s="402"/>
      <c r="X14" s="402"/>
      <c r="Y14" s="402"/>
      <c r="Z14" s="402"/>
      <c r="AA14" s="403">
        <v>4</v>
      </c>
      <c r="AB14" s="402"/>
      <c r="AC14" s="402"/>
      <c r="AD14" s="402"/>
      <c r="AE14" s="402"/>
      <c r="AF14" s="403">
        <v>5</v>
      </c>
      <c r="AG14" s="402"/>
      <c r="AH14" s="402"/>
      <c r="AI14" s="402"/>
      <c r="AJ14" s="401"/>
    </row>
    <row r="15" spans="1:36" s="398" customFormat="1" ht="30.75" customHeight="1">
      <c r="A15" s="404" t="s">
        <v>848</v>
      </c>
      <c r="B15" s="405"/>
      <c r="C15" s="405"/>
      <c r="D15" s="405"/>
      <c r="E15" s="405"/>
      <c r="F15" s="405"/>
      <c r="G15" s="405"/>
      <c r="H15" s="405"/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6"/>
      <c r="T15" s="407" t="s">
        <v>650</v>
      </c>
      <c r="U15" s="408"/>
      <c r="V15" s="409">
        <v>8514267</v>
      </c>
      <c r="W15" s="410"/>
      <c r="X15" s="410"/>
      <c r="Y15" s="410"/>
      <c r="Z15" s="411"/>
      <c r="AA15" s="409">
        <v>8764360</v>
      </c>
      <c r="AB15" s="410"/>
      <c r="AC15" s="410"/>
      <c r="AD15" s="410"/>
      <c r="AE15" s="411"/>
      <c r="AF15" s="409">
        <v>4538096</v>
      </c>
      <c r="AG15" s="410"/>
      <c r="AH15" s="410"/>
      <c r="AI15" s="410"/>
      <c r="AJ15" s="411"/>
    </row>
    <row r="16" spans="1:36" s="398" customFormat="1" ht="30.75" customHeight="1">
      <c r="A16" s="404" t="s">
        <v>849</v>
      </c>
      <c r="B16" s="405"/>
      <c r="C16" s="405"/>
      <c r="D16" s="405"/>
      <c r="E16" s="405"/>
      <c r="F16" s="405"/>
      <c r="G16" s="405"/>
      <c r="H16" s="405"/>
      <c r="I16" s="405"/>
      <c r="J16" s="405"/>
      <c r="K16" s="405"/>
      <c r="L16" s="405"/>
      <c r="M16" s="405"/>
      <c r="N16" s="405"/>
      <c r="O16" s="405"/>
      <c r="P16" s="405"/>
      <c r="Q16" s="405"/>
      <c r="R16" s="405"/>
      <c r="S16" s="406"/>
      <c r="T16" s="407" t="s">
        <v>652</v>
      </c>
      <c r="U16" s="408"/>
      <c r="V16" s="409"/>
      <c r="W16" s="410"/>
      <c r="X16" s="410"/>
      <c r="Y16" s="410"/>
      <c r="Z16" s="411"/>
      <c r="AA16" s="409"/>
      <c r="AB16" s="410"/>
      <c r="AC16" s="410"/>
      <c r="AD16" s="410"/>
      <c r="AE16" s="411"/>
      <c r="AF16" s="409"/>
      <c r="AG16" s="410"/>
      <c r="AH16" s="410"/>
      <c r="AI16" s="410"/>
      <c r="AJ16" s="411"/>
    </row>
    <row r="17" spans="1:36" s="398" customFormat="1" ht="21.75" customHeight="1">
      <c r="A17" s="412" t="s">
        <v>850</v>
      </c>
      <c r="B17" s="413"/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413"/>
      <c r="P17" s="413"/>
      <c r="Q17" s="413"/>
      <c r="R17" s="413"/>
      <c r="S17" s="414"/>
      <c r="T17" s="415" t="s">
        <v>654</v>
      </c>
      <c r="U17" s="408"/>
      <c r="V17" s="416">
        <v>8514267</v>
      </c>
      <c r="W17" s="417"/>
      <c r="X17" s="417"/>
      <c r="Y17" s="417"/>
      <c r="Z17" s="418"/>
      <c r="AA17" s="416">
        <v>8764360</v>
      </c>
      <c r="AB17" s="417"/>
      <c r="AC17" s="417"/>
      <c r="AD17" s="417"/>
      <c r="AE17" s="418"/>
      <c r="AF17" s="416">
        <v>4538096</v>
      </c>
      <c r="AG17" s="417"/>
      <c r="AH17" s="417"/>
      <c r="AI17" s="417"/>
      <c r="AJ17" s="418"/>
    </row>
    <row r="18" spans="1:36" s="398" customFormat="1" ht="21.75" customHeight="1">
      <c r="A18" s="419" t="s">
        <v>851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1"/>
      <c r="T18" s="407" t="s">
        <v>656</v>
      </c>
      <c r="U18" s="408"/>
      <c r="V18" s="409">
        <v>27500</v>
      </c>
      <c r="W18" s="410"/>
      <c r="X18" s="410"/>
      <c r="Y18" s="410"/>
      <c r="Z18" s="411"/>
      <c r="AA18" s="409">
        <v>27601</v>
      </c>
      <c r="AB18" s="410"/>
      <c r="AC18" s="410"/>
      <c r="AD18" s="410"/>
      <c r="AE18" s="411"/>
      <c r="AF18" s="409">
        <v>16192</v>
      </c>
      <c r="AG18" s="410"/>
      <c r="AH18" s="410"/>
      <c r="AI18" s="410"/>
      <c r="AJ18" s="411"/>
    </row>
    <row r="19" spans="1:36" s="398" customFormat="1" ht="21.75" customHeight="1">
      <c r="A19" s="419" t="s">
        <v>852</v>
      </c>
      <c r="B19" s="420"/>
      <c r="C19" s="420"/>
      <c r="D19" s="420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1"/>
      <c r="T19" s="407" t="s">
        <v>658</v>
      </c>
      <c r="U19" s="408"/>
      <c r="V19" s="409"/>
      <c r="W19" s="410"/>
      <c r="X19" s="410"/>
      <c r="Y19" s="410"/>
      <c r="Z19" s="411"/>
      <c r="AA19" s="409"/>
      <c r="AB19" s="410"/>
      <c r="AC19" s="410"/>
      <c r="AD19" s="410"/>
      <c r="AE19" s="411"/>
      <c r="AF19" s="409"/>
      <c r="AG19" s="410"/>
      <c r="AH19" s="410"/>
      <c r="AI19" s="410"/>
      <c r="AJ19" s="411"/>
    </row>
    <row r="20" spans="1:36" s="398" customFormat="1" ht="30.75" customHeight="1">
      <c r="A20" s="404" t="s">
        <v>853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6"/>
      <c r="T20" s="407" t="s">
        <v>660</v>
      </c>
      <c r="U20" s="408"/>
      <c r="V20" s="409"/>
      <c r="W20" s="410"/>
      <c r="X20" s="410"/>
      <c r="Y20" s="410"/>
      <c r="Z20" s="411"/>
      <c r="AA20" s="409"/>
      <c r="AB20" s="410"/>
      <c r="AC20" s="410"/>
      <c r="AD20" s="410"/>
      <c r="AE20" s="411"/>
      <c r="AF20" s="409"/>
      <c r="AG20" s="410"/>
      <c r="AH20" s="410"/>
      <c r="AI20" s="410"/>
      <c r="AJ20" s="411"/>
    </row>
    <row r="21" spans="1:36" s="398" customFormat="1" ht="21.75" customHeight="1">
      <c r="A21" s="419" t="s">
        <v>854</v>
      </c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1"/>
      <c r="T21" s="407" t="s">
        <v>662</v>
      </c>
      <c r="U21" s="408"/>
      <c r="V21" s="409"/>
      <c r="W21" s="410"/>
      <c r="X21" s="410"/>
      <c r="Y21" s="410"/>
      <c r="Z21" s="411"/>
      <c r="AA21" s="409"/>
      <c r="AB21" s="410"/>
      <c r="AC21" s="410"/>
      <c r="AD21" s="410"/>
      <c r="AE21" s="411"/>
      <c r="AF21" s="409"/>
      <c r="AG21" s="410"/>
      <c r="AH21" s="410"/>
      <c r="AI21" s="410"/>
      <c r="AJ21" s="411"/>
    </row>
    <row r="22" spans="1:36" s="398" customFormat="1" ht="30.75" customHeight="1">
      <c r="A22" s="404" t="s">
        <v>855</v>
      </c>
      <c r="B22" s="405"/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6"/>
      <c r="T22" s="407" t="s">
        <v>665</v>
      </c>
      <c r="U22" s="408"/>
      <c r="V22" s="409">
        <v>94300</v>
      </c>
      <c r="W22" s="410"/>
      <c r="X22" s="410"/>
      <c r="Y22" s="410"/>
      <c r="Z22" s="411"/>
      <c r="AA22" s="409">
        <v>96253</v>
      </c>
      <c r="AB22" s="410"/>
      <c r="AC22" s="410"/>
      <c r="AD22" s="410"/>
      <c r="AE22" s="411"/>
      <c r="AF22" s="409">
        <v>61344</v>
      </c>
      <c r="AG22" s="410"/>
      <c r="AH22" s="410"/>
      <c r="AI22" s="410"/>
      <c r="AJ22" s="411"/>
    </row>
    <row r="23" spans="1:36" s="398" customFormat="1" ht="21.75" customHeight="1">
      <c r="A23" s="419" t="s">
        <v>856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1"/>
      <c r="T23" s="407" t="s">
        <v>668</v>
      </c>
      <c r="U23" s="408"/>
      <c r="V23" s="409"/>
      <c r="W23" s="410"/>
      <c r="X23" s="410"/>
      <c r="Y23" s="410"/>
      <c r="Z23" s="411"/>
      <c r="AA23" s="409"/>
      <c r="AB23" s="410"/>
      <c r="AC23" s="410"/>
      <c r="AD23" s="410"/>
      <c r="AE23" s="411"/>
      <c r="AF23" s="409"/>
      <c r="AG23" s="410"/>
      <c r="AH23" s="410"/>
      <c r="AI23" s="410"/>
      <c r="AJ23" s="411"/>
    </row>
    <row r="24" spans="1:36" s="398" customFormat="1" ht="30.75" customHeight="1">
      <c r="A24" s="422" t="s">
        <v>857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4"/>
      <c r="T24" s="407" t="s">
        <v>670</v>
      </c>
      <c r="U24" s="408"/>
      <c r="V24" s="409"/>
      <c r="W24" s="410"/>
      <c r="X24" s="410"/>
      <c r="Y24" s="410"/>
      <c r="Z24" s="411"/>
      <c r="AA24" s="409"/>
      <c r="AB24" s="410"/>
      <c r="AC24" s="410"/>
      <c r="AD24" s="410"/>
      <c r="AE24" s="411"/>
      <c r="AF24" s="409"/>
      <c r="AG24" s="410"/>
      <c r="AH24" s="410"/>
      <c r="AI24" s="410"/>
      <c r="AJ24" s="411"/>
    </row>
    <row r="25" spans="1:36" s="398" customFormat="1" ht="21.75" customHeight="1">
      <c r="A25" s="425" t="s">
        <v>858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7"/>
      <c r="T25" s="415" t="s">
        <v>672</v>
      </c>
      <c r="U25" s="408"/>
      <c r="V25" s="416">
        <v>121800</v>
      </c>
      <c r="W25" s="417"/>
      <c r="X25" s="417"/>
      <c r="Y25" s="417"/>
      <c r="Z25" s="418"/>
      <c r="AA25" s="416">
        <v>123854</v>
      </c>
      <c r="AB25" s="417"/>
      <c r="AC25" s="417"/>
      <c r="AD25" s="417"/>
      <c r="AE25" s="418"/>
      <c r="AF25" s="416">
        <v>77536</v>
      </c>
      <c r="AG25" s="417"/>
      <c r="AH25" s="417"/>
      <c r="AI25" s="417"/>
      <c r="AJ25" s="418"/>
    </row>
    <row r="26" spans="1:36" s="398" customFormat="1" ht="21.75" customHeight="1">
      <c r="A26" s="419" t="s">
        <v>859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1"/>
      <c r="T26" s="407" t="s">
        <v>674</v>
      </c>
      <c r="U26" s="408"/>
      <c r="V26" s="409"/>
      <c r="W26" s="410"/>
      <c r="X26" s="410"/>
      <c r="Y26" s="410"/>
      <c r="Z26" s="411"/>
      <c r="AA26" s="409"/>
      <c r="AB26" s="410"/>
      <c r="AC26" s="410"/>
      <c r="AD26" s="410"/>
      <c r="AE26" s="411"/>
      <c r="AF26" s="409"/>
      <c r="AG26" s="410"/>
      <c r="AH26" s="410"/>
      <c r="AI26" s="410"/>
      <c r="AJ26" s="411"/>
    </row>
    <row r="27" spans="1:36" s="398" customFormat="1" ht="21.75" customHeight="1">
      <c r="A27" s="419" t="s">
        <v>860</v>
      </c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1"/>
      <c r="T27" s="407" t="s">
        <v>676</v>
      </c>
      <c r="U27" s="408"/>
      <c r="V27" s="409"/>
      <c r="W27" s="410"/>
      <c r="X27" s="410"/>
      <c r="Y27" s="410"/>
      <c r="Z27" s="411"/>
      <c r="AA27" s="409"/>
      <c r="AB27" s="410"/>
      <c r="AC27" s="410"/>
      <c r="AD27" s="410"/>
      <c r="AE27" s="411"/>
      <c r="AF27" s="409"/>
      <c r="AG27" s="410"/>
      <c r="AH27" s="410"/>
      <c r="AI27" s="410"/>
      <c r="AJ27" s="411"/>
    </row>
    <row r="28" spans="1:36" s="398" customFormat="1" ht="30.75" customHeight="1">
      <c r="A28" s="404" t="s">
        <v>861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6"/>
      <c r="T28" s="407" t="s">
        <v>678</v>
      </c>
      <c r="U28" s="408"/>
      <c r="V28" s="409"/>
      <c r="W28" s="410"/>
      <c r="X28" s="410"/>
      <c r="Y28" s="410"/>
      <c r="Z28" s="411"/>
      <c r="AA28" s="409"/>
      <c r="AB28" s="410"/>
      <c r="AC28" s="410"/>
      <c r="AD28" s="410"/>
      <c r="AE28" s="411"/>
      <c r="AF28" s="409"/>
      <c r="AG28" s="410"/>
      <c r="AH28" s="410"/>
      <c r="AI28" s="410"/>
      <c r="AJ28" s="411"/>
    </row>
    <row r="29" spans="1:36" s="398" customFormat="1" ht="21.75" customHeight="1">
      <c r="A29" s="419" t="s">
        <v>862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1"/>
      <c r="T29" s="407" t="s">
        <v>681</v>
      </c>
      <c r="U29" s="408"/>
      <c r="V29" s="409"/>
      <c r="W29" s="410"/>
      <c r="X29" s="410"/>
      <c r="Y29" s="410"/>
      <c r="Z29" s="411"/>
      <c r="AA29" s="409"/>
      <c r="AB29" s="410"/>
      <c r="AC29" s="410"/>
      <c r="AD29" s="410"/>
      <c r="AE29" s="411"/>
      <c r="AF29" s="409"/>
      <c r="AG29" s="410"/>
      <c r="AH29" s="410"/>
      <c r="AI29" s="410"/>
      <c r="AJ29" s="411"/>
    </row>
    <row r="30" spans="1:36" s="398" customFormat="1" ht="30.75" customHeight="1">
      <c r="A30" s="404" t="s">
        <v>863</v>
      </c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6"/>
      <c r="T30" s="407" t="s">
        <v>684</v>
      </c>
      <c r="U30" s="408"/>
      <c r="V30" s="409">
        <v>70999</v>
      </c>
      <c r="W30" s="410"/>
      <c r="X30" s="410"/>
      <c r="Y30" s="410"/>
      <c r="Z30" s="411"/>
      <c r="AA30" s="409">
        <v>122391</v>
      </c>
      <c r="AB30" s="410"/>
      <c r="AC30" s="410"/>
      <c r="AD30" s="410"/>
      <c r="AE30" s="411"/>
      <c r="AF30" s="409">
        <v>51392</v>
      </c>
      <c r="AG30" s="410"/>
      <c r="AH30" s="410"/>
      <c r="AI30" s="410"/>
      <c r="AJ30" s="411"/>
    </row>
    <row r="31" spans="1:36" s="398" customFormat="1" ht="21.75" customHeight="1">
      <c r="A31" s="419" t="s">
        <v>864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1"/>
      <c r="T31" s="407" t="s">
        <v>754</v>
      </c>
      <c r="U31" s="408"/>
      <c r="V31" s="409"/>
      <c r="W31" s="410"/>
      <c r="X31" s="410"/>
      <c r="Y31" s="410"/>
      <c r="Z31" s="411"/>
      <c r="AA31" s="409"/>
      <c r="AB31" s="410"/>
      <c r="AC31" s="410"/>
      <c r="AD31" s="410"/>
      <c r="AE31" s="411"/>
      <c r="AF31" s="409"/>
      <c r="AG31" s="410"/>
      <c r="AH31" s="410"/>
      <c r="AI31" s="410"/>
      <c r="AJ31" s="411"/>
    </row>
    <row r="32" spans="1:36" s="398" customFormat="1" ht="30.75" customHeight="1">
      <c r="A32" s="412" t="s">
        <v>865</v>
      </c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8"/>
      <c r="O32" s="428"/>
      <c r="P32" s="428"/>
      <c r="Q32" s="428"/>
      <c r="R32" s="428"/>
      <c r="S32" s="429"/>
      <c r="T32" s="415" t="s">
        <v>756</v>
      </c>
      <c r="U32" s="408"/>
      <c r="V32" s="416">
        <v>70999</v>
      </c>
      <c r="W32" s="417"/>
      <c r="X32" s="417"/>
      <c r="Y32" s="417"/>
      <c r="Z32" s="418"/>
      <c r="AA32" s="416">
        <v>122391</v>
      </c>
      <c r="AB32" s="417"/>
      <c r="AC32" s="417"/>
      <c r="AD32" s="417"/>
      <c r="AE32" s="418"/>
      <c r="AF32" s="416">
        <v>51392</v>
      </c>
      <c r="AG32" s="417"/>
      <c r="AH32" s="417"/>
      <c r="AI32" s="417"/>
      <c r="AJ32" s="418"/>
    </row>
    <row r="33" spans="1:36" s="398" customFormat="1" ht="21.75" customHeight="1">
      <c r="A33" s="412" t="s">
        <v>866</v>
      </c>
      <c r="B33" s="428"/>
      <c r="C33" s="428"/>
      <c r="D33" s="428"/>
      <c r="E33" s="428"/>
      <c r="F33" s="428"/>
      <c r="G33" s="428"/>
      <c r="H33" s="428"/>
      <c r="I33" s="428"/>
      <c r="J33" s="428"/>
      <c r="K33" s="428"/>
      <c r="L33" s="428"/>
      <c r="M33" s="428"/>
      <c r="N33" s="428"/>
      <c r="O33" s="428"/>
      <c r="P33" s="428"/>
      <c r="Q33" s="428"/>
      <c r="R33" s="428"/>
      <c r="S33" s="429"/>
      <c r="T33" s="415" t="s">
        <v>758</v>
      </c>
      <c r="U33" s="408"/>
      <c r="V33" s="416">
        <v>192799</v>
      </c>
      <c r="W33" s="417"/>
      <c r="X33" s="417"/>
      <c r="Y33" s="417"/>
      <c r="Z33" s="418"/>
      <c r="AA33" s="416">
        <v>246245</v>
      </c>
      <c r="AB33" s="417"/>
      <c r="AC33" s="417"/>
      <c r="AD33" s="417"/>
      <c r="AE33" s="418"/>
      <c r="AF33" s="416">
        <v>128928</v>
      </c>
      <c r="AG33" s="417"/>
      <c r="AH33" s="417"/>
      <c r="AI33" s="417"/>
      <c r="AJ33" s="418"/>
    </row>
    <row r="34" spans="1:36" s="398" customFormat="1" ht="21.75" customHeight="1">
      <c r="A34" s="412" t="s">
        <v>867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9"/>
      <c r="T34" s="415">
        <v>20</v>
      </c>
      <c r="U34" s="430"/>
      <c r="V34" s="409"/>
      <c r="W34" s="410"/>
      <c r="X34" s="410"/>
      <c r="Y34" s="410"/>
      <c r="Z34" s="411"/>
      <c r="AA34" s="409">
        <v>22898</v>
      </c>
      <c r="AB34" s="410"/>
      <c r="AC34" s="410"/>
      <c r="AD34" s="410"/>
      <c r="AE34" s="411"/>
      <c r="AF34" s="409">
        <v>22898</v>
      </c>
      <c r="AG34" s="410"/>
      <c r="AH34" s="410"/>
      <c r="AI34" s="410"/>
      <c r="AJ34" s="411"/>
    </row>
    <row r="35" spans="1:36" s="398" customFormat="1" ht="30.75" customHeight="1">
      <c r="A35" s="431" t="s">
        <v>868</v>
      </c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  <c r="S35" s="433"/>
      <c r="T35" s="415">
        <v>21</v>
      </c>
      <c r="U35" s="434"/>
      <c r="V35" s="416">
        <v>8707066</v>
      </c>
      <c r="W35" s="417"/>
      <c r="X35" s="417"/>
      <c r="Y35" s="417"/>
      <c r="Z35" s="418"/>
      <c r="AA35" s="435">
        <v>9033503</v>
      </c>
      <c r="AB35" s="436"/>
      <c r="AC35" s="436"/>
      <c r="AD35" s="436"/>
      <c r="AE35" s="437"/>
      <c r="AF35" s="435">
        <v>4689922</v>
      </c>
      <c r="AG35" s="436"/>
      <c r="AH35" s="436"/>
      <c r="AI35" s="436"/>
      <c r="AJ35" s="437"/>
    </row>
    <row r="36" spans="1:36" s="398" customFormat="1" ht="21.75" customHeight="1">
      <c r="A36" s="419" t="s">
        <v>869</v>
      </c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1"/>
      <c r="T36" s="407">
        <v>22</v>
      </c>
      <c r="U36" s="408"/>
      <c r="V36" s="409">
        <v>691608</v>
      </c>
      <c r="W36" s="410"/>
      <c r="X36" s="410"/>
      <c r="Y36" s="410"/>
      <c r="Z36" s="411"/>
      <c r="AA36" s="409">
        <v>743400</v>
      </c>
      <c r="AB36" s="410"/>
      <c r="AC36" s="410"/>
      <c r="AD36" s="410"/>
      <c r="AE36" s="411"/>
      <c r="AF36" s="409">
        <v>421466</v>
      </c>
      <c r="AG36" s="410"/>
      <c r="AH36" s="410"/>
      <c r="AI36" s="410"/>
      <c r="AJ36" s="411"/>
    </row>
    <row r="37" spans="1:36" s="398" customFormat="1" ht="30.75" customHeight="1">
      <c r="A37" s="404" t="s">
        <v>870</v>
      </c>
      <c r="B37" s="405"/>
      <c r="C37" s="405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405"/>
      <c r="Q37" s="405"/>
      <c r="R37" s="405"/>
      <c r="S37" s="406"/>
      <c r="T37" s="407">
        <v>23</v>
      </c>
      <c r="U37" s="408"/>
      <c r="V37" s="409"/>
      <c r="W37" s="410"/>
      <c r="X37" s="410"/>
      <c r="Y37" s="410"/>
      <c r="Z37" s="411"/>
      <c r="AA37" s="409"/>
      <c r="AB37" s="410"/>
      <c r="AC37" s="410"/>
      <c r="AD37" s="410"/>
      <c r="AE37" s="411"/>
      <c r="AF37" s="409"/>
      <c r="AG37" s="410"/>
      <c r="AH37" s="410"/>
      <c r="AI37" s="410"/>
      <c r="AJ37" s="411"/>
    </row>
    <row r="38" spans="1:36" s="398" customFormat="1" ht="21.75" customHeight="1">
      <c r="A38" s="419" t="s">
        <v>871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1"/>
      <c r="T38" s="407">
        <v>24</v>
      </c>
      <c r="U38" s="408"/>
      <c r="V38" s="409">
        <v>155030</v>
      </c>
      <c r="W38" s="410"/>
      <c r="X38" s="410"/>
      <c r="Y38" s="410"/>
      <c r="Z38" s="411"/>
      <c r="AA38" s="409">
        <v>244386</v>
      </c>
      <c r="AB38" s="410"/>
      <c r="AC38" s="410"/>
      <c r="AD38" s="410"/>
      <c r="AE38" s="411"/>
      <c r="AF38" s="409">
        <v>134217</v>
      </c>
      <c r="AG38" s="410"/>
      <c r="AH38" s="410"/>
      <c r="AI38" s="410"/>
      <c r="AJ38" s="411"/>
    </row>
    <row r="39" spans="1:36" s="398" customFormat="1" ht="21.75" customHeight="1">
      <c r="A39" s="431" t="s">
        <v>872</v>
      </c>
      <c r="B39" s="432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2"/>
      <c r="Q39" s="432"/>
      <c r="R39" s="432"/>
      <c r="S39" s="433"/>
      <c r="T39" s="415">
        <v>25</v>
      </c>
      <c r="U39" s="408"/>
      <c r="V39" s="416">
        <v>846638</v>
      </c>
      <c r="W39" s="417"/>
      <c r="X39" s="417"/>
      <c r="Y39" s="417"/>
      <c r="Z39" s="418"/>
      <c r="AA39" s="416">
        <v>987786</v>
      </c>
      <c r="AB39" s="417"/>
      <c r="AC39" s="417"/>
      <c r="AD39" s="417"/>
      <c r="AE39" s="418"/>
      <c r="AF39" s="416">
        <v>555683</v>
      </c>
      <c r="AG39" s="417"/>
      <c r="AH39" s="417"/>
      <c r="AI39" s="417"/>
      <c r="AJ39" s="418"/>
    </row>
    <row r="40" spans="1:36" ht="21.75" customHeight="1">
      <c r="A40" s="419" t="s">
        <v>873</v>
      </c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1"/>
      <c r="T40" s="407">
        <v>26</v>
      </c>
      <c r="U40" s="408"/>
      <c r="V40" s="409"/>
      <c r="W40" s="410"/>
      <c r="X40" s="410"/>
      <c r="Y40" s="410"/>
      <c r="Z40" s="411"/>
      <c r="AA40" s="409"/>
      <c r="AB40" s="410"/>
      <c r="AC40" s="410"/>
      <c r="AD40" s="410"/>
      <c r="AE40" s="411"/>
      <c r="AF40" s="409"/>
      <c r="AG40" s="410"/>
      <c r="AH40" s="410"/>
      <c r="AI40" s="410"/>
      <c r="AJ40" s="411"/>
    </row>
    <row r="41" spans="1:36" s="398" customFormat="1" ht="21.75" customHeight="1">
      <c r="A41" s="419" t="s">
        <v>874</v>
      </c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1"/>
      <c r="T41" s="407">
        <v>27</v>
      </c>
      <c r="U41" s="408"/>
      <c r="V41" s="409"/>
      <c r="W41" s="410"/>
      <c r="X41" s="410"/>
      <c r="Y41" s="410"/>
      <c r="Z41" s="411"/>
      <c r="AA41" s="409"/>
      <c r="AB41" s="410"/>
      <c r="AC41" s="410"/>
      <c r="AD41" s="410"/>
      <c r="AE41" s="411"/>
      <c r="AF41" s="409"/>
      <c r="AG41" s="410"/>
      <c r="AH41" s="410"/>
      <c r="AI41" s="410"/>
      <c r="AJ41" s="411"/>
    </row>
    <row r="42" spans="1:36" ht="21.75" customHeight="1">
      <c r="A42" s="419" t="s">
        <v>875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1"/>
      <c r="T42" s="407">
        <v>28</v>
      </c>
      <c r="U42" s="408"/>
      <c r="V42" s="409">
        <v>530000</v>
      </c>
      <c r="W42" s="410"/>
      <c r="X42" s="410"/>
      <c r="Y42" s="410"/>
      <c r="Z42" s="411"/>
      <c r="AA42" s="409">
        <v>574388</v>
      </c>
      <c r="AB42" s="410"/>
      <c r="AC42" s="410"/>
      <c r="AD42" s="410"/>
      <c r="AE42" s="411"/>
      <c r="AF42" s="409">
        <v>302260</v>
      </c>
      <c r="AG42" s="410"/>
      <c r="AH42" s="410"/>
      <c r="AI42" s="410"/>
      <c r="AJ42" s="411"/>
    </row>
    <row r="43" spans="1:36" ht="21.75" customHeight="1">
      <c r="A43" s="419" t="s">
        <v>876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1"/>
      <c r="T43" s="407">
        <v>29</v>
      </c>
      <c r="U43" s="408"/>
      <c r="V43" s="409">
        <v>6000</v>
      </c>
      <c r="W43" s="410"/>
      <c r="X43" s="410"/>
      <c r="Y43" s="410"/>
      <c r="Z43" s="411"/>
      <c r="AA43" s="409">
        <v>6000</v>
      </c>
      <c r="AB43" s="410"/>
      <c r="AC43" s="410"/>
      <c r="AD43" s="410"/>
      <c r="AE43" s="411"/>
      <c r="AF43" s="409">
        <v>7139</v>
      </c>
      <c r="AG43" s="410"/>
      <c r="AH43" s="410"/>
      <c r="AI43" s="410"/>
      <c r="AJ43" s="411"/>
    </row>
    <row r="44" spans="1:36" s="398" customFormat="1" ht="30.75" customHeight="1">
      <c r="A44" s="438" t="s">
        <v>877</v>
      </c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40"/>
      <c r="T44" s="415">
        <v>30</v>
      </c>
      <c r="U44" s="408"/>
      <c r="V44" s="416">
        <v>536000</v>
      </c>
      <c r="W44" s="417"/>
      <c r="X44" s="417"/>
      <c r="Y44" s="417"/>
      <c r="Z44" s="418"/>
      <c r="AA44" s="416">
        <v>580388</v>
      </c>
      <c r="AB44" s="417"/>
      <c r="AC44" s="417"/>
      <c r="AD44" s="417"/>
      <c r="AE44" s="418"/>
      <c r="AF44" s="416">
        <v>309399</v>
      </c>
      <c r="AG44" s="417"/>
      <c r="AH44" s="417"/>
      <c r="AI44" s="417"/>
      <c r="AJ44" s="418"/>
    </row>
    <row r="45" spans="1:36" ht="21.75" customHeight="1">
      <c r="A45" s="419" t="s">
        <v>878</v>
      </c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1"/>
      <c r="T45" s="407">
        <v>31</v>
      </c>
      <c r="U45" s="408"/>
      <c r="V45" s="409"/>
      <c r="W45" s="410"/>
      <c r="X45" s="410"/>
      <c r="Y45" s="410"/>
      <c r="Z45" s="411"/>
      <c r="AA45" s="409"/>
      <c r="AB45" s="410"/>
      <c r="AC45" s="410"/>
      <c r="AD45" s="410"/>
      <c r="AE45" s="411"/>
      <c r="AF45" s="409"/>
      <c r="AG45" s="410"/>
      <c r="AH45" s="410"/>
      <c r="AI45" s="410"/>
      <c r="AJ45" s="411"/>
    </row>
    <row r="46" spans="1:36" ht="21.75" customHeight="1">
      <c r="A46" s="419" t="s">
        <v>879</v>
      </c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1"/>
      <c r="T46" s="407">
        <v>32</v>
      </c>
      <c r="U46" s="408"/>
      <c r="V46" s="409"/>
      <c r="W46" s="410"/>
      <c r="X46" s="410"/>
      <c r="Y46" s="410"/>
      <c r="Z46" s="411"/>
      <c r="AA46" s="409"/>
      <c r="AB46" s="410"/>
      <c r="AC46" s="410"/>
      <c r="AD46" s="410"/>
      <c r="AE46" s="411"/>
      <c r="AF46" s="409"/>
      <c r="AG46" s="410"/>
      <c r="AH46" s="410"/>
      <c r="AI46" s="410"/>
      <c r="AJ46" s="411"/>
    </row>
    <row r="47" spans="1:36" ht="21.75" customHeight="1">
      <c r="A47" s="419" t="s">
        <v>880</v>
      </c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  <c r="Q47" s="420"/>
      <c r="R47" s="420"/>
      <c r="S47" s="421"/>
      <c r="T47" s="407">
        <v>33</v>
      </c>
      <c r="U47" s="408"/>
      <c r="V47" s="409"/>
      <c r="W47" s="410"/>
      <c r="X47" s="410"/>
      <c r="Y47" s="410"/>
      <c r="Z47" s="411"/>
      <c r="AA47" s="409"/>
      <c r="AB47" s="410"/>
      <c r="AC47" s="410"/>
      <c r="AD47" s="410"/>
      <c r="AE47" s="411"/>
      <c r="AF47" s="409"/>
      <c r="AG47" s="410"/>
      <c r="AH47" s="410"/>
      <c r="AI47" s="410"/>
      <c r="AJ47" s="411"/>
    </row>
    <row r="48" spans="1:36" ht="21.75" customHeight="1">
      <c r="A48" s="419" t="s">
        <v>881</v>
      </c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1"/>
      <c r="T48" s="407">
        <v>34</v>
      </c>
      <c r="U48" s="408"/>
      <c r="V48" s="409"/>
      <c r="W48" s="410"/>
      <c r="X48" s="410"/>
      <c r="Y48" s="410"/>
      <c r="Z48" s="411"/>
      <c r="AA48" s="409"/>
      <c r="AB48" s="410"/>
      <c r="AC48" s="410"/>
      <c r="AD48" s="410"/>
      <c r="AE48" s="411"/>
      <c r="AF48" s="409"/>
      <c r="AG48" s="410"/>
      <c r="AH48" s="410"/>
      <c r="AI48" s="410"/>
      <c r="AJ48" s="411"/>
    </row>
    <row r="49" spans="1:36" ht="21.75" customHeight="1">
      <c r="A49" s="419" t="s">
        <v>882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1"/>
      <c r="T49" s="407">
        <v>35</v>
      </c>
      <c r="U49" s="408"/>
      <c r="V49" s="409"/>
      <c r="W49" s="410"/>
      <c r="X49" s="410"/>
      <c r="Y49" s="410"/>
      <c r="Z49" s="411"/>
      <c r="AA49" s="409"/>
      <c r="AB49" s="410"/>
      <c r="AC49" s="410"/>
      <c r="AD49" s="410"/>
      <c r="AE49" s="411"/>
      <c r="AF49" s="409"/>
      <c r="AG49" s="410"/>
      <c r="AH49" s="410"/>
      <c r="AI49" s="410"/>
      <c r="AJ49" s="411"/>
    </row>
    <row r="50" spans="1:36" ht="21.75" customHeight="1">
      <c r="A50" s="441" t="s">
        <v>883</v>
      </c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1"/>
      <c r="T50" s="415">
        <v>36</v>
      </c>
      <c r="U50" s="408"/>
      <c r="V50" s="416">
        <v>0</v>
      </c>
      <c r="W50" s="417"/>
      <c r="X50" s="417"/>
      <c r="Y50" s="417"/>
      <c r="Z50" s="418"/>
      <c r="AA50" s="442"/>
      <c r="AB50" s="443"/>
      <c r="AC50" s="443"/>
      <c r="AD50" s="443"/>
      <c r="AE50" s="444"/>
      <c r="AF50" s="442"/>
      <c r="AG50" s="443"/>
      <c r="AH50" s="443"/>
      <c r="AI50" s="443"/>
      <c r="AJ50" s="444"/>
    </row>
    <row r="51" spans="1:21" ht="21.75" customHeight="1">
      <c r="A51" s="445"/>
      <c r="B51" s="445"/>
      <c r="C51" s="445"/>
      <c r="D51" s="445"/>
      <c r="T51" s="365"/>
      <c r="U51" s="365"/>
    </row>
    <row r="52" spans="1:4" ht="21.75" customHeight="1">
      <c r="A52" s="445"/>
      <c r="B52" s="445"/>
      <c r="C52" s="445"/>
      <c r="D52" s="445"/>
    </row>
    <row r="53" spans="1:4" ht="21.75" customHeight="1">
      <c r="A53" s="445"/>
      <c r="B53" s="445"/>
      <c r="C53" s="445"/>
      <c r="D53" s="445"/>
    </row>
    <row r="54" spans="1:4" ht="21.75" customHeight="1">
      <c r="A54" s="445"/>
      <c r="B54" s="445"/>
      <c r="C54" s="445"/>
      <c r="D54" s="445"/>
    </row>
    <row r="55" spans="1:4" ht="21.75" customHeight="1">
      <c r="A55" s="445"/>
      <c r="B55" s="445"/>
      <c r="C55" s="445"/>
      <c r="D55" s="445"/>
    </row>
    <row r="56" spans="1:4" ht="21.75" customHeight="1">
      <c r="A56" s="445"/>
      <c r="B56" s="445"/>
      <c r="C56" s="445"/>
      <c r="D56" s="445"/>
    </row>
    <row r="57" spans="1:4" ht="21.75" customHeight="1">
      <c r="A57" s="445"/>
      <c r="B57" s="445"/>
      <c r="C57" s="445"/>
      <c r="D57" s="445"/>
    </row>
    <row r="58" spans="1:4" ht="21.75" customHeight="1">
      <c r="A58" s="445"/>
      <c r="B58" s="445"/>
      <c r="C58" s="445"/>
      <c r="D58" s="445"/>
    </row>
    <row r="59" spans="1:4" ht="21.75" customHeight="1">
      <c r="A59" s="445"/>
      <c r="B59" s="445"/>
      <c r="C59" s="445"/>
      <c r="D59" s="445"/>
    </row>
    <row r="60" spans="1:4" ht="21.75" customHeight="1">
      <c r="A60" s="445"/>
      <c r="B60" s="445"/>
      <c r="C60" s="445"/>
      <c r="D60" s="445"/>
    </row>
    <row r="61" spans="1:4" ht="21.75" customHeight="1">
      <c r="A61" s="445"/>
      <c r="B61" s="445"/>
      <c r="C61" s="445"/>
      <c r="D61" s="445"/>
    </row>
    <row r="62" spans="1:4" ht="21.75" customHeight="1">
      <c r="A62" s="445"/>
      <c r="B62" s="445"/>
      <c r="C62" s="445"/>
      <c r="D62" s="445"/>
    </row>
    <row r="63" spans="1:4" ht="21.75" customHeight="1">
      <c r="A63" s="445"/>
      <c r="B63" s="445"/>
      <c r="C63" s="445"/>
      <c r="D63" s="445"/>
    </row>
    <row r="64" spans="1:4" ht="21.75" customHeight="1">
      <c r="A64" s="445"/>
      <c r="B64" s="445"/>
      <c r="C64" s="445"/>
      <c r="D64" s="445"/>
    </row>
    <row r="65" spans="1:4" ht="21.75" customHeight="1">
      <c r="A65" s="445"/>
      <c r="B65" s="445"/>
      <c r="C65" s="445"/>
      <c r="D65" s="445"/>
    </row>
    <row r="66" spans="1:4" ht="21.75" customHeight="1">
      <c r="A66" s="445"/>
      <c r="B66" s="445"/>
      <c r="C66" s="445"/>
      <c r="D66" s="445"/>
    </row>
    <row r="67" spans="1:4" ht="21.75" customHeight="1">
      <c r="A67" s="445"/>
      <c r="B67" s="445"/>
      <c r="C67" s="445"/>
      <c r="D67" s="445"/>
    </row>
    <row r="68" spans="1:4" ht="21.75" customHeight="1">
      <c r="A68" s="445"/>
      <c r="B68" s="445"/>
      <c r="C68" s="445"/>
      <c r="D68" s="445"/>
    </row>
    <row r="69" spans="1:4" ht="21.75" customHeight="1">
      <c r="A69" s="445"/>
      <c r="B69" s="445"/>
      <c r="C69" s="445"/>
      <c r="D69" s="445"/>
    </row>
    <row r="70" spans="1:4" ht="21.75" customHeight="1">
      <c r="A70" s="445"/>
      <c r="B70" s="445"/>
      <c r="C70" s="445"/>
      <c r="D70" s="445"/>
    </row>
    <row r="71" spans="1:4" ht="21.75" customHeight="1">
      <c r="A71" s="445"/>
      <c r="B71" s="445"/>
      <c r="C71" s="445"/>
      <c r="D71" s="445"/>
    </row>
    <row r="72" spans="1:4" ht="21.75" customHeight="1">
      <c r="A72" s="445"/>
      <c r="B72" s="445"/>
      <c r="C72" s="445"/>
      <c r="D72" s="445"/>
    </row>
    <row r="73" spans="1:4" ht="21.75" customHeight="1">
      <c r="A73" s="445"/>
      <c r="B73" s="445"/>
      <c r="C73" s="445"/>
      <c r="D73" s="445"/>
    </row>
    <row r="74" spans="1:4" ht="21.75" customHeight="1">
      <c r="A74" s="445"/>
      <c r="B74" s="445"/>
      <c r="C74" s="445"/>
      <c r="D74" s="445"/>
    </row>
    <row r="75" spans="1:4" ht="21.75" customHeight="1">
      <c r="A75" s="445"/>
      <c r="B75" s="445"/>
      <c r="C75" s="445"/>
      <c r="D75" s="445"/>
    </row>
    <row r="76" spans="1:4" ht="21.75" customHeight="1">
      <c r="A76" s="445"/>
      <c r="B76" s="445"/>
      <c r="C76" s="445"/>
      <c r="D76" s="445"/>
    </row>
    <row r="77" spans="1:4" ht="21.75" customHeight="1">
      <c r="A77" s="445"/>
      <c r="B77" s="445"/>
      <c r="C77" s="445"/>
      <c r="D77" s="445"/>
    </row>
    <row r="78" spans="1:4" ht="21.75" customHeight="1">
      <c r="A78" s="445"/>
      <c r="B78" s="445"/>
      <c r="C78" s="445"/>
      <c r="D78" s="445"/>
    </row>
    <row r="79" spans="1:4" ht="21.75" customHeight="1">
      <c r="A79" s="445"/>
      <c r="B79" s="445"/>
      <c r="C79" s="445"/>
      <c r="D79" s="445"/>
    </row>
    <row r="80" spans="1:4" ht="21.75" customHeight="1">
      <c r="A80" s="445"/>
      <c r="B80" s="445"/>
      <c r="C80" s="445"/>
      <c r="D80" s="445"/>
    </row>
    <row r="81" spans="1:4" ht="21.75" customHeight="1">
      <c r="A81" s="445"/>
      <c r="B81" s="445"/>
      <c r="C81" s="445"/>
      <c r="D81" s="445"/>
    </row>
    <row r="82" spans="1:4" ht="21.75" customHeight="1">
      <c r="A82" s="445"/>
      <c r="B82" s="445"/>
      <c r="C82" s="445"/>
      <c r="D82" s="445"/>
    </row>
    <row r="83" spans="1:4" ht="21.75" customHeight="1">
      <c r="A83" s="445"/>
      <c r="B83" s="445"/>
      <c r="C83" s="445"/>
      <c r="D83" s="445"/>
    </row>
    <row r="84" spans="1:4" ht="21.75" customHeight="1">
      <c r="A84" s="445"/>
      <c r="B84" s="445"/>
      <c r="C84" s="445"/>
      <c r="D84" s="445"/>
    </row>
    <row r="85" spans="1:4" ht="21.75" customHeight="1">
      <c r="A85" s="445"/>
      <c r="B85" s="445"/>
      <c r="C85" s="445"/>
      <c r="D85" s="445"/>
    </row>
    <row r="86" spans="1:4" ht="21.75" customHeight="1">
      <c r="A86" s="445"/>
      <c r="B86" s="445"/>
      <c r="C86" s="445"/>
      <c r="D86" s="445"/>
    </row>
    <row r="87" spans="1:4" ht="21.75" customHeight="1">
      <c r="A87" s="445"/>
      <c r="B87" s="445"/>
      <c r="C87" s="445"/>
      <c r="D87" s="445"/>
    </row>
    <row r="88" spans="1:4" ht="21.75" customHeight="1">
      <c r="A88" s="445"/>
      <c r="B88" s="445"/>
      <c r="C88" s="445"/>
      <c r="D88" s="445"/>
    </row>
    <row r="89" spans="1:4" ht="21.75" customHeight="1">
      <c r="A89" s="445"/>
      <c r="B89" s="445"/>
      <c r="C89" s="445"/>
      <c r="D89" s="445"/>
    </row>
    <row r="90" spans="1:4" ht="21.75" customHeight="1">
      <c r="A90" s="445"/>
      <c r="B90" s="445"/>
      <c r="C90" s="445"/>
      <c r="D90" s="445"/>
    </row>
    <row r="91" spans="1:4" ht="21.75" customHeight="1">
      <c r="A91" s="445"/>
      <c r="B91" s="445"/>
      <c r="C91" s="445"/>
      <c r="D91" s="445"/>
    </row>
    <row r="92" spans="1:4" ht="21.75" customHeight="1">
      <c r="A92" s="445"/>
      <c r="B92" s="445"/>
      <c r="C92" s="445"/>
      <c r="D92" s="445"/>
    </row>
    <row r="93" spans="1:4" ht="21.75" customHeight="1">
      <c r="A93" s="445"/>
      <c r="B93" s="445"/>
      <c r="C93" s="445"/>
      <c r="D93" s="445"/>
    </row>
    <row r="94" spans="1:4" ht="21.75" customHeight="1">
      <c r="A94" s="445"/>
      <c r="B94" s="445"/>
      <c r="C94" s="445"/>
      <c r="D94" s="445"/>
    </row>
    <row r="95" spans="1:4" ht="21.75" customHeight="1">
      <c r="A95" s="445"/>
      <c r="B95" s="445"/>
      <c r="C95" s="445"/>
      <c r="D95" s="445"/>
    </row>
    <row r="96" spans="1:4" ht="21.75" customHeight="1">
      <c r="A96" s="445"/>
      <c r="B96" s="445"/>
      <c r="C96" s="445"/>
      <c r="D96" s="445"/>
    </row>
    <row r="97" spans="1:4" ht="21.75" customHeight="1">
      <c r="A97" s="445"/>
      <c r="B97" s="445"/>
      <c r="C97" s="445"/>
      <c r="D97" s="445"/>
    </row>
    <row r="98" spans="1:4" ht="21.75" customHeight="1">
      <c r="A98" s="445"/>
      <c r="B98" s="445"/>
      <c r="C98" s="445"/>
      <c r="D98" s="445"/>
    </row>
    <row r="99" spans="1:4" ht="21.75" customHeight="1">
      <c r="A99" s="445"/>
      <c r="B99" s="445"/>
      <c r="C99" s="445"/>
      <c r="D99" s="445"/>
    </row>
    <row r="100" spans="1:4" ht="21.75" customHeight="1">
      <c r="A100" s="445"/>
      <c r="B100" s="445"/>
      <c r="C100" s="445"/>
      <c r="D100" s="445"/>
    </row>
    <row r="101" spans="1:4" ht="21.75" customHeight="1">
      <c r="A101" s="445"/>
      <c r="B101" s="445"/>
      <c r="C101" s="445"/>
      <c r="D101" s="445"/>
    </row>
    <row r="102" spans="1:4" ht="21.75" customHeight="1">
      <c r="A102" s="445"/>
      <c r="B102" s="445"/>
      <c r="C102" s="445"/>
      <c r="D102" s="445"/>
    </row>
    <row r="103" spans="1:4" ht="21.75" customHeight="1">
      <c r="A103" s="445"/>
      <c r="B103" s="445"/>
      <c r="C103" s="445"/>
      <c r="D103" s="445"/>
    </row>
    <row r="104" spans="1:4" ht="21.75" customHeight="1">
      <c r="A104" s="445"/>
      <c r="B104" s="445"/>
      <c r="C104" s="445"/>
      <c r="D104" s="445"/>
    </row>
    <row r="105" spans="1:4" ht="21.75" customHeight="1">
      <c r="A105" s="445"/>
      <c r="B105" s="445"/>
      <c r="C105" s="445"/>
      <c r="D105" s="445"/>
    </row>
    <row r="106" spans="1:4" ht="21.75" customHeight="1">
      <c r="A106" s="445"/>
      <c r="B106" s="445"/>
      <c r="C106" s="445"/>
      <c r="D106" s="445"/>
    </row>
    <row r="107" spans="1:4" ht="21.75" customHeight="1">
      <c r="A107" s="445"/>
      <c r="B107" s="445"/>
      <c r="C107" s="445"/>
      <c r="D107" s="445"/>
    </row>
    <row r="108" spans="1:4" ht="21.75" customHeight="1">
      <c r="A108" s="445"/>
      <c r="B108" s="445"/>
      <c r="C108" s="445"/>
      <c r="D108" s="445"/>
    </row>
    <row r="109" spans="1:4" ht="21.75" customHeight="1">
      <c r="A109" s="445"/>
      <c r="B109" s="445"/>
      <c r="C109" s="445"/>
      <c r="D109" s="445"/>
    </row>
    <row r="110" spans="1:4" ht="21.75" customHeight="1">
      <c r="A110" s="445"/>
      <c r="B110" s="445"/>
      <c r="C110" s="445"/>
      <c r="D110" s="445"/>
    </row>
    <row r="111" spans="1:4" ht="21.75" customHeight="1">
      <c r="A111" s="445"/>
      <c r="B111" s="445"/>
      <c r="C111" s="445"/>
      <c r="D111" s="445"/>
    </row>
    <row r="112" spans="1:4" ht="21.75" customHeight="1">
      <c r="A112" s="445"/>
      <c r="B112" s="445"/>
      <c r="C112" s="445"/>
      <c r="D112" s="445"/>
    </row>
    <row r="113" spans="1:4" ht="21.75" customHeight="1">
      <c r="A113" s="445"/>
      <c r="B113" s="445"/>
      <c r="C113" s="445"/>
      <c r="D113" s="445"/>
    </row>
    <row r="114" spans="1:4" ht="21.75" customHeight="1">
      <c r="A114" s="445"/>
      <c r="B114" s="445"/>
      <c r="C114" s="445"/>
      <c r="D114" s="445"/>
    </row>
    <row r="115" spans="1:4" ht="21.75" customHeight="1">
      <c r="A115" s="445"/>
      <c r="B115" s="445"/>
      <c r="C115" s="445"/>
      <c r="D115" s="445"/>
    </row>
    <row r="116" spans="1:4" ht="21.75" customHeight="1">
      <c r="A116" s="445"/>
      <c r="B116" s="445"/>
      <c r="C116" s="445"/>
      <c r="D116" s="445"/>
    </row>
    <row r="117" spans="1:4" ht="21.75" customHeight="1">
      <c r="A117" s="445"/>
      <c r="B117" s="445"/>
      <c r="C117" s="445"/>
      <c r="D117" s="445"/>
    </row>
    <row r="118" spans="1:4" ht="21.75" customHeight="1">
      <c r="A118" s="445"/>
      <c r="B118" s="445"/>
      <c r="C118" s="445"/>
      <c r="D118" s="445"/>
    </row>
    <row r="119" spans="1:4" ht="21.75" customHeight="1">
      <c r="A119" s="445"/>
      <c r="B119" s="445"/>
      <c r="C119" s="445"/>
      <c r="D119" s="445"/>
    </row>
    <row r="120" spans="1:4" ht="21.75" customHeight="1">
      <c r="A120" s="445"/>
      <c r="B120" s="445"/>
      <c r="C120" s="445"/>
      <c r="D120" s="445"/>
    </row>
    <row r="121" spans="1:4" ht="21.75" customHeight="1">
      <c r="A121" s="445"/>
      <c r="B121" s="445"/>
      <c r="C121" s="445"/>
      <c r="D121" s="445"/>
    </row>
    <row r="122" spans="1:4" ht="21.75" customHeight="1">
      <c r="A122" s="445"/>
      <c r="B122" s="445"/>
      <c r="C122" s="445"/>
      <c r="D122" s="445"/>
    </row>
    <row r="123" spans="1:4" ht="21.75" customHeight="1">
      <c r="A123" s="445"/>
      <c r="B123" s="445"/>
      <c r="C123" s="445"/>
      <c r="D123" s="445"/>
    </row>
    <row r="124" spans="1:4" ht="21.75" customHeight="1">
      <c r="A124" s="445"/>
      <c r="B124" s="445"/>
      <c r="C124" s="445"/>
      <c r="D124" s="445"/>
    </row>
    <row r="125" spans="1:4" ht="21.75" customHeight="1">
      <c r="A125" s="445"/>
      <c r="B125" s="445"/>
      <c r="C125" s="445"/>
      <c r="D125" s="445"/>
    </row>
    <row r="126" spans="1:4" ht="21.75" customHeight="1">
      <c r="A126" s="445"/>
      <c r="B126" s="445"/>
      <c r="C126" s="445"/>
      <c r="D126" s="445"/>
    </row>
    <row r="127" spans="1:4" ht="21.75" customHeight="1">
      <c r="A127" s="445"/>
      <c r="B127" s="445"/>
      <c r="C127" s="445"/>
      <c r="D127" s="445"/>
    </row>
    <row r="128" spans="1:4" ht="21.75" customHeight="1">
      <c r="A128" s="445"/>
      <c r="B128" s="445"/>
      <c r="C128" s="445"/>
      <c r="D128" s="445"/>
    </row>
    <row r="129" spans="1:4" ht="21.75" customHeight="1">
      <c r="A129" s="445"/>
      <c r="B129" s="445"/>
      <c r="C129" s="445"/>
      <c r="D129" s="445"/>
    </row>
    <row r="130" spans="1:4" ht="21.75" customHeight="1">
      <c r="A130" s="445"/>
      <c r="B130" s="445"/>
      <c r="C130" s="445"/>
      <c r="D130" s="445"/>
    </row>
    <row r="131" spans="1:4" ht="21.75" customHeight="1">
      <c r="A131" s="445"/>
      <c r="B131" s="445"/>
      <c r="C131" s="445"/>
      <c r="D131" s="445"/>
    </row>
    <row r="132" spans="1:4" ht="21.75" customHeight="1">
      <c r="A132" s="445"/>
      <c r="B132" s="445"/>
      <c r="C132" s="445"/>
      <c r="D132" s="445"/>
    </row>
    <row r="133" spans="1:4" ht="21.75" customHeight="1">
      <c r="A133" s="445"/>
      <c r="B133" s="445"/>
      <c r="C133" s="445"/>
      <c r="D133" s="445"/>
    </row>
    <row r="134" spans="1:4" ht="21.75" customHeight="1">
      <c r="A134" s="445"/>
      <c r="B134" s="445"/>
      <c r="C134" s="445"/>
      <c r="D134" s="445"/>
    </row>
    <row r="135" spans="1:4" ht="21.75" customHeight="1">
      <c r="A135" s="445"/>
      <c r="B135" s="445"/>
      <c r="C135" s="445"/>
      <c r="D135" s="445"/>
    </row>
    <row r="136" spans="1:4" ht="21.75" customHeight="1">
      <c r="A136" s="445"/>
      <c r="B136" s="445"/>
      <c r="C136" s="445"/>
      <c r="D136" s="445"/>
    </row>
    <row r="137" spans="1:4" ht="21.75" customHeight="1">
      <c r="A137" s="445"/>
      <c r="B137" s="445"/>
      <c r="C137" s="445"/>
      <c r="D137" s="445"/>
    </row>
    <row r="138" spans="1:4" ht="21.75" customHeight="1">
      <c r="A138" s="445"/>
      <c r="B138" s="445"/>
      <c r="C138" s="445"/>
      <c r="D138" s="445"/>
    </row>
    <row r="139" spans="1:4" ht="21.75" customHeight="1">
      <c r="A139" s="445"/>
      <c r="B139" s="445"/>
      <c r="C139" s="445"/>
      <c r="D139" s="445"/>
    </row>
    <row r="140" spans="1:4" ht="21.75" customHeight="1">
      <c r="A140" s="445"/>
      <c r="B140" s="445"/>
      <c r="C140" s="445"/>
      <c r="D140" s="445"/>
    </row>
    <row r="141" spans="1:4" ht="21.75" customHeight="1">
      <c r="A141" s="445"/>
      <c r="B141" s="445"/>
      <c r="C141" s="445"/>
      <c r="D141" s="445"/>
    </row>
    <row r="142" spans="1:4" ht="21.75" customHeight="1">
      <c r="A142" s="445"/>
      <c r="B142" s="445"/>
      <c r="C142" s="445"/>
      <c r="D142" s="445"/>
    </row>
    <row r="143" spans="1:4" ht="21.75" customHeight="1">
      <c r="A143" s="445"/>
      <c r="B143" s="445"/>
      <c r="C143" s="445"/>
      <c r="D143" s="445"/>
    </row>
    <row r="144" spans="1:4" ht="21.75" customHeight="1">
      <c r="A144" s="445"/>
      <c r="B144" s="445"/>
      <c r="C144" s="445"/>
      <c r="D144" s="445"/>
    </row>
    <row r="145" spans="1:4" ht="21.75" customHeight="1">
      <c r="A145" s="445"/>
      <c r="B145" s="445"/>
      <c r="C145" s="445"/>
      <c r="D145" s="445"/>
    </row>
    <row r="146" spans="1:4" ht="21.75" customHeight="1">
      <c r="A146" s="445"/>
      <c r="B146" s="445"/>
      <c r="C146" s="445"/>
      <c r="D146" s="445"/>
    </row>
    <row r="147" spans="1:4" ht="12.75">
      <c r="A147" s="445"/>
      <c r="B147" s="445"/>
      <c r="C147" s="445"/>
      <c r="D147" s="445"/>
    </row>
    <row r="148" spans="1:4" ht="12.75">
      <c r="A148" s="445"/>
      <c r="B148" s="445"/>
      <c r="C148" s="445"/>
      <c r="D148" s="445"/>
    </row>
    <row r="149" spans="1:4" ht="12.75">
      <c r="A149" s="445"/>
      <c r="B149" s="445"/>
      <c r="C149" s="445"/>
      <c r="D149" s="445"/>
    </row>
    <row r="150" spans="1:4" ht="12.75">
      <c r="A150" s="445"/>
      <c r="B150" s="445"/>
      <c r="C150" s="445"/>
      <c r="D150" s="445"/>
    </row>
    <row r="151" spans="1:4" ht="12.75">
      <c r="A151" s="445"/>
      <c r="B151" s="445"/>
      <c r="C151" s="445"/>
      <c r="D151" s="445"/>
    </row>
    <row r="152" spans="1:4" ht="12.75">
      <c r="A152" s="445"/>
      <c r="B152" s="445"/>
      <c r="C152" s="445"/>
      <c r="D152" s="445"/>
    </row>
    <row r="153" spans="1:4" ht="12.75">
      <c r="A153" s="445"/>
      <c r="B153" s="445"/>
      <c r="C153" s="445"/>
      <c r="D153" s="445"/>
    </row>
  </sheetData>
  <mergeCells count="145">
    <mergeCell ref="A42:S42"/>
    <mergeCell ref="A43:S43"/>
    <mergeCell ref="A44:S44"/>
    <mergeCell ref="A50:S50"/>
    <mergeCell ref="A45:S45"/>
    <mergeCell ref="A46:S46"/>
    <mergeCell ref="A47:S47"/>
    <mergeCell ref="A48:S48"/>
    <mergeCell ref="A15:S15"/>
    <mergeCell ref="A16:S16"/>
    <mergeCell ref="A18:S18"/>
    <mergeCell ref="A49:S49"/>
    <mergeCell ref="A26:S26"/>
    <mergeCell ref="A20:S20"/>
    <mergeCell ref="A35:S35"/>
    <mergeCell ref="A39:S39"/>
    <mergeCell ref="A22:S22"/>
    <mergeCell ref="A27:S27"/>
    <mergeCell ref="A41:S41"/>
    <mergeCell ref="A28:S28"/>
    <mergeCell ref="A29:S29"/>
    <mergeCell ref="A31:S31"/>
    <mergeCell ref="A32:S32"/>
    <mergeCell ref="A36:S36"/>
    <mergeCell ref="A38:S38"/>
    <mergeCell ref="A37:S37"/>
    <mergeCell ref="A17:S17"/>
    <mergeCell ref="A33:S33"/>
    <mergeCell ref="A30:S30"/>
    <mergeCell ref="A40:S40"/>
    <mergeCell ref="A19:S19"/>
    <mergeCell ref="A21:S21"/>
    <mergeCell ref="A23:S23"/>
    <mergeCell ref="A25:S25"/>
    <mergeCell ref="A34:S34"/>
    <mergeCell ref="A24:S24"/>
    <mergeCell ref="AB6:AJ6"/>
    <mergeCell ref="V15:Z15"/>
    <mergeCell ref="AA15:AE15"/>
    <mergeCell ref="AF15:AJ15"/>
    <mergeCell ref="V16:Z16"/>
    <mergeCell ref="AA16:AE16"/>
    <mergeCell ref="AF16:AJ16"/>
    <mergeCell ref="V17:Z17"/>
    <mergeCell ref="AA17:AE17"/>
    <mergeCell ref="AF17:AJ17"/>
    <mergeCell ref="V18:Z18"/>
    <mergeCell ref="AA18:AE18"/>
    <mergeCell ref="AF18:AJ18"/>
    <mergeCell ref="V19:Z19"/>
    <mergeCell ref="AA19:AE19"/>
    <mergeCell ref="AF19:AJ19"/>
    <mergeCell ref="V20:Z20"/>
    <mergeCell ref="AA20:AE20"/>
    <mergeCell ref="AF20:AJ20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V27:Z27"/>
    <mergeCell ref="AA27:AE27"/>
    <mergeCell ref="AF27:AJ27"/>
    <mergeCell ref="V28:Z28"/>
    <mergeCell ref="AA28:AE28"/>
    <mergeCell ref="AF28:AJ28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7:Z37"/>
    <mergeCell ref="AA37:AE37"/>
    <mergeCell ref="AF37:AJ37"/>
    <mergeCell ref="V38:Z38"/>
    <mergeCell ref="AA38:AE38"/>
    <mergeCell ref="AF38:AJ38"/>
    <mergeCell ref="V39:Z39"/>
    <mergeCell ref="AA39:AE39"/>
    <mergeCell ref="AF39:AJ39"/>
    <mergeCell ref="V40:Z40"/>
    <mergeCell ref="AA40:AE40"/>
    <mergeCell ref="AF40:AJ40"/>
    <mergeCell ref="V41:Z41"/>
    <mergeCell ref="AA41:AE41"/>
    <mergeCell ref="AF41:AJ41"/>
    <mergeCell ref="V42:Z42"/>
    <mergeCell ref="AA42:AE42"/>
    <mergeCell ref="AF42:AJ42"/>
    <mergeCell ref="V43:Z43"/>
    <mergeCell ref="AA43:AE43"/>
    <mergeCell ref="AF43:AJ43"/>
    <mergeCell ref="V44:Z44"/>
    <mergeCell ref="AA44:AE44"/>
    <mergeCell ref="AF44:AJ44"/>
    <mergeCell ref="V45:Z45"/>
    <mergeCell ref="AA45:AE45"/>
    <mergeCell ref="AF45:AJ45"/>
    <mergeCell ref="V46:Z46"/>
    <mergeCell ref="AA46:AE46"/>
    <mergeCell ref="AF46:AJ46"/>
    <mergeCell ref="V47:Z47"/>
    <mergeCell ref="AA47:AE47"/>
    <mergeCell ref="AF47:AJ47"/>
    <mergeCell ref="V50:Z50"/>
    <mergeCell ref="AA50:AE50"/>
    <mergeCell ref="AF50:AJ50"/>
    <mergeCell ref="V48:Z48"/>
    <mergeCell ref="AA48:AE48"/>
    <mergeCell ref="AF48:AJ48"/>
    <mergeCell ref="V49:Z49"/>
    <mergeCell ref="AA49:AE49"/>
    <mergeCell ref="AF49:AJ49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0"/>
  <sheetViews>
    <sheetView view="pageBreakPreview" zoomScaleNormal="75" zoomScaleSheetLayoutView="100" workbookViewId="0" topLeftCell="F44">
      <selection activeCell="AF56" sqref="AF56:AJ56"/>
    </sheetView>
  </sheetViews>
  <sheetFormatPr defaultColWidth="9.140625" defaultRowHeight="12.75"/>
  <cols>
    <col min="1" max="1" width="3.28125" style="446" customWidth="1"/>
    <col min="2" max="2" width="4.00390625" style="446" customWidth="1"/>
    <col min="3" max="19" width="3.28125" style="446" customWidth="1"/>
    <col min="20" max="20" width="2.28125" style="446" customWidth="1"/>
    <col min="21" max="33" width="3.28125" style="446" customWidth="1"/>
    <col min="34" max="34" width="3.00390625" style="446" customWidth="1"/>
    <col min="35" max="36" width="3.421875" style="446" customWidth="1"/>
    <col min="37" max="37" width="2.7109375" style="446" customWidth="1"/>
    <col min="38" max="16384" width="9.140625" style="446" customWidth="1"/>
  </cols>
  <sheetData>
    <row r="1" spans="35:36" ht="17.25" customHeight="1" thickBot="1">
      <c r="AI1" s="447">
        <v>0</v>
      </c>
      <c r="AJ1" s="448"/>
    </row>
    <row r="2" spans="35:36" ht="12.75">
      <c r="AI2" s="449" t="s">
        <v>632</v>
      </c>
      <c r="AJ2" s="450"/>
    </row>
    <row r="3" spans="1:36" ht="18">
      <c r="A3" s="451" t="s">
        <v>884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</row>
    <row r="4" spans="1:36" ht="18">
      <c r="A4" s="451" t="s">
        <v>634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2"/>
      <c r="AG4" s="452"/>
      <c r="AH4" s="452"/>
      <c r="AI4" s="452"/>
      <c r="AJ4" s="452"/>
    </row>
    <row r="6" spans="1:36" ht="18">
      <c r="A6" s="451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</row>
    <row r="7" spans="35:36" ht="12.75">
      <c r="AI7" s="449"/>
      <c r="AJ7" s="449"/>
    </row>
    <row r="8" spans="28:37" ht="12.75">
      <c r="AB8" s="453" t="s">
        <v>635</v>
      </c>
      <c r="AC8" s="453"/>
      <c r="AD8" s="453"/>
      <c r="AE8" s="453"/>
      <c r="AF8" s="453"/>
      <c r="AG8" s="453"/>
      <c r="AH8" s="453"/>
      <c r="AI8" s="453"/>
      <c r="AJ8" s="453"/>
      <c r="AK8" s="453"/>
    </row>
    <row r="9" spans="28:36" ht="12.75">
      <c r="AB9" s="454" t="s">
        <v>636</v>
      </c>
      <c r="AC9" s="454"/>
      <c r="AD9" s="454"/>
      <c r="AE9" s="454"/>
      <c r="AF9" s="454"/>
      <c r="AG9" s="454"/>
      <c r="AH9" s="454"/>
      <c r="AI9" s="454"/>
      <c r="AJ9" s="454"/>
    </row>
    <row r="10" ht="13.5" thickBot="1"/>
    <row r="11" spans="1:36" ht="15.75" customHeight="1" thickBot="1">
      <c r="A11" s="455">
        <v>5</v>
      </c>
      <c r="B11" s="456">
        <v>1</v>
      </c>
      <c r="C11" s="456">
        <v>3</v>
      </c>
      <c r="D11" s="456">
        <v>0</v>
      </c>
      <c r="E11" s="456">
        <v>0</v>
      </c>
      <c r="F11" s="457">
        <v>9</v>
      </c>
      <c r="G11" s="458"/>
      <c r="H11" s="455">
        <v>1</v>
      </c>
      <c r="I11" s="456">
        <v>2</v>
      </c>
      <c r="J11" s="456">
        <v>5</v>
      </c>
      <c r="K11" s="457">
        <v>4</v>
      </c>
      <c r="L11" s="458"/>
      <c r="M11" s="455">
        <v>0</v>
      </c>
      <c r="N11" s="457">
        <v>1</v>
      </c>
      <c r="O11" s="459"/>
      <c r="P11" s="455">
        <v>2</v>
      </c>
      <c r="Q11" s="456">
        <v>8</v>
      </c>
      <c r="R11" s="456">
        <v>0</v>
      </c>
      <c r="S11" s="457">
        <v>0</v>
      </c>
      <c r="T11" s="458"/>
      <c r="U11" s="460">
        <v>7</v>
      </c>
      <c r="V11" s="461">
        <v>5</v>
      </c>
      <c r="W11" s="456">
        <v>1</v>
      </c>
      <c r="X11" s="456">
        <v>1</v>
      </c>
      <c r="Y11" s="456">
        <v>1</v>
      </c>
      <c r="Z11" s="457">
        <v>5</v>
      </c>
      <c r="AB11" s="462">
        <v>0</v>
      </c>
      <c r="AC11" s="448">
        <v>5</v>
      </c>
      <c r="AE11" s="447">
        <v>2</v>
      </c>
      <c r="AF11" s="463">
        <v>0</v>
      </c>
      <c r="AG11" s="463">
        <v>0</v>
      </c>
      <c r="AH11" s="464">
        <v>6</v>
      </c>
      <c r="AJ11" s="465">
        <v>1</v>
      </c>
    </row>
    <row r="12" spans="1:36" ht="25.5" customHeight="1">
      <c r="A12" s="466" t="s">
        <v>608</v>
      </c>
      <c r="B12" s="466"/>
      <c r="C12" s="466"/>
      <c r="D12" s="466"/>
      <c r="E12" s="466"/>
      <c r="F12" s="466"/>
      <c r="G12" s="467"/>
      <c r="H12" s="466" t="s">
        <v>609</v>
      </c>
      <c r="I12" s="466"/>
      <c r="J12" s="466"/>
      <c r="K12" s="466"/>
      <c r="L12" s="467"/>
      <c r="M12" s="468" t="s">
        <v>637</v>
      </c>
      <c r="N12" s="468"/>
      <c r="O12" s="467"/>
      <c r="P12" s="468" t="s">
        <v>885</v>
      </c>
      <c r="Q12" s="468"/>
      <c r="R12" s="468"/>
      <c r="S12" s="468"/>
      <c r="T12" s="467"/>
      <c r="U12" s="466" t="s">
        <v>612</v>
      </c>
      <c r="V12" s="466"/>
      <c r="W12" s="466"/>
      <c r="X12" s="466"/>
      <c r="Y12" s="466"/>
      <c r="Z12" s="466"/>
      <c r="AB12" s="466" t="s">
        <v>639</v>
      </c>
      <c r="AC12" s="466"/>
      <c r="AE12" s="466" t="s">
        <v>640</v>
      </c>
      <c r="AF12" s="466"/>
      <c r="AG12" s="466"/>
      <c r="AH12" s="466"/>
      <c r="AJ12" s="466" t="s">
        <v>641</v>
      </c>
    </row>
    <row r="13" spans="1:36" ht="12.75">
      <c r="A13" s="466"/>
      <c r="B13" s="466"/>
      <c r="C13" s="466"/>
      <c r="D13" s="466"/>
      <c r="E13" s="466"/>
      <c r="F13" s="466"/>
      <c r="G13" s="467"/>
      <c r="H13" s="466"/>
      <c r="I13" s="466"/>
      <c r="J13" s="466"/>
      <c r="K13" s="466"/>
      <c r="L13" s="467"/>
      <c r="M13" s="468"/>
      <c r="N13" s="466"/>
      <c r="O13" s="466"/>
      <c r="P13" s="467"/>
      <c r="Q13" s="468"/>
      <c r="R13" s="468"/>
      <c r="S13" s="468"/>
      <c r="T13" s="468"/>
      <c r="V13" s="466"/>
      <c r="W13" s="466"/>
      <c r="X13" s="466"/>
      <c r="Y13" s="466"/>
      <c r="Z13" s="466"/>
      <c r="AB13" s="466"/>
      <c r="AC13" s="466"/>
      <c r="AE13" s="466"/>
      <c r="AF13" s="466"/>
      <c r="AG13" s="466"/>
      <c r="AH13" s="466"/>
      <c r="AJ13" s="466"/>
    </row>
    <row r="14" ht="12.75">
      <c r="AG14" s="469" t="s">
        <v>642</v>
      </c>
    </row>
    <row r="15" spans="1:36" ht="38.25" customHeight="1">
      <c r="A15" s="470" t="s">
        <v>643</v>
      </c>
      <c r="B15" s="471"/>
      <c r="C15" s="471"/>
      <c r="D15" s="471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3"/>
      <c r="S15" s="473"/>
      <c r="T15" s="471" t="s">
        <v>644</v>
      </c>
      <c r="U15" s="471"/>
      <c r="V15" s="470" t="s">
        <v>645</v>
      </c>
      <c r="W15" s="472"/>
      <c r="X15" s="472"/>
      <c r="Y15" s="472"/>
      <c r="Z15" s="473"/>
      <c r="AA15" s="470" t="s">
        <v>646</v>
      </c>
      <c r="AB15" s="472"/>
      <c r="AC15" s="472"/>
      <c r="AD15" s="472"/>
      <c r="AE15" s="473"/>
      <c r="AF15" s="470" t="s">
        <v>647</v>
      </c>
      <c r="AG15" s="472"/>
      <c r="AH15" s="472"/>
      <c r="AI15" s="472"/>
      <c r="AJ15" s="473"/>
    </row>
    <row r="16" spans="1:36" ht="12.75">
      <c r="A16" s="474"/>
      <c r="B16" s="450"/>
      <c r="C16" s="450"/>
      <c r="D16" s="450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  <c r="R16" s="450"/>
      <c r="S16" s="475"/>
      <c r="T16" s="452"/>
      <c r="U16" s="452"/>
      <c r="V16" s="470" t="s">
        <v>648</v>
      </c>
      <c r="W16" s="472"/>
      <c r="X16" s="472"/>
      <c r="Y16" s="472"/>
      <c r="Z16" s="472"/>
      <c r="AA16" s="470"/>
      <c r="AB16" s="472"/>
      <c r="AC16" s="472"/>
      <c r="AD16" s="472"/>
      <c r="AE16" s="473"/>
      <c r="AF16" s="476"/>
      <c r="AH16" s="477"/>
      <c r="AI16" s="477"/>
      <c r="AJ16" s="478"/>
    </row>
    <row r="17" spans="1:36" ht="12.75">
      <c r="A17" s="479">
        <v>1</v>
      </c>
      <c r="B17" s="480"/>
      <c r="C17" s="480"/>
      <c r="D17" s="480"/>
      <c r="E17" s="481"/>
      <c r="F17" s="481"/>
      <c r="G17" s="481"/>
      <c r="H17" s="481"/>
      <c r="I17" s="481"/>
      <c r="J17" s="481"/>
      <c r="K17" s="481"/>
      <c r="L17" s="481"/>
      <c r="M17" s="481"/>
      <c r="N17" s="481"/>
      <c r="O17" s="481"/>
      <c r="P17" s="481"/>
      <c r="Q17" s="481"/>
      <c r="R17" s="480"/>
      <c r="S17" s="480"/>
      <c r="T17" s="481">
        <v>2</v>
      </c>
      <c r="U17" s="481"/>
      <c r="V17" s="482">
        <v>3</v>
      </c>
      <c r="W17" s="481"/>
      <c r="X17" s="481"/>
      <c r="Y17" s="481"/>
      <c r="Z17" s="481"/>
      <c r="AA17" s="482">
        <v>4</v>
      </c>
      <c r="AB17" s="481"/>
      <c r="AC17" s="481"/>
      <c r="AD17" s="481"/>
      <c r="AE17" s="481"/>
      <c r="AF17" s="482">
        <v>5</v>
      </c>
      <c r="AG17" s="481"/>
      <c r="AH17" s="481"/>
      <c r="AI17" s="481"/>
      <c r="AJ17" s="480"/>
    </row>
    <row r="18" spans="1:36" ht="21.75" customHeight="1">
      <c r="A18" s="483" t="s">
        <v>886</v>
      </c>
      <c r="B18" s="484"/>
      <c r="C18" s="485"/>
      <c r="D18" s="485"/>
      <c r="E18" s="486"/>
      <c r="F18" s="487"/>
      <c r="G18" s="487"/>
      <c r="H18" s="487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8"/>
      <c r="T18" s="489" t="s">
        <v>650</v>
      </c>
      <c r="U18" s="490"/>
      <c r="V18" s="491">
        <v>708976</v>
      </c>
      <c r="W18" s="492"/>
      <c r="X18" s="492"/>
      <c r="Y18" s="492"/>
      <c r="Z18" s="493"/>
      <c r="AA18" s="491">
        <v>1123657</v>
      </c>
      <c r="AB18" s="492"/>
      <c r="AC18" s="492"/>
      <c r="AD18" s="492"/>
      <c r="AE18" s="493"/>
      <c r="AF18" s="491">
        <v>428741</v>
      </c>
      <c r="AG18" s="492"/>
      <c r="AH18" s="492"/>
      <c r="AI18" s="492"/>
      <c r="AJ18" s="493"/>
    </row>
    <row r="19" spans="1:36" ht="21.75" customHeight="1">
      <c r="A19" s="483" t="s">
        <v>887</v>
      </c>
      <c r="B19" s="484"/>
      <c r="C19" s="485"/>
      <c r="D19" s="485"/>
      <c r="E19" s="486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8"/>
      <c r="T19" s="494" t="s">
        <v>652</v>
      </c>
      <c r="U19" s="490"/>
      <c r="V19" s="491"/>
      <c r="W19" s="492"/>
      <c r="X19" s="492"/>
      <c r="Y19" s="492"/>
      <c r="Z19" s="493"/>
      <c r="AA19" s="491"/>
      <c r="AB19" s="492"/>
      <c r="AC19" s="492"/>
      <c r="AD19" s="492"/>
      <c r="AE19" s="493"/>
      <c r="AF19" s="491"/>
      <c r="AG19" s="492"/>
      <c r="AH19" s="492"/>
      <c r="AI19" s="492"/>
      <c r="AJ19" s="493"/>
    </row>
    <row r="20" spans="1:36" ht="21.75" customHeight="1">
      <c r="A20" s="483" t="s">
        <v>888</v>
      </c>
      <c r="B20" s="484"/>
      <c r="C20" s="485"/>
      <c r="D20" s="485"/>
      <c r="E20" s="486"/>
      <c r="F20" s="487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8"/>
      <c r="T20" s="489" t="s">
        <v>654</v>
      </c>
      <c r="U20" s="490"/>
      <c r="V20" s="491"/>
      <c r="W20" s="492"/>
      <c r="X20" s="492"/>
      <c r="Y20" s="492"/>
      <c r="Z20" s="493"/>
      <c r="AA20" s="491"/>
      <c r="AB20" s="492"/>
      <c r="AC20" s="492"/>
      <c r="AD20" s="492"/>
      <c r="AE20" s="493"/>
      <c r="AF20" s="491"/>
      <c r="AG20" s="492"/>
      <c r="AH20" s="492"/>
      <c r="AI20" s="492"/>
      <c r="AJ20" s="493"/>
    </row>
    <row r="21" spans="1:36" ht="21.75" customHeight="1">
      <c r="A21" s="483" t="s">
        <v>889</v>
      </c>
      <c r="B21" s="484"/>
      <c r="C21" s="485"/>
      <c r="D21" s="485"/>
      <c r="E21" s="486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8"/>
      <c r="T21" s="494" t="s">
        <v>656</v>
      </c>
      <c r="U21" s="490"/>
      <c r="V21" s="491"/>
      <c r="W21" s="492"/>
      <c r="X21" s="492"/>
      <c r="Y21" s="492"/>
      <c r="Z21" s="493"/>
      <c r="AA21" s="491"/>
      <c r="AB21" s="492"/>
      <c r="AC21" s="492"/>
      <c r="AD21" s="492"/>
      <c r="AE21" s="493"/>
      <c r="AF21" s="491"/>
      <c r="AG21" s="492"/>
      <c r="AH21" s="492"/>
      <c r="AI21" s="492"/>
      <c r="AJ21" s="493"/>
    </row>
    <row r="22" spans="1:36" s="477" customFormat="1" ht="21.75" customHeight="1">
      <c r="A22" s="483" t="s">
        <v>890</v>
      </c>
      <c r="B22" s="484"/>
      <c r="C22" s="485"/>
      <c r="D22" s="495"/>
      <c r="E22" s="486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8"/>
      <c r="T22" s="489" t="s">
        <v>658</v>
      </c>
      <c r="U22" s="490"/>
      <c r="V22" s="496">
        <v>141796</v>
      </c>
      <c r="W22" s="492"/>
      <c r="X22" s="492"/>
      <c r="Y22" s="492"/>
      <c r="Z22" s="493"/>
      <c r="AA22" s="496">
        <v>227217</v>
      </c>
      <c r="AB22" s="492"/>
      <c r="AC22" s="492"/>
      <c r="AD22" s="492"/>
      <c r="AE22" s="493"/>
      <c r="AF22" s="496">
        <v>91983</v>
      </c>
      <c r="AG22" s="492"/>
      <c r="AH22" s="492"/>
      <c r="AI22" s="492"/>
      <c r="AJ22" s="493"/>
    </row>
    <row r="23" spans="1:36" ht="21.75" customHeight="1">
      <c r="A23" s="497" t="s">
        <v>891</v>
      </c>
      <c r="B23" s="484"/>
      <c r="C23" s="485"/>
      <c r="D23" s="485"/>
      <c r="E23" s="486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9"/>
      <c r="T23" s="494" t="s">
        <v>660</v>
      </c>
      <c r="U23" s="490"/>
      <c r="V23" s="500">
        <v>850772</v>
      </c>
      <c r="W23" s="501"/>
      <c r="X23" s="501"/>
      <c r="Y23" s="501"/>
      <c r="Z23" s="502"/>
      <c r="AA23" s="500">
        <v>1350874</v>
      </c>
      <c r="AB23" s="501"/>
      <c r="AC23" s="501"/>
      <c r="AD23" s="501"/>
      <c r="AE23" s="502"/>
      <c r="AF23" s="500">
        <v>520724</v>
      </c>
      <c r="AG23" s="501"/>
      <c r="AH23" s="501"/>
      <c r="AI23" s="501"/>
      <c r="AJ23" s="502"/>
    </row>
    <row r="24" spans="1:36" ht="21.75" customHeight="1">
      <c r="A24" s="483" t="s">
        <v>892</v>
      </c>
      <c r="B24" s="484"/>
      <c r="C24" s="503"/>
      <c r="D24" s="485"/>
      <c r="E24" s="486"/>
      <c r="F24" s="487"/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8"/>
      <c r="T24" s="489" t="s">
        <v>662</v>
      </c>
      <c r="U24" s="490"/>
      <c r="V24" s="491">
        <v>24167</v>
      </c>
      <c r="W24" s="492"/>
      <c r="X24" s="492"/>
      <c r="Y24" s="492"/>
      <c r="Z24" s="493"/>
      <c r="AA24" s="491">
        <v>38740</v>
      </c>
      <c r="AB24" s="492"/>
      <c r="AC24" s="492"/>
      <c r="AD24" s="492"/>
      <c r="AE24" s="493"/>
      <c r="AF24" s="491">
        <v>36635</v>
      </c>
      <c r="AG24" s="492"/>
      <c r="AH24" s="492"/>
      <c r="AI24" s="492"/>
      <c r="AJ24" s="493"/>
    </row>
    <row r="25" spans="1:36" ht="21.75" customHeight="1">
      <c r="A25" s="483" t="s">
        <v>893</v>
      </c>
      <c r="B25" s="484"/>
      <c r="C25" s="503"/>
      <c r="D25" s="485"/>
      <c r="E25" s="486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8"/>
      <c r="T25" s="494" t="s">
        <v>665</v>
      </c>
      <c r="U25" s="490"/>
      <c r="V25" s="491">
        <v>3200505</v>
      </c>
      <c r="W25" s="492"/>
      <c r="X25" s="492"/>
      <c r="Y25" s="492"/>
      <c r="Z25" s="493"/>
      <c r="AA25" s="491">
        <v>3428354</v>
      </c>
      <c r="AB25" s="492"/>
      <c r="AC25" s="492"/>
      <c r="AD25" s="492"/>
      <c r="AE25" s="493"/>
      <c r="AF25" s="491">
        <v>1149633</v>
      </c>
      <c r="AG25" s="492"/>
      <c r="AH25" s="492"/>
      <c r="AI25" s="492"/>
      <c r="AJ25" s="493"/>
    </row>
    <row r="26" spans="1:36" ht="21.75" customHeight="1">
      <c r="A26" s="483" t="s">
        <v>894</v>
      </c>
      <c r="B26" s="484"/>
      <c r="C26" s="485"/>
      <c r="D26" s="485"/>
      <c r="E26" s="486"/>
      <c r="F26" s="487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8"/>
      <c r="T26" s="489" t="s">
        <v>668</v>
      </c>
      <c r="U26" s="490"/>
      <c r="V26" s="491"/>
      <c r="W26" s="492"/>
      <c r="X26" s="492"/>
      <c r="Y26" s="492"/>
      <c r="Z26" s="493"/>
      <c r="AA26" s="491"/>
      <c r="AB26" s="492"/>
      <c r="AC26" s="492"/>
      <c r="AD26" s="492"/>
      <c r="AE26" s="493"/>
      <c r="AF26" s="491"/>
      <c r="AG26" s="492"/>
      <c r="AH26" s="492"/>
      <c r="AI26" s="492"/>
      <c r="AJ26" s="493"/>
    </row>
    <row r="27" spans="1:36" s="477" customFormat="1" ht="21.75" customHeight="1">
      <c r="A27" s="483" t="s">
        <v>895</v>
      </c>
      <c r="B27" s="484"/>
      <c r="C27" s="485"/>
      <c r="D27" s="485"/>
      <c r="E27" s="486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8"/>
      <c r="T27" s="494" t="s">
        <v>670</v>
      </c>
      <c r="U27" s="490"/>
      <c r="V27" s="491">
        <v>165292</v>
      </c>
      <c r="W27" s="492"/>
      <c r="X27" s="492"/>
      <c r="Y27" s="492"/>
      <c r="Z27" s="493"/>
      <c r="AA27" s="491">
        <v>214601</v>
      </c>
      <c r="AB27" s="492"/>
      <c r="AC27" s="492"/>
      <c r="AD27" s="492"/>
      <c r="AE27" s="493"/>
      <c r="AF27" s="491">
        <v>47323</v>
      </c>
      <c r="AG27" s="492"/>
      <c r="AH27" s="492"/>
      <c r="AI27" s="492"/>
      <c r="AJ27" s="493"/>
    </row>
    <row r="28" spans="1:36" ht="21.75" customHeight="1">
      <c r="A28" s="483" t="s">
        <v>896</v>
      </c>
      <c r="B28" s="484"/>
      <c r="C28" s="485"/>
      <c r="D28" s="485"/>
      <c r="E28" s="486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8"/>
      <c r="T28" s="494" t="s">
        <v>672</v>
      </c>
      <c r="U28" s="490"/>
      <c r="V28" s="491"/>
      <c r="W28" s="492"/>
      <c r="X28" s="492"/>
      <c r="Y28" s="492"/>
      <c r="Z28" s="493"/>
      <c r="AA28" s="491"/>
      <c r="AB28" s="492"/>
      <c r="AC28" s="492"/>
      <c r="AD28" s="492"/>
      <c r="AE28" s="493"/>
      <c r="AF28" s="491"/>
      <c r="AG28" s="492"/>
      <c r="AH28" s="492"/>
      <c r="AI28" s="492"/>
      <c r="AJ28" s="493"/>
    </row>
    <row r="29" spans="1:36" ht="21.75" customHeight="1">
      <c r="A29" s="483" t="s">
        <v>897</v>
      </c>
      <c r="B29" s="484"/>
      <c r="C29" s="485"/>
      <c r="D29" s="485"/>
      <c r="E29" s="486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8"/>
      <c r="T29" s="494" t="s">
        <v>674</v>
      </c>
      <c r="U29" s="490"/>
      <c r="V29" s="491"/>
      <c r="W29" s="492"/>
      <c r="X29" s="492"/>
      <c r="Y29" s="492"/>
      <c r="Z29" s="493"/>
      <c r="AA29" s="491"/>
      <c r="AB29" s="492"/>
      <c r="AC29" s="492"/>
      <c r="AD29" s="492"/>
      <c r="AE29" s="493"/>
      <c r="AF29" s="491"/>
      <c r="AG29" s="492"/>
      <c r="AH29" s="492"/>
      <c r="AI29" s="492"/>
      <c r="AJ29" s="493"/>
    </row>
    <row r="30" spans="1:36" ht="21.75" customHeight="1">
      <c r="A30" s="497" t="s">
        <v>898</v>
      </c>
      <c r="B30" s="504"/>
      <c r="C30" s="505"/>
      <c r="D30" s="505"/>
      <c r="E30" s="486"/>
      <c r="F30" s="506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8"/>
      <c r="T30" s="494" t="s">
        <v>676</v>
      </c>
      <c r="U30" s="490"/>
      <c r="V30" s="500">
        <v>3389964</v>
      </c>
      <c r="W30" s="501"/>
      <c r="X30" s="501"/>
      <c r="Y30" s="501"/>
      <c r="Z30" s="502"/>
      <c r="AA30" s="500">
        <v>3681695</v>
      </c>
      <c r="AB30" s="501"/>
      <c r="AC30" s="501"/>
      <c r="AD30" s="501"/>
      <c r="AE30" s="502"/>
      <c r="AF30" s="500">
        <v>1233591</v>
      </c>
      <c r="AG30" s="501"/>
      <c r="AH30" s="501"/>
      <c r="AI30" s="501"/>
      <c r="AJ30" s="502"/>
    </row>
    <row r="31" spans="1:36" ht="21.75" customHeight="1">
      <c r="A31" s="483" t="s">
        <v>892</v>
      </c>
      <c r="B31" s="484"/>
      <c r="C31" s="485"/>
      <c r="D31" s="495"/>
      <c r="E31" s="486"/>
      <c r="F31" s="509"/>
      <c r="G31" s="509"/>
      <c r="H31" s="509"/>
      <c r="I31" s="509"/>
      <c r="J31" s="509"/>
      <c r="K31" s="509"/>
      <c r="L31" s="509"/>
      <c r="M31" s="509"/>
      <c r="N31" s="509"/>
      <c r="O31" s="509"/>
      <c r="P31" s="509"/>
      <c r="Q31" s="509"/>
      <c r="R31" s="509"/>
      <c r="S31" s="510"/>
      <c r="T31" s="494" t="s">
        <v>678</v>
      </c>
      <c r="U31" s="490"/>
      <c r="V31" s="491"/>
      <c r="W31" s="492"/>
      <c r="X31" s="492"/>
      <c r="Y31" s="492"/>
      <c r="Z31" s="493"/>
      <c r="AA31" s="491"/>
      <c r="AB31" s="492"/>
      <c r="AC31" s="492"/>
      <c r="AD31" s="492"/>
      <c r="AE31" s="493"/>
      <c r="AF31" s="491"/>
      <c r="AG31" s="492"/>
      <c r="AH31" s="492"/>
      <c r="AI31" s="492"/>
      <c r="AJ31" s="493"/>
    </row>
    <row r="32" spans="1:36" ht="21.75" customHeight="1">
      <c r="A32" s="483" t="s">
        <v>899</v>
      </c>
      <c r="B32" s="484"/>
      <c r="C32" s="485"/>
      <c r="D32" s="495"/>
      <c r="E32" s="486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10"/>
      <c r="T32" s="494" t="s">
        <v>681</v>
      </c>
      <c r="U32" s="490"/>
      <c r="V32" s="491"/>
      <c r="W32" s="492"/>
      <c r="X32" s="492"/>
      <c r="Y32" s="492"/>
      <c r="Z32" s="493"/>
      <c r="AA32" s="491"/>
      <c r="AB32" s="492"/>
      <c r="AC32" s="492"/>
      <c r="AD32" s="492"/>
      <c r="AE32" s="493"/>
      <c r="AF32" s="491"/>
      <c r="AG32" s="492"/>
      <c r="AH32" s="492"/>
      <c r="AI32" s="492"/>
      <c r="AJ32" s="493"/>
    </row>
    <row r="33" spans="1:36" ht="21.75" customHeight="1">
      <c r="A33" s="483" t="s">
        <v>900</v>
      </c>
      <c r="B33" s="484"/>
      <c r="C33" s="485"/>
      <c r="D33" s="495"/>
      <c r="E33" s="486"/>
      <c r="F33" s="509"/>
      <c r="G33" s="509"/>
      <c r="H33" s="509"/>
      <c r="I33" s="509"/>
      <c r="J33" s="509"/>
      <c r="K33" s="509"/>
      <c r="L33" s="509"/>
      <c r="M33" s="509"/>
      <c r="N33" s="509"/>
      <c r="O33" s="509"/>
      <c r="P33" s="509"/>
      <c r="Q33" s="509"/>
      <c r="R33" s="509"/>
      <c r="S33" s="510"/>
      <c r="T33" s="494" t="s">
        <v>684</v>
      </c>
      <c r="U33" s="490"/>
      <c r="V33" s="491"/>
      <c r="W33" s="492"/>
      <c r="X33" s="492"/>
      <c r="Y33" s="492"/>
      <c r="Z33" s="493"/>
      <c r="AA33" s="491"/>
      <c r="AB33" s="492"/>
      <c r="AC33" s="492"/>
      <c r="AD33" s="492"/>
      <c r="AE33" s="493"/>
      <c r="AF33" s="491"/>
      <c r="AG33" s="492"/>
      <c r="AH33" s="492"/>
      <c r="AI33" s="492"/>
      <c r="AJ33" s="493"/>
    </row>
    <row r="34" spans="1:36" s="477" customFormat="1" ht="21.75" customHeight="1">
      <c r="A34" s="483" t="s">
        <v>895</v>
      </c>
      <c r="B34" s="484"/>
      <c r="C34" s="485"/>
      <c r="D34" s="495"/>
      <c r="E34" s="486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509"/>
      <c r="Q34" s="509"/>
      <c r="R34" s="509"/>
      <c r="S34" s="510"/>
      <c r="T34" s="494" t="s">
        <v>754</v>
      </c>
      <c r="U34" s="490"/>
      <c r="V34" s="491"/>
      <c r="W34" s="492"/>
      <c r="X34" s="492"/>
      <c r="Y34" s="492"/>
      <c r="Z34" s="493"/>
      <c r="AA34" s="491"/>
      <c r="AB34" s="492"/>
      <c r="AC34" s="492"/>
      <c r="AD34" s="492"/>
      <c r="AE34" s="493"/>
      <c r="AF34" s="491"/>
      <c r="AG34" s="492"/>
      <c r="AH34" s="492"/>
      <c r="AI34" s="492"/>
      <c r="AJ34" s="493"/>
    </row>
    <row r="35" spans="1:36" s="477" customFormat="1" ht="21.75" customHeight="1">
      <c r="A35" s="483" t="s">
        <v>901</v>
      </c>
      <c r="B35" s="484"/>
      <c r="C35" s="485"/>
      <c r="D35" s="495"/>
      <c r="E35" s="486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509"/>
      <c r="Q35" s="509"/>
      <c r="R35" s="509"/>
      <c r="S35" s="510"/>
      <c r="T35" s="494" t="s">
        <v>756</v>
      </c>
      <c r="U35" s="490"/>
      <c r="V35" s="491"/>
      <c r="W35" s="492"/>
      <c r="X35" s="492"/>
      <c r="Y35" s="492"/>
      <c r="Z35" s="493"/>
      <c r="AA35" s="491"/>
      <c r="AB35" s="492"/>
      <c r="AC35" s="492"/>
      <c r="AD35" s="492"/>
      <c r="AE35" s="493"/>
      <c r="AF35" s="491"/>
      <c r="AG35" s="492"/>
      <c r="AH35" s="492"/>
      <c r="AI35" s="492"/>
      <c r="AJ35" s="493"/>
    </row>
    <row r="36" spans="1:36" ht="21.75" customHeight="1">
      <c r="A36" s="511" t="s">
        <v>902</v>
      </c>
      <c r="B36" s="484"/>
      <c r="C36" s="485"/>
      <c r="D36" s="495"/>
      <c r="E36" s="486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10"/>
      <c r="T36" s="494" t="s">
        <v>758</v>
      </c>
      <c r="U36" s="490"/>
      <c r="V36" s="491"/>
      <c r="W36" s="492"/>
      <c r="X36" s="492"/>
      <c r="Y36" s="492"/>
      <c r="Z36" s="493"/>
      <c r="AA36" s="491"/>
      <c r="AB36" s="492"/>
      <c r="AC36" s="492"/>
      <c r="AD36" s="492"/>
      <c r="AE36" s="493"/>
      <c r="AF36" s="491"/>
      <c r="AG36" s="492"/>
      <c r="AH36" s="492"/>
      <c r="AI36" s="492"/>
      <c r="AJ36" s="493"/>
    </row>
    <row r="37" spans="1:36" ht="21.75" customHeight="1">
      <c r="A37" s="511" t="s">
        <v>903</v>
      </c>
      <c r="B37" s="484"/>
      <c r="C37" s="485"/>
      <c r="D37" s="495"/>
      <c r="E37" s="486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10"/>
      <c r="T37" s="494" t="s">
        <v>760</v>
      </c>
      <c r="U37" s="490"/>
      <c r="V37" s="491"/>
      <c r="W37" s="492"/>
      <c r="X37" s="492"/>
      <c r="Y37" s="492"/>
      <c r="Z37" s="493"/>
      <c r="AA37" s="491"/>
      <c r="AB37" s="492"/>
      <c r="AC37" s="492"/>
      <c r="AD37" s="492"/>
      <c r="AE37" s="493"/>
      <c r="AF37" s="491"/>
      <c r="AG37" s="492"/>
      <c r="AH37" s="492"/>
      <c r="AI37" s="492"/>
      <c r="AJ37" s="493"/>
    </row>
    <row r="38" spans="1:36" ht="21.75" customHeight="1">
      <c r="A38" s="497" t="s">
        <v>904</v>
      </c>
      <c r="B38" s="504"/>
      <c r="C38" s="512"/>
      <c r="D38" s="505"/>
      <c r="E38" s="486"/>
      <c r="F38" s="506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8"/>
      <c r="T38" s="494" t="s">
        <v>762</v>
      </c>
      <c r="U38" s="490"/>
      <c r="V38" s="513">
        <v>0</v>
      </c>
      <c r="W38" s="492"/>
      <c r="X38" s="492"/>
      <c r="Y38" s="492"/>
      <c r="Z38" s="493"/>
      <c r="AA38" s="513"/>
      <c r="AB38" s="492"/>
      <c r="AC38" s="492"/>
      <c r="AD38" s="492"/>
      <c r="AE38" s="493"/>
      <c r="AF38" s="513"/>
      <c r="AG38" s="492"/>
      <c r="AH38" s="492"/>
      <c r="AI38" s="492"/>
      <c r="AJ38" s="493"/>
    </row>
    <row r="39" spans="1:36" ht="21.75" customHeight="1">
      <c r="A39" s="483" t="s">
        <v>905</v>
      </c>
      <c r="B39" s="484"/>
      <c r="C39" s="485"/>
      <c r="D39" s="495"/>
      <c r="E39" s="486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507"/>
      <c r="Q39" s="507"/>
      <c r="R39" s="507"/>
      <c r="S39" s="508"/>
      <c r="T39" s="494" t="s">
        <v>764</v>
      </c>
      <c r="U39" s="490"/>
      <c r="V39" s="491"/>
      <c r="W39" s="492"/>
      <c r="X39" s="492"/>
      <c r="Y39" s="492"/>
      <c r="Z39" s="493"/>
      <c r="AA39" s="491"/>
      <c r="AB39" s="492"/>
      <c r="AC39" s="492"/>
      <c r="AD39" s="492"/>
      <c r="AE39" s="493"/>
      <c r="AF39" s="491"/>
      <c r="AG39" s="492"/>
      <c r="AH39" s="492"/>
      <c r="AI39" s="492"/>
      <c r="AJ39" s="493"/>
    </row>
    <row r="40" spans="1:36" ht="21.75" customHeight="1">
      <c r="A40" s="497" t="s">
        <v>906</v>
      </c>
      <c r="B40" s="504"/>
      <c r="C40" s="512"/>
      <c r="D40" s="505"/>
      <c r="E40" s="486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509"/>
      <c r="Q40" s="509"/>
      <c r="R40" s="509"/>
      <c r="S40" s="510"/>
      <c r="T40" s="494" t="s">
        <v>766</v>
      </c>
      <c r="U40" s="490"/>
      <c r="V40" s="513">
        <v>0</v>
      </c>
      <c r="W40" s="492"/>
      <c r="X40" s="492"/>
      <c r="Y40" s="492"/>
      <c r="Z40" s="493"/>
      <c r="AA40" s="513"/>
      <c r="AB40" s="492"/>
      <c r="AC40" s="492"/>
      <c r="AD40" s="492"/>
      <c r="AE40" s="493"/>
      <c r="AF40" s="513"/>
      <c r="AG40" s="492"/>
      <c r="AH40" s="492"/>
      <c r="AI40" s="492"/>
      <c r="AJ40" s="493"/>
    </row>
    <row r="41" spans="1:36" ht="21.75" customHeight="1">
      <c r="A41" s="483" t="s">
        <v>907</v>
      </c>
      <c r="B41" s="484"/>
      <c r="C41" s="485"/>
      <c r="D41" s="495"/>
      <c r="E41" s="486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10"/>
      <c r="T41" s="494" t="s">
        <v>768</v>
      </c>
      <c r="U41" s="490"/>
      <c r="V41" s="491"/>
      <c r="W41" s="492"/>
      <c r="X41" s="492"/>
      <c r="Y41" s="492"/>
      <c r="Z41" s="493"/>
      <c r="AA41" s="491"/>
      <c r="AB41" s="492"/>
      <c r="AC41" s="492"/>
      <c r="AD41" s="492"/>
      <c r="AE41" s="493"/>
      <c r="AF41" s="491"/>
      <c r="AG41" s="492"/>
      <c r="AH41" s="492"/>
      <c r="AI41" s="492"/>
      <c r="AJ41" s="493"/>
    </row>
    <row r="42" spans="1:36" ht="21.75" customHeight="1">
      <c r="A42" s="497" t="s">
        <v>908</v>
      </c>
      <c r="B42" s="504"/>
      <c r="C42" s="512"/>
      <c r="D42" s="505"/>
      <c r="E42" s="486"/>
      <c r="F42" s="509"/>
      <c r="G42" s="509"/>
      <c r="H42" s="509"/>
      <c r="I42" s="509"/>
      <c r="J42" s="509"/>
      <c r="K42" s="509"/>
      <c r="L42" s="509"/>
      <c r="M42" s="509"/>
      <c r="N42" s="509"/>
      <c r="O42" s="509"/>
      <c r="P42" s="509"/>
      <c r="Q42" s="509"/>
      <c r="R42" s="509"/>
      <c r="S42" s="510"/>
      <c r="T42" s="494" t="s">
        <v>770</v>
      </c>
      <c r="U42" s="490"/>
      <c r="V42" s="513">
        <v>0</v>
      </c>
      <c r="W42" s="492"/>
      <c r="X42" s="492"/>
      <c r="Y42" s="492"/>
      <c r="Z42" s="493"/>
      <c r="AA42" s="513"/>
      <c r="AB42" s="492"/>
      <c r="AC42" s="492"/>
      <c r="AD42" s="492"/>
      <c r="AE42" s="493"/>
      <c r="AF42" s="513"/>
      <c r="AG42" s="492"/>
      <c r="AH42" s="492"/>
      <c r="AI42" s="492"/>
      <c r="AJ42" s="493"/>
    </row>
    <row r="43" spans="1:36" ht="21.75" customHeight="1">
      <c r="A43" s="497" t="s">
        <v>909</v>
      </c>
      <c r="B43" s="504"/>
      <c r="C43" s="512"/>
      <c r="D43" s="512"/>
      <c r="E43" s="486"/>
      <c r="F43" s="498"/>
      <c r="G43" s="498"/>
      <c r="H43" s="498"/>
      <c r="I43" s="498"/>
      <c r="J43" s="498"/>
      <c r="K43" s="498"/>
      <c r="L43" s="498"/>
      <c r="M43" s="498"/>
      <c r="N43" s="498"/>
      <c r="O43" s="498"/>
      <c r="P43" s="498"/>
      <c r="Q43" s="498"/>
      <c r="R43" s="498"/>
      <c r="S43" s="499"/>
      <c r="T43" s="494" t="s">
        <v>772</v>
      </c>
      <c r="U43" s="490"/>
      <c r="V43" s="491"/>
      <c r="W43" s="492"/>
      <c r="X43" s="492"/>
      <c r="Y43" s="492"/>
      <c r="Z43" s="493"/>
      <c r="AA43" s="491"/>
      <c r="AB43" s="492"/>
      <c r="AC43" s="492"/>
      <c r="AD43" s="492"/>
      <c r="AE43" s="493"/>
      <c r="AF43" s="491"/>
      <c r="AG43" s="492"/>
      <c r="AH43" s="492"/>
      <c r="AI43" s="492"/>
      <c r="AJ43" s="493"/>
    </row>
    <row r="44" spans="1:36" ht="21.75" customHeight="1">
      <c r="A44" s="483" t="s">
        <v>910</v>
      </c>
      <c r="B44" s="484"/>
      <c r="C44" s="485"/>
      <c r="D44" s="495"/>
      <c r="E44" s="486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10"/>
      <c r="T44" s="494" t="s">
        <v>774</v>
      </c>
      <c r="U44" s="490"/>
      <c r="V44" s="491">
        <v>675392</v>
      </c>
      <c r="W44" s="492"/>
      <c r="X44" s="492"/>
      <c r="Y44" s="492"/>
      <c r="Z44" s="493"/>
      <c r="AA44" s="491">
        <v>730633</v>
      </c>
      <c r="AB44" s="492"/>
      <c r="AC44" s="492"/>
      <c r="AD44" s="492"/>
      <c r="AE44" s="493"/>
      <c r="AF44" s="491">
        <v>250370</v>
      </c>
      <c r="AG44" s="492"/>
      <c r="AH44" s="492"/>
      <c r="AI44" s="492"/>
      <c r="AJ44" s="493"/>
    </row>
    <row r="45" spans="1:36" ht="21.75" customHeight="1">
      <c r="A45" s="483" t="s">
        <v>911</v>
      </c>
      <c r="B45" s="484"/>
      <c r="C45" s="485"/>
      <c r="D45" s="495"/>
      <c r="E45" s="486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8"/>
      <c r="T45" s="494" t="s">
        <v>776</v>
      </c>
      <c r="U45" s="490"/>
      <c r="V45" s="491"/>
      <c r="W45" s="492"/>
      <c r="X45" s="492"/>
      <c r="Y45" s="492"/>
      <c r="Z45" s="493"/>
      <c r="AA45" s="491"/>
      <c r="AB45" s="492"/>
      <c r="AC45" s="492"/>
      <c r="AD45" s="492"/>
      <c r="AE45" s="493"/>
      <c r="AF45" s="491"/>
      <c r="AG45" s="492"/>
      <c r="AH45" s="492"/>
      <c r="AI45" s="492"/>
      <c r="AJ45" s="493"/>
    </row>
    <row r="46" spans="1:36" ht="21.75" customHeight="1">
      <c r="A46" s="483" t="s">
        <v>912</v>
      </c>
      <c r="B46" s="484"/>
      <c r="C46" s="485"/>
      <c r="D46" s="495"/>
      <c r="E46" s="486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10"/>
      <c r="T46" s="494" t="s">
        <v>778</v>
      </c>
      <c r="U46" s="490"/>
      <c r="V46" s="491"/>
      <c r="W46" s="492"/>
      <c r="X46" s="492"/>
      <c r="Y46" s="492"/>
      <c r="Z46" s="493"/>
      <c r="AA46" s="491"/>
      <c r="AB46" s="492"/>
      <c r="AC46" s="492"/>
      <c r="AD46" s="492"/>
      <c r="AE46" s="493"/>
      <c r="AF46" s="491"/>
      <c r="AG46" s="492"/>
      <c r="AH46" s="492"/>
      <c r="AI46" s="492"/>
      <c r="AJ46" s="493"/>
    </row>
    <row r="47" spans="1:36" ht="21.75" customHeight="1">
      <c r="A47" s="483" t="s">
        <v>913</v>
      </c>
      <c r="B47" s="484"/>
      <c r="C47" s="485"/>
      <c r="D47" s="495"/>
      <c r="E47" s="486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8"/>
      <c r="T47" s="494" t="s">
        <v>780</v>
      </c>
      <c r="U47" s="490"/>
      <c r="V47" s="491"/>
      <c r="W47" s="492"/>
      <c r="X47" s="492"/>
      <c r="Y47" s="492"/>
      <c r="Z47" s="493"/>
      <c r="AA47" s="491"/>
      <c r="AB47" s="492"/>
      <c r="AC47" s="492"/>
      <c r="AD47" s="492"/>
      <c r="AE47" s="493"/>
      <c r="AF47" s="491"/>
      <c r="AG47" s="492"/>
      <c r="AH47" s="492"/>
      <c r="AI47" s="492"/>
      <c r="AJ47" s="493"/>
    </row>
    <row r="48" spans="1:36" s="477" customFormat="1" ht="21.75" customHeight="1">
      <c r="A48" s="483" t="s">
        <v>914</v>
      </c>
      <c r="B48" s="484"/>
      <c r="C48" s="485"/>
      <c r="D48" s="495"/>
      <c r="E48" s="486"/>
      <c r="F48" s="509"/>
      <c r="G48" s="509"/>
      <c r="H48" s="509"/>
      <c r="I48" s="509"/>
      <c r="J48" s="509"/>
      <c r="K48" s="509"/>
      <c r="L48" s="509"/>
      <c r="M48" s="509"/>
      <c r="N48" s="509"/>
      <c r="O48" s="509"/>
      <c r="P48" s="509"/>
      <c r="Q48" s="509"/>
      <c r="R48" s="509"/>
      <c r="S48" s="510"/>
      <c r="T48" s="494" t="s">
        <v>782</v>
      </c>
      <c r="U48" s="490"/>
      <c r="V48" s="491"/>
      <c r="W48" s="492"/>
      <c r="X48" s="492"/>
      <c r="Y48" s="492"/>
      <c r="Z48" s="493"/>
      <c r="AA48" s="491"/>
      <c r="AB48" s="492"/>
      <c r="AC48" s="492"/>
      <c r="AD48" s="492"/>
      <c r="AE48" s="493"/>
      <c r="AF48" s="491"/>
      <c r="AG48" s="492"/>
      <c r="AH48" s="492"/>
      <c r="AI48" s="492"/>
      <c r="AJ48" s="493"/>
    </row>
    <row r="49" spans="1:36" ht="21.75" customHeight="1">
      <c r="A49" s="497" t="s">
        <v>915</v>
      </c>
      <c r="B49" s="504"/>
      <c r="C49" s="512"/>
      <c r="D49" s="505"/>
      <c r="E49" s="486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507"/>
      <c r="R49" s="507"/>
      <c r="S49" s="508"/>
      <c r="T49" s="494" t="s">
        <v>784</v>
      </c>
      <c r="U49" s="490"/>
      <c r="V49" s="500">
        <v>675392</v>
      </c>
      <c r="W49" s="501"/>
      <c r="X49" s="501"/>
      <c r="Y49" s="501"/>
      <c r="Z49" s="502"/>
      <c r="AA49" s="500">
        <v>730633</v>
      </c>
      <c r="AB49" s="501"/>
      <c r="AC49" s="501"/>
      <c r="AD49" s="501"/>
      <c r="AE49" s="502"/>
      <c r="AF49" s="500">
        <v>250370</v>
      </c>
      <c r="AG49" s="501"/>
      <c r="AH49" s="501"/>
      <c r="AI49" s="501"/>
      <c r="AJ49" s="502"/>
    </row>
    <row r="50" spans="1:36" s="477" customFormat="1" ht="21.75" customHeight="1">
      <c r="A50" s="497" t="s">
        <v>916</v>
      </c>
      <c r="B50" s="484"/>
      <c r="C50" s="485"/>
      <c r="D50" s="485"/>
      <c r="E50" s="486"/>
      <c r="F50" s="509"/>
      <c r="G50" s="509"/>
      <c r="H50" s="509"/>
      <c r="I50" s="509"/>
      <c r="J50" s="509"/>
      <c r="K50" s="509"/>
      <c r="L50" s="509"/>
      <c r="M50" s="509"/>
      <c r="N50" s="509"/>
      <c r="O50" s="509"/>
      <c r="P50" s="509"/>
      <c r="Q50" s="509"/>
      <c r="R50" s="509"/>
      <c r="S50" s="510"/>
      <c r="T50" s="494" t="s">
        <v>786</v>
      </c>
      <c r="U50" s="490"/>
      <c r="V50" s="500">
        <v>4065356</v>
      </c>
      <c r="W50" s="501"/>
      <c r="X50" s="501"/>
      <c r="Y50" s="501"/>
      <c r="Z50" s="502"/>
      <c r="AA50" s="500">
        <v>4412328</v>
      </c>
      <c r="AB50" s="501"/>
      <c r="AC50" s="501"/>
      <c r="AD50" s="501"/>
      <c r="AE50" s="502"/>
      <c r="AF50" s="500">
        <v>1483961</v>
      </c>
      <c r="AG50" s="501"/>
      <c r="AH50" s="501"/>
      <c r="AI50" s="501"/>
      <c r="AJ50" s="502"/>
    </row>
    <row r="51" spans="1:36" ht="21.75" customHeight="1">
      <c r="A51" s="483" t="s">
        <v>917</v>
      </c>
      <c r="B51" s="484"/>
      <c r="C51" s="485"/>
      <c r="D51" s="485"/>
      <c r="E51" s="486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8"/>
      <c r="T51" s="494" t="s">
        <v>788</v>
      </c>
      <c r="U51" s="490"/>
      <c r="V51" s="491"/>
      <c r="W51" s="492"/>
      <c r="X51" s="492"/>
      <c r="Y51" s="492"/>
      <c r="Z51" s="493"/>
      <c r="AA51" s="491">
        <v>7000</v>
      </c>
      <c r="AB51" s="492"/>
      <c r="AC51" s="492"/>
      <c r="AD51" s="492"/>
      <c r="AE51" s="493"/>
      <c r="AF51" s="491">
        <v>7000</v>
      </c>
      <c r="AG51" s="492"/>
      <c r="AH51" s="492"/>
      <c r="AI51" s="492"/>
      <c r="AJ51" s="493"/>
    </row>
    <row r="52" spans="1:36" ht="21.75" customHeight="1">
      <c r="A52" s="483" t="s">
        <v>918</v>
      </c>
      <c r="B52" s="484"/>
      <c r="C52" s="485"/>
      <c r="D52" s="485"/>
      <c r="E52" s="486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8"/>
      <c r="T52" s="494" t="s">
        <v>919</v>
      </c>
      <c r="U52" s="490"/>
      <c r="V52" s="491"/>
      <c r="W52" s="492"/>
      <c r="X52" s="492"/>
      <c r="Y52" s="492"/>
      <c r="Z52" s="493"/>
      <c r="AA52" s="491"/>
      <c r="AB52" s="492"/>
      <c r="AC52" s="492"/>
      <c r="AD52" s="492"/>
      <c r="AE52" s="493"/>
      <c r="AF52" s="491"/>
      <c r="AG52" s="492"/>
      <c r="AH52" s="492"/>
      <c r="AI52" s="492"/>
      <c r="AJ52" s="493"/>
    </row>
    <row r="53" spans="1:36" ht="21.75" customHeight="1">
      <c r="A53" s="483" t="s">
        <v>920</v>
      </c>
      <c r="B53" s="484"/>
      <c r="C53" s="485"/>
      <c r="D53" s="485"/>
      <c r="E53" s="486"/>
      <c r="F53" s="487"/>
      <c r="G53" s="487"/>
      <c r="H53" s="487"/>
      <c r="I53" s="487"/>
      <c r="J53" s="487"/>
      <c r="K53" s="487"/>
      <c r="L53" s="487"/>
      <c r="M53" s="487"/>
      <c r="N53" s="487"/>
      <c r="O53" s="487"/>
      <c r="P53" s="487"/>
      <c r="Q53" s="487"/>
      <c r="R53" s="487"/>
      <c r="S53" s="488"/>
      <c r="T53" s="494" t="s">
        <v>792</v>
      </c>
      <c r="U53" s="490"/>
      <c r="V53" s="491"/>
      <c r="W53" s="492"/>
      <c r="X53" s="492"/>
      <c r="Y53" s="492"/>
      <c r="Z53" s="493"/>
      <c r="AA53" s="491"/>
      <c r="AB53" s="492"/>
      <c r="AC53" s="492"/>
      <c r="AD53" s="492"/>
      <c r="AE53" s="493"/>
      <c r="AF53" s="491"/>
      <c r="AG53" s="492"/>
      <c r="AH53" s="492"/>
      <c r="AI53" s="492"/>
      <c r="AJ53" s="493"/>
    </row>
    <row r="54" spans="1:36" ht="21.75" customHeight="1">
      <c r="A54" s="483" t="s">
        <v>921</v>
      </c>
      <c r="B54" s="484"/>
      <c r="C54" s="485"/>
      <c r="D54" s="485"/>
      <c r="E54" s="486"/>
      <c r="F54" s="487"/>
      <c r="G54" s="487"/>
      <c r="H54" s="487"/>
      <c r="I54" s="487"/>
      <c r="J54" s="487"/>
      <c r="K54" s="487"/>
      <c r="L54" s="487"/>
      <c r="M54" s="487"/>
      <c r="N54" s="487"/>
      <c r="O54" s="487"/>
      <c r="P54" s="487"/>
      <c r="Q54" s="487"/>
      <c r="R54" s="487"/>
      <c r="S54" s="488"/>
      <c r="T54" s="494" t="s">
        <v>794</v>
      </c>
      <c r="U54" s="490"/>
      <c r="V54" s="491"/>
      <c r="W54" s="492"/>
      <c r="X54" s="492"/>
      <c r="Y54" s="492"/>
      <c r="Z54" s="493"/>
      <c r="AA54" s="491"/>
      <c r="AB54" s="492"/>
      <c r="AC54" s="492"/>
      <c r="AD54" s="492"/>
      <c r="AE54" s="493"/>
      <c r="AF54" s="491"/>
      <c r="AG54" s="492"/>
      <c r="AH54" s="492"/>
      <c r="AI54" s="492"/>
      <c r="AJ54" s="493"/>
    </row>
    <row r="55" spans="1:36" ht="21.75" customHeight="1">
      <c r="A55" s="497" t="s">
        <v>922</v>
      </c>
      <c r="B55" s="504"/>
      <c r="C55" s="512"/>
      <c r="D55" s="512"/>
      <c r="E55" s="486"/>
      <c r="F55" s="487"/>
      <c r="G55" s="487"/>
      <c r="H55" s="487"/>
      <c r="I55" s="487"/>
      <c r="J55" s="487"/>
      <c r="K55" s="487"/>
      <c r="L55" s="487"/>
      <c r="M55" s="487"/>
      <c r="N55" s="487"/>
      <c r="O55" s="487"/>
      <c r="P55" s="487"/>
      <c r="Q55" s="487"/>
      <c r="R55" s="487"/>
      <c r="S55" s="488"/>
      <c r="T55" s="494" t="s">
        <v>796</v>
      </c>
      <c r="U55" s="490"/>
      <c r="V55" s="500">
        <v>0</v>
      </c>
      <c r="W55" s="501"/>
      <c r="X55" s="501"/>
      <c r="Y55" s="501"/>
      <c r="Z55" s="502"/>
      <c r="AA55" s="500">
        <v>7000</v>
      </c>
      <c r="AB55" s="501"/>
      <c r="AC55" s="501"/>
      <c r="AD55" s="501"/>
      <c r="AE55" s="502"/>
      <c r="AF55" s="500">
        <v>7000</v>
      </c>
      <c r="AG55" s="501"/>
      <c r="AH55" s="501"/>
      <c r="AI55" s="501"/>
      <c r="AJ55" s="502"/>
    </row>
    <row r="56" spans="1:36" s="477" customFormat="1" ht="21.75" customHeight="1">
      <c r="A56" s="514" t="s">
        <v>923</v>
      </c>
      <c r="B56" s="504"/>
      <c r="C56" s="512"/>
      <c r="D56" s="512"/>
      <c r="E56" s="486"/>
      <c r="F56" s="487"/>
      <c r="G56" s="487"/>
      <c r="H56" s="487"/>
      <c r="I56" s="487"/>
      <c r="J56" s="487"/>
      <c r="K56" s="487"/>
      <c r="L56" s="487"/>
      <c r="M56" s="487"/>
      <c r="N56" s="487"/>
      <c r="O56" s="487"/>
      <c r="P56" s="487"/>
      <c r="Q56" s="487"/>
      <c r="R56" s="487"/>
      <c r="S56" s="488"/>
      <c r="T56" s="494" t="s">
        <v>798</v>
      </c>
      <c r="U56" s="490"/>
      <c r="V56" s="500">
        <v>4065356</v>
      </c>
      <c r="W56" s="501"/>
      <c r="X56" s="501"/>
      <c r="Y56" s="501"/>
      <c r="Z56" s="502"/>
      <c r="AA56" s="500">
        <v>4419328</v>
      </c>
      <c r="AB56" s="501"/>
      <c r="AC56" s="501"/>
      <c r="AD56" s="501"/>
      <c r="AE56" s="502"/>
      <c r="AF56" s="500">
        <v>1490961</v>
      </c>
      <c r="AG56" s="501"/>
      <c r="AH56" s="501"/>
      <c r="AI56" s="501"/>
      <c r="AJ56" s="502"/>
    </row>
    <row r="57" spans="1:20" ht="21.75" customHeight="1">
      <c r="A57" s="515"/>
      <c r="B57" s="515"/>
      <c r="C57" s="515"/>
      <c r="D57" s="515"/>
      <c r="T57" s="516"/>
    </row>
    <row r="58" spans="1:4" ht="21.75" customHeight="1">
      <c r="A58" s="515"/>
      <c r="B58" s="515"/>
      <c r="C58" s="515"/>
      <c r="D58" s="515"/>
    </row>
    <row r="59" spans="1:4" ht="21.75" customHeight="1">
      <c r="A59" s="515"/>
      <c r="B59" s="515"/>
      <c r="C59" s="515"/>
      <c r="D59" s="515"/>
    </row>
    <row r="60" spans="1:4" ht="21.75" customHeight="1">
      <c r="A60" s="515"/>
      <c r="B60" s="515"/>
      <c r="C60" s="515"/>
      <c r="D60" s="515"/>
    </row>
    <row r="61" spans="1:4" ht="21.75" customHeight="1">
      <c r="A61" s="515"/>
      <c r="B61" s="515"/>
      <c r="C61" s="515"/>
      <c r="D61" s="515"/>
    </row>
    <row r="62" spans="1:4" ht="21.75" customHeight="1">
      <c r="A62" s="515"/>
      <c r="B62" s="515"/>
      <c r="C62" s="515"/>
      <c r="D62" s="515"/>
    </row>
    <row r="63" spans="1:4" ht="21.75" customHeight="1">
      <c r="A63" s="515"/>
      <c r="B63" s="515"/>
      <c r="C63" s="515"/>
      <c r="D63" s="515"/>
    </row>
    <row r="64" spans="1:4" ht="21.75" customHeight="1">
      <c r="A64" s="515"/>
      <c r="B64" s="515"/>
      <c r="C64" s="515"/>
      <c r="D64" s="515"/>
    </row>
    <row r="65" spans="1:4" ht="21.75" customHeight="1">
      <c r="A65" s="515"/>
      <c r="B65" s="515"/>
      <c r="C65" s="515"/>
      <c r="D65" s="515"/>
    </row>
    <row r="66" spans="1:4" ht="21.75" customHeight="1">
      <c r="A66" s="515"/>
      <c r="B66" s="515"/>
      <c r="C66" s="515"/>
      <c r="D66" s="515"/>
    </row>
    <row r="67" spans="1:4" ht="21.75" customHeight="1">
      <c r="A67" s="515"/>
      <c r="B67" s="515"/>
      <c r="C67" s="515"/>
      <c r="D67" s="515"/>
    </row>
    <row r="68" spans="1:4" ht="21.75" customHeight="1">
      <c r="A68" s="515"/>
      <c r="B68" s="515"/>
      <c r="C68" s="515"/>
      <c r="D68" s="515"/>
    </row>
    <row r="69" spans="1:4" ht="21.75" customHeight="1">
      <c r="A69" s="515"/>
      <c r="B69" s="515"/>
      <c r="C69" s="515"/>
      <c r="D69" s="515"/>
    </row>
    <row r="70" spans="1:4" ht="21.75" customHeight="1">
      <c r="A70" s="515"/>
      <c r="B70" s="515"/>
      <c r="C70" s="515"/>
      <c r="D70" s="515"/>
    </row>
    <row r="71" spans="1:4" ht="21.75" customHeight="1">
      <c r="A71" s="515"/>
      <c r="B71" s="515"/>
      <c r="C71" s="515"/>
      <c r="D71" s="515"/>
    </row>
    <row r="72" spans="1:4" ht="21.75" customHeight="1">
      <c r="A72" s="515"/>
      <c r="B72" s="515"/>
      <c r="C72" s="515"/>
      <c r="D72" s="515"/>
    </row>
    <row r="73" spans="1:4" ht="21.75" customHeight="1">
      <c r="A73" s="515"/>
      <c r="B73" s="515"/>
      <c r="C73" s="515"/>
      <c r="D73" s="515"/>
    </row>
    <row r="74" spans="1:4" ht="21.75" customHeight="1">
      <c r="A74" s="515"/>
      <c r="B74" s="515"/>
      <c r="C74" s="515"/>
      <c r="D74" s="515"/>
    </row>
    <row r="75" spans="1:4" ht="21.75" customHeight="1">
      <c r="A75" s="515"/>
      <c r="B75" s="515"/>
      <c r="C75" s="515"/>
      <c r="D75" s="515"/>
    </row>
    <row r="76" spans="1:4" ht="21.75" customHeight="1">
      <c r="A76" s="515"/>
      <c r="B76" s="515"/>
      <c r="C76" s="515"/>
      <c r="D76" s="515"/>
    </row>
    <row r="77" spans="1:4" ht="21.75" customHeight="1">
      <c r="A77" s="515"/>
      <c r="B77" s="515"/>
      <c r="C77" s="515"/>
      <c r="D77" s="515"/>
    </row>
    <row r="78" spans="1:4" ht="21.75" customHeight="1">
      <c r="A78" s="515"/>
      <c r="B78" s="515"/>
      <c r="C78" s="515"/>
      <c r="D78" s="515"/>
    </row>
    <row r="79" spans="1:4" ht="21.75" customHeight="1">
      <c r="A79" s="515"/>
      <c r="B79" s="515"/>
      <c r="C79" s="515"/>
      <c r="D79" s="515"/>
    </row>
    <row r="80" spans="1:4" ht="21.75" customHeight="1">
      <c r="A80" s="515"/>
      <c r="B80" s="515"/>
      <c r="C80" s="515"/>
      <c r="D80" s="515"/>
    </row>
    <row r="81" spans="1:4" ht="21.75" customHeight="1">
      <c r="A81" s="515"/>
      <c r="B81" s="515"/>
      <c r="C81" s="515"/>
      <c r="D81" s="515"/>
    </row>
    <row r="82" spans="1:4" ht="21.75" customHeight="1">
      <c r="A82" s="515"/>
      <c r="B82" s="515"/>
      <c r="C82" s="515"/>
      <c r="D82" s="515"/>
    </row>
    <row r="83" spans="1:4" ht="21.75" customHeight="1">
      <c r="A83" s="515"/>
      <c r="B83" s="515"/>
      <c r="C83" s="515"/>
      <c r="D83" s="515"/>
    </row>
    <row r="84" spans="1:4" ht="21.75" customHeight="1">
      <c r="A84" s="515"/>
      <c r="B84" s="515"/>
      <c r="C84" s="515"/>
      <c r="D84" s="515"/>
    </row>
    <row r="85" spans="1:4" ht="21.75" customHeight="1">
      <c r="A85" s="515"/>
      <c r="B85" s="515"/>
      <c r="C85" s="515"/>
      <c r="D85" s="515"/>
    </row>
    <row r="86" spans="1:4" ht="21.75" customHeight="1">
      <c r="A86" s="515"/>
      <c r="B86" s="515"/>
      <c r="C86" s="515"/>
      <c r="D86" s="515"/>
    </row>
    <row r="87" spans="1:4" ht="21.75" customHeight="1">
      <c r="A87" s="515"/>
      <c r="B87" s="515"/>
      <c r="C87" s="515"/>
      <c r="D87" s="515"/>
    </row>
    <row r="88" spans="1:4" ht="21.75" customHeight="1">
      <c r="A88" s="515"/>
      <c r="B88" s="515"/>
      <c r="C88" s="515"/>
      <c r="D88" s="515"/>
    </row>
    <row r="89" spans="1:4" ht="21.75" customHeight="1">
      <c r="A89" s="515"/>
      <c r="B89" s="515"/>
      <c r="C89" s="515"/>
      <c r="D89" s="515"/>
    </row>
    <row r="90" spans="1:4" ht="21.75" customHeight="1">
      <c r="A90" s="515"/>
      <c r="B90" s="515"/>
      <c r="C90" s="515"/>
      <c r="D90" s="515"/>
    </row>
    <row r="91" spans="1:4" ht="21.75" customHeight="1">
      <c r="A91" s="515"/>
      <c r="B91" s="515"/>
      <c r="C91" s="515"/>
      <c r="D91" s="515"/>
    </row>
    <row r="92" spans="1:4" ht="21.75" customHeight="1">
      <c r="A92" s="515"/>
      <c r="B92" s="515"/>
      <c r="C92" s="515"/>
      <c r="D92" s="515"/>
    </row>
    <row r="93" spans="1:4" ht="21.75" customHeight="1">
      <c r="A93" s="515"/>
      <c r="B93" s="515"/>
      <c r="C93" s="515"/>
      <c r="D93" s="515"/>
    </row>
    <row r="94" spans="1:4" ht="21.75" customHeight="1">
      <c r="A94" s="515"/>
      <c r="B94" s="515"/>
      <c r="C94" s="515"/>
      <c r="D94" s="515"/>
    </row>
    <row r="95" spans="1:4" ht="21.75" customHeight="1">
      <c r="A95" s="515"/>
      <c r="B95" s="515"/>
      <c r="C95" s="515"/>
      <c r="D95" s="515"/>
    </row>
    <row r="96" spans="1:4" ht="21.75" customHeight="1">
      <c r="A96" s="515"/>
      <c r="B96" s="515"/>
      <c r="C96" s="515"/>
      <c r="D96" s="515"/>
    </row>
    <row r="97" spans="1:4" ht="21.75" customHeight="1">
      <c r="A97" s="515"/>
      <c r="B97" s="515"/>
      <c r="C97" s="515"/>
      <c r="D97" s="515"/>
    </row>
    <row r="98" spans="1:4" ht="21.75" customHeight="1">
      <c r="A98" s="515"/>
      <c r="B98" s="515"/>
      <c r="C98" s="515"/>
      <c r="D98" s="515"/>
    </row>
    <row r="99" spans="1:4" ht="21.75" customHeight="1">
      <c r="A99" s="515"/>
      <c r="B99" s="515"/>
      <c r="C99" s="515"/>
      <c r="D99" s="515"/>
    </row>
    <row r="100" spans="1:4" ht="21.75" customHeight="1">
      <c r="A100" s="515"/>
      <c r="B100" s="515"/>
      <c r="C100" s="515"/>
      <c r="D100" s="515"/>
    </row>
    <row r="101" spans="1:4" ht="21.75" customHeight="1">
      <c r="A101" s="515"/>
      <c r="B101" s="515"/>
      <c r="C101" s="515"/>
      <c r="D101" s="515"/>
    </row>
    <row r="102" spans="1:4" ht="21.75" customHeight="1">
      <c r="A102" s="515"/>
      <c r="B102" s="515"/>
      <c r="C102" s="515"/>
      <c r="D102" s="515"/>
    </row>
    <row r="103" spans="1:4" ht="21.75" customHeight="1">
      <c r="A103" s="515"/>
      <c r="B103" s="515"/>
      <c r="C103" s="515"/>
      <c r="D103" s="515"/>
    </row>
    <row r="104" spans="1:4" ht="21.75" customHeight="1">
      <c r="A104" s="515"/>
      <c r="B104" s="515"/>
      <c r="C104" s="515"/>
      <c r="D104" s="515"/>
    </row>
    <row r="105" spans="1:4" ht="21.75" customHeight="1">
      <c r="A105" s="515"/>
      <c r="B105" s="515"/>
      <c r="C105" s="515"/>
      <c r="D105" s="515"/>
    </row>
    <row r="106" spans="1:4" ht="21.75" customHeight="1">
      <c r="A106" s="515"/>
      <c r="B106" s="515"/>
      <c r="C106" s="515"/>
      <c r="D106" s="515"/>
    </row>
    <row r="107" spans="1:4" ht="21.75" customHeight="1">
      <c r="A107" s="515"/>
      <c r="B107" s="515"/>
      <c r="C107" s="515"/>
      <c r="D107" s="515"/>
    </row>
    <row r="108" spans="1:4" ht="21.75" customHeight="1">
      <c r="A108" s="515"/>
      <c r="B108" s="515"/>
      <c r="C108" s="515"/>
      <c r="D108" s="515"/>
    </row>
    <row r="109" spans="1:4" ht="21.75" customHeight="1">
      <c r="A109" s="515"/>
      <c r="B109" s="515"/>
      <c r="C109" s="515"/>
      <c r="D109" s="515"/>
    </row>
    <row r="110" spans="1:4" ht="21.75" customHeight="1">
      <c r="A110" s="515"/>
      <c r="B110" s="515"/>
      <c r="C110" s="515"/>
      <c r="D110" s="515"/>
    </row>
    <row r="111" spans="1:4" ht="21.75" customHeight="1">
      <c r="A111" s="515"/>
      <c r="B111" s="515"/>
      <c r="C111" s="515"/>
      <c r="D111" s="515"/>
    </row>
    <row r="112" spans="1:4" ht="21.75" customHeight="1">
      <c r="A112" s="515"/>
      <c r="B112" s="515"/>
      <c r="C112" s="515"/>
      <c r="D112" s="515"/>
    </row>
    <row r="113" spans="1:4" ht="21.75" customHeight="1">
      <c r="A113" s="515"/>
      <c r="B113" s="515"/>
      <c r="C113" s="515"/>
      <c r="D113" s="515"/>
    </row>
    <row r="114" spans="1:4" ht="21.75" customHeight="1">
      <c r="A114" s="515"/>
      <c r="B114" s="515"/>
      <c r="C114" s="515"/>
      <c r="D114" s="515"/>
    </row>
    <row r="115" spans="1:4" ht="21.75" customHeight="1">
      <c r="A115" s="515"/>
      <c r="B115" s="515"/>
      <c r="C115" s="515"/>
      <c r="D115" s="515"/>
    </row>
    <row r="116" spans="1:4" ht="21.75" customHeight="1">
      <c r="A116" s="515"/>
      <c r="B116" s="515"/>
      <c r="C116" s="515"/>
      <c r="D116" s="515"/>
    </row>
    <row r="117" spans="1:4" ht="21.75" customHeight="1">
      <c r="A117" s="515"/>
      <c r="B117" s="515"/>
      <c r="C117" s="515"/>
      <c r="D117" s="515"/>
    </row>
    <row r="118" spans="1:4" ht="21.75" customHeight="1">
      <c r="A118" s="515"/>
      <c r="B118" s="515"/>
      <c r="C118" s="515"/>
      <c r="D118" s="515"/>
    </row>
    <row r="119" spans="1:4" ht="21.75" customHeight="1">
      <c r="A119" s="515"/>
      <c r="B119" s="515"/>
      <c r="C119" s="515"/>
      <c r="D119" s="515"/>
    </row>
    <row r="120" spans="1:4" ht="21.75" customHeight="1">
      <c r="A120" s="515"/>
      <c r="B120" s="515"/>
      <c r="C120" s="515"/>
      <c r="D120" s="515"/>
    </row>
    <row r="121" spans="1:4" ht="21.75" customHeight="1">
      <c r="A121" s="515"/>
      <c r="B121" s="515"/>
      <c r="C121" s="515"/>
      <c r="D121" s="515"/>
    </row>
    <row r="122" spans="1:4" ht="21.75" customHeight="1">
      <c r="A122" s="515"/>
      <c r="B122" s="515"/>
      <c r="C122" s="515"/>
      <c r="D122" s="515"/>
    </row>
    <row r="123" spans="1:4" ht="21.75" customHeight="1">
      <c r="A123" s="515"/>
      <c r="B123" s="515"/>
      <c r="C123" s="515"/>
      <c r="D123" s="515"/>
    </row>
    <row r="124" spans="1:4" ht="21.75" customHeight="1">
      <c r="A124" s="515"/>
      <c r="B124" s="515"/>
      <c r="C124" s="515"/>
      <c r="D124" s="515"/>
    </row>
    <row r="125" spans="1:4" ht="21.75" customHeight="1">
      <c r="A125" s="515"/>
      <c r="B125" s="515"/>
      <c r="C125" s="515"/>
      <c r="D125" s="515"/>
    </row>
    <row r="126" spans="1:4" ht="21.75" customHeight="1">
      <c r="A126" s="515"/>
      <c r="B126" s="515"/>
      <c r="C126" s="515"/>
      <c r="D126" s="515"/>
    </row>
    <row r="127" spans="1:4" ht="21.75" customHeight="1">
      <c r="A127" s="515"/>
      <c r="B127" s="515"/>
      <c r="C127" s="515"/>
      <c r="D127" s="515"/>
    </row>
    <row r="128" spans="1:4" ht="21.75" customHeight="1">
      <c r="A128" s="515"/>
      <c r="B128" s="515"/>
      <c r="C128" s="515"/>
      <c r="D128" s="515"/>
    </row>
    <row r="129" spans="1:4" ht="21.75" customHeight="1">
      <c r="A129" s="515"/>
      <c r="B129" s="515"/>
      <c r="C129" s="515"/>
      <c r="D129" s="515"/>
    </row>
    <row r="130" spans="1:4" ht="21.75" customHeight="1">
      <c r="A130" s="515"/>
      <c r="B130" s="515"/>
      <c r="C130" s="515"/>
      <c r="D130" s="515"/>
    </row>
    <row r="131" spans="1:4" ht="21.75" customHeight="1">
      <c r="A131" s="515"/>
      <c r="B131" s="515"/>
      <c r="C131" s="515"/>
      <c r="D131" s="515"/>
    </row>
    <row r="132" spans="1:4" ht="21.75" customHeight="1">
      <c r="A132" s="515"/>
      <c r="B132" s="515"/>
      <c r="C132" s="515"/>
      <c r="D132" s="515"/>
    </row>
    <row r="133" spans="1:4" ht="21.75" customHeight="1">
      <c r="A133" s="515"/>
      <c r="B133" s="515"/>
      <c r="C133" s="515"/>
      <c r="D133" s="515"/>
    </row>
    <row r="134" spans="1:4" ht="21.75" customHeight="1">
      <c r="A134" s="515"/>
      <c r="B134" s="515"/>
      <c r="C134" s="515"/>
      <c r="D134" s="515"/>
    </row>
    <row r="135" spans="1:4" ht="21.75" customHeight="1">
      <c r="A135" s="515"/>
      <c r="B135" s="515"/>
      <c r="C135" s="515"/>
      <c r="D135" s="515"/>
    </row>
    <row r="136" spans="1:4" ht="21.75" customHeight="1">
      <c r="A136" s="515"/>
      <c r="B136" s="515"/>
      <c r="C136" s="515"/>
      <c r="D136" s="515"/>
    </row>
    <row r="137" spans="1:4" ht="21.75" customHeight="1">
      <c r="A137" s="515"/>
      <c r="B137" s="515"/>
      <c r="C137" s="515"/>
      <c r="D137" s="515"/>
    </row>
    <row r="138" spans="1:4" ht="21.75" customHeight="1">
      <c r="A138" s="515"/>
      <c r="B138" s="515"/>
      <c r="C138" s="515"/>
      <c r="D138" s="515"/>
    </row>
    <row r="139" spans="1:4" ht="21.75" customHeight="1">
      <c r="A139" s="515"/>
      <c r="B139" s="515"/>
      <c r="C139" s="515"/>
      <c r="D139" s="515"/>
    </row>
    <row r="140" spans="1:4" ht="21.75" customHeight="1">
      <c r="A140" s="515"/>
      <c r="B140" s="515"/>
      <c r="C140" s="515"/>
      <c r="D140" s="515"/>
    </row>
    <row r="141" spans="1:4" ht="21.75" customHeight="1">
      <c r="A141" s="515"/>
      <c r="B141" s="515"/>
      <c r="C141" s="515"/>
      <c r="D141" s="515"/>
    </row>
    <row r="142" spans="1:4" ht="21.75" customHeight="1">
      <c r="A142" s="515"/>
      <c r="B142" s="515"/>
      <c r="C142" s="515"/>
      <c r="D142" s="515"/>
    </row>
    <row r="143" spans="1:4" ht="21.75" customHeight="1">
      <c r="A143" s="515"/>
      <c r="B143" s="515"/>
      <c r="C143" s="515"/>
      <c r="D143" s="515"/>
    </row>
    <row r="144" spans="1:4" ht="21.75" customHeight="1">
      <c r="A144" s="515"/>
      <c r="B144" s="515"/>
      <c r="C144" s="515"/>
      <c r="D144" s="515"/>
    </row>
    <row r="145" spans="1:4" ht="21.75" customHeight="1">
      <c r="A145" s="515"/>
      <c r="B145" s="515"/>
      <c r="C145" s="515"/>
      <c r="D145" s="515"/>
    </row>
    <row r="146" spans="1:4" ht="21.75" customHeight="1">
      <c r="A146" s="515"/>
      <c r="B146" s="515"/>
      <c r="C146" s="515"/>
      <c r="D146" s="515"/>
    </row>
    <row r="147" spans="1:4" ht="21.75" customHeight="1">
      <c r="A147" s="515"/>
      <c r="B147" s="515"/>
      <c r="C147" s="515"/>
      <c r="D147" s="515"/>
    </row>
    <row r="148" spans="1:4" ht="21.75" customHeight="1">
      <c r="A148" s="515"/>
      <c r="B148" s="515"/>
      <c r="C148" s="515"/>
      <c r="D148" s="515"/>
    </row>
    <row r="149" spans="1:4" ht="21.75" customHeight="1">
      <c r="A149" s="515"/>
      <c r="B149" s="515"/>
      <c r="C149" s="515"/>
      <c r="D149" s="515"/>
    </row>
    <row r="150" spans="1:4" ht="21.75" customHeight="1">
      <c r="A150" s="515"/>
      <c r="B150" s="515"/>
      <c r="C150" s="515"/>
      <c r="D150" s="515"/>
    </row>
    <row r="151" spans="1:4" ht="21.75" customHeight="1">
      <c r="A151" s="515"/>
      <c r="B151" s="515"/>
      <c r="C151" s="515"/>
      <c r="D151" s="515"/>
    </row>
    <row r="152" spans="1:4" ht="21.75" customHeight="1">
      <c r="A152" s="515"/>
      <c r="B152" s="515"/>
      <c r="C152" s="515"/>
      <c r="D152" s="515"/>
    </row>
    <row r="153" spans="1:4" ht="21.75" customHeight="1">
      <c r="A153" s="515"/>
      <c r="B153" s="515"/>
      <c r="C153" s="515"/>
      <c r="D153" s="515"/>
    </row>
    <row r="154" spans="1:4" ht="12.75">
      <c r="A154" s="515"/>
      <c r="B154" s="515"/>
      <c r="C154" s="515"/>
      <c r="D154" s="515"/>
    </row>
    <row r="155" spans="1:4" ht="12.75">
      <c r="A155" s="515"/>
      <c r="B155" s="515"/>
      <c r="C155" s="515"/>
      <c r="D155" s="515"/>
    </row>
    <row r="156" spans="1:4" ht="12.75">
      <c r="A156" s="515"/>
      <c r="B156" s="515"/>
      <c r="C156" s="515"/>
      <c r="D156" s="515"/>
    </row>
    <row r="157" spans="1:4" ht="12.75">
      <c r="A157" s="515"/>
      <c r="B157" s="515"/>
      <c r="C157" s="515"/>
      <c r="D157" s="515"/>
    </row>
    <row r="158" spans="1:4" ht="12.75">
      <c r="A158" s="515"/>
      <c r="B158" s="515"/>
      <c r="C158" s="515"/>
      <c r="D158" s="515"/>
    </row>
    <row r="159" spans="1:4" ht="12.75">
      <c r="A159" s="515"/>
      <c r="B159" s="515"/>
      <c r="C159" s="515"/>
      <c r="D159" s="515"/>
    </row>
    <row r="160" spans="1:4" ht="12.75">
      <c r="A160" s="515"/>
      <c r="B160" s="515"/>
      <c r="C160" s="515"/>
      <c r="D160" s="515"/>
    </row>
  </sheetData>
  <mergeCells count="118">
    <mergeCell ref="V47:Z47"/>
    <mergeCell ref="AA47:AE47"/>
    <mergeCell ref="AF47:AJ47"/>
    <mergeCell ref="V48:Z48"/>
    <mergeCell ref="AA48:AE48"/>
    <mergeCell ref="AF48:AJ48"/>
    <mergeCell ref="V45:Z45"/>
    <mergeCell ref="AA45:AE45"/>
    <mergeCell ref="AF45:AJ45"/>
    <mergeCell ref="V46:Z46"/>
    <mergeCell ref="AA46:AE46"/>
    <mergeCell ref="AF46:AJ46"/>
    <mergeCell ref="V43:Z43"/>
    <mergeCell ref="AA43:AE43"/>
    <mergeCell ref="AF43:AJ43"/>
    <mergeCell ref="V44:Z44"/>
    <mergeCell ref="AA44:AE44"/>
    <mergeCell ref="AF44:AJ44"/>
    <mergeCell ref="V41:Z41"/>
    <mergeCell ref="AA41:AE41"/>
    <mergeCell ref="AF41:AJ41"/>
    <mergeCell ref="V42:Z42"/>
    <mergeCell ref="AA42:AE42"/>
    <mergeCell ref="AF42:AJ42"/>
    <mergeCell ref="V39:Z39"/>
    <mergeCell ref="AA39:AE39"/>
    <mergeCell ref="AF39:AJ39"/>
    <mergeCell ref="V40:Z40"/>
    <mergeCell ref="AA40:AE40"/>
    <mergeCell ref="AF40:AJ40"/>
    <mergeCell ref="V37:Z37"/>
    <mergeCell ref="AA37:AE37"/>
    <mergeCell ref="AF37:AJ37"/>
    <mergeCell ref="V38:Z38"/>
    <mergeCell ref="AA38:AE38"/>
    <mergeCell ref="AF38:AJ38"/>
    <mergeCell ref="AF34:AJ34"/>
    <mergeCell ref="AA35:AE35"/>
    <mergeCell ref="AF35:AJ35"/>
    <mergeCell ref="AA36:AE36"/>
    <mergeCell ref="AF36:AJ36"/>
    <mergeCell ref="V34:Z34"/>
    <mergeCell ref="V35:Z35"/>
    <mergeCell ref="V36:Z36"/>
    <mergeCell ref="AA34:AE34"/>
    <mergeCell ref="V32:Z32"/>
    <mergeCell ref="AA32:AE32"/>
    <mergeCell ref="AF32:AJ32"/>
    <mergeCell ref="AF33:AJ33"/>
    <mergeCell ref="AA33:AE33"/>
    <mergeCell ref="V33:Z33"/>
    <mergeCell ref="V30:Z30"/>
    <mergeCell ref="AA30:AE30"/>
    <mergeCell ref="AF30:AJ30"/>
    <mergeCell ref="V31:Z31"/>
    <mergeCell ref="AA31:AE31"/>
    <mergeCell ref="AF31:AJ31"/>
    <mergeCell ref="AF27:AJ27"/>
    <mergeCell ref="AF28:AJ28"/>
    <mergeCell ref="V29:Z29"/>
    <mergeCell ref="AA29:AE29"/>
    <mergeCell ref="AF29:AJ29"/>
    <mergeCell ref="V27:Z27"/>
    <mergeCell ref="V28:Z28"/>
    <mergeCell ref="AA28:AE28"/>
    <mergeCell ref="AA27:AE27"/>
    <mergeCell ref="V25:Z25"/>
    <mergeCell ref="AA25:AE25"/>
    <mergeCell ref="AF25:AJ25"/>
    <mergeCell ref="V26:Z26"/>
    <mergeCell ref="AA26:AE26"/>
    <mergeCell ref="AF26:AJ26"/>
    <mergeCell ref="V23:Z23"/>
    <mergeCell ref="AA23:AE23"/>
    <mergeCell ref="AF23:AJ23"/>
    <mergeCell ref="V24:Z24"/>
    <mergeCell ref="AA24:AE24"/>
    <mergeCell ref="AF24:AJ24"/>
    <mergeCell ref="V21:Z21"/>
    <mergeCell ref="AA21:AE21"/>
    <mergeCell ref="AF21:AJ21"/>
    <mergeCell ref="V22:Z22"/>
    <mergeCell ref="AA22:AE22"/>
    <mergeCell ref="AF22:AJ22"/>
    <mergeCell ref="V19:Z19"/>
    <mergeCell ref="AA19:AE19"/>
    <mergeCell ref="AF19:AJ19"/>
    <mergeCell ref="V20:Z20"/>
    <mergeCell ref="AA20:AE20"/>
    <mergeCell ref="AF20:AJ20"/>
    <mergeCell ref="AB8:AK8"/>
    <mergeCell ref="V18:Z18"/>
    <mergeCell ref="AA18:AE18"/>
    <mergeCell ref="AF18:AJ18"/>
    <mergeCell ref="V49:Z49"/>
    <mergeCell ref="AA49:AE49"/>
    <mergeCell ref="AF49:AJ49"/>
    <mergeCell ref="V50:Z50"/>
    <mergeCell ref="AA50:AE50"/>
    <mergeCell ref="AF50:AJ50"/>
    <mergeCell ref="V51:Z51"/>
    <mergeCell ref="AA51:AE51"/>
    <mergeCell ref="AF51:AJ51"/>
    <mergeCell ref="V52:Z52"/>
    <mergeCell ref="AA52:AE52"/>
    <mergeCell ref="AF52:AJ52"/>
    <mergeCell ref="V53:Z53"/>
    <mergeCell ref="AA53:AE53"/>
    <mergeCell ref="AF53:AJ53"/>
    <mergeCell ref="V54:Z54"/>
    <mergeCell ref="AA54:AE54"/>
    <mergeCell ref="AF54:AJ54"/>
    <mergeCell ref="V55:Z55"/>
    <mergeCell ref="AA55:AE55"/>
    <mergeCell ref="AF55:AJ55"/>
    <mergeCell ref="V56:Z56"/>
    <mergeCell ref="AA56:AE56"/>
    <mergeCell ref="AF56:AJ56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33"/>
  <sheetViews>
    <sheetView view="pageBreakPreview" zoomScaleNormal="75" zoomScaleSheetLayoutView="100" workbookViewId="0" topLeftCell="A128">
      <selection activeCell="AG127" sqref="AG127:AK127"/>
    </sheetView>
  </sheetViews>
  <sheetFormatPr defaultColWidth="9.140625" defaultRowHeight="12.75"/>
  <cols>
    <col min="1" max="20" width="3.7109375" style="522" customWidth="1"/>
    <col min="21" max="21" width="1.7109375" style="522" customWidth="1"/>
    <col min="22" max="37" width="3.28125" style="522" customWidth="1"/>
    <col min="38" max="38" width="2.7109375" style="522" customWidth="1"/>
    <col min="39" max="16384" width="9.140625" style="522" customWidth="1"/>
  </cols>
  <sheetData>
    <row r="1" spans="1:37" ht="21" thickBot="1">
      <c r="A1" s="517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9"/>
      <c r="O1" s="520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  <c r="AE1" s="521"/>
      <c r="AF1" s="521"/>
      <c r="AG1" s="521"/>
      <c r="AH1" s="521"/>
      <c r="AJ1" s="523">
        <v>0</v>
      </c>
      <c r="AK1" s="524"/>
    </row>
    <row r="2" spans="1:37" ht="20.25">
      <c r="A2" s="521"/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  <c r="M2" s="521"/>
      <c r="N2" s="525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J2" s="527" t="s">
        <v>632</v>
      </c>
      <c r="AK2" s="528"/>
    </row>
    <row r="3" spans="1:37" ht="20.25">
      <c r="A3" s="529" t="s">
        <v>924</v>
      </c>
      <c r="B3" s="530"/>
      <c r="C3" s="529"/>
      <c r="D3" s="531"/>
      <c r="E3" s="530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31"/>
      <c r="AK3" s="532"/>
    </row>
    <row r="4" spans="1:37" ht="20.25">
      <c r="A4" s="529" t="s">
        <v>925</v>
      </c>
      <c r="B4" s="530"/>
      <c r="C4" s="529"/>
      <c r="D4" s="530"/>
      <c r="E4" s="529"/>
      <c r="F4" s="530"/>
      <c r="G4" s="529"/>
      <c r="H4" s="531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31"/>
      <c r="AH4" s="531"/>
      <c r="AI4" s="531"/>
      <c r="AJ4" s="531"/>
      <c r="AK4" s="532"/>
    </row>
    <row r="5" spans="1:37" ht="20.25">
      <c r="A5" s="529" t="s">
        <v>926</v>
      </c>
      <c r="B5" s="531"/>
      <c r="C5" s="529"/>
      <c r="D5" s="531"/>
      <c r="E5" s="531"/>
      <c r="F5" s="531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529"/>
      <c r="X5" s="529"/>
      <c r="Y5" s="529"/>
      <c r="Z5" s="529"/>
      <c r="AA5" s="529"/>
      <c r="AB5" s="529"/>
      <c r="AC5" s="529"/>
      <c r="AD5" s="529"/>
      <c r="AE5" s="529"/>
      <c r="AF5" s="529"/>
      <c r="AG5" s="529"/>
      <c r="AH5" s="532"/>
      <c r="AI5" s="531"/>
      <c r="AJ5" s="532"/>
      <c r="AK5" s="532"/>
    </row>
    <row r="6" spans="1:37" ht="20.25">
      <c r="A6" s="533" t="s">
        <v>927</v>
      </c>
      <c r="B6" s="531"/>
      <c r="C6" s="529"/>
      <c r="D6" s="531"/>
      <c r="E6" s="531"/>
      <c r="F6" s="531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  <c r="V6" s="529"/>
      <c r="W6" s="529"/>
      <c r="X6" s="529"/>
      <c r="Y6" s="529"/>
      <c r="Z6" s="529"/>
      <c r="AA6" s="529"/>
      <c r="AB6" s="529"/>
      <c r="AC6" s="529"/>
      <c r="AD6" s="529"/>
      <c r="AE6" s="529"/>
      <c r="AF6" s="529"/>
      <c r="AG6" s="529"/>
      <c r="AH6" s="532"/>
      <c r="AI6" s="531"/>
      <c r="AJ6" s="532"/>
      <c r="AK6" s="532"/>
    </row>
    <row r="7" spans="29:37" ht="24" customHeight="1">
      <c r="AC7" s="534" t="s">
        <v>635</v>
      </c>
      <c r="AD7" s="534"/>
      <c r="AE7" s="534"/>
      <c r="AF7" s="534"/>
      <c r="AG7" s="534"/>
      <c r="AH7" s="534"/>
      <c r="AI7" s="534"/>
      <c r="AJ7" s="534"/>
      <c r="AK7" s="534"/>
    </row>
    <row r="8" spans="29:37" ht="12.75">
      <c r="AC8" s="535" t="s">
        <v>636</v>
      </c>
      <c r="AD8" s="535"/>
      <c r="AE8" s="535"/>
      <c r="AF8" s="535"/>
      <c r="AG8" s="535"/>
      <c r="AH8" s="535"/>
      <c r="AI8" s="535"/>
      <c r="AJ8" s="535"/>
      <c r="AK8" s="535"/>
    </row>
    <row r="9" spans="29:37" ht="12.75">
      <c r="AC9" s="528"/>
      <c r="AD9" s="528"/>
      <c r="AE9" s="528"/>
      <c r="AF9" s="528"/>
      <c r="AG9" s="528"/>
      <c r="AH9" s="528"/>
      <c r="AI9" s="528"/>
      <c r="AJ9" s="528"/>
      <c r="AK9" s="528"/>
    </row>
    <row r="10" spans="29:37" ht="12.75">
      <c r="AC10" s="528"/>
      <c r="AD10" s="528"/>
      <c r="AE10" s="528"/>
      <c r="AF10" s="528"/>
      <c r="AG10" s="528"/>
      <c r="AH10" s="528"/>
      <c r="AI10" s="528"/>
      <c r="AJ10" s="528"/>
      <c r="AK10" s="528"/>
    </row>
    <row r="11" ht="13.5" thickBot="1"/>
    <row r="12" spans="1:37" ht="15.75" customHeight="1" thickBot="1">
      <c r="A12" s="536">
        <v>5</v>
      </c>
      <c r="B12" s="537">
        <v>1</v>
      </c>
      <c r="C12" s="537">
        <v>3</v>
      </c>
      <c r="D12" s="537">
        <v>0</v>
      </c>
      <c r="E12" s="537">
        <v>0</v>
      </c>
      <c r="F12" s="538">
        <v>9</v>
      </c>
      <c r="G12" s="539"/>
      <c r="H12" s="536">
        <v>1</v>
      </c>
      <c r="I12" s="537">
        <v>2</v>
      </c>
      <c r="J12" s="537">
        <v>5</v>
      </c>
      <c r="K12" s="538">
        <v>4</v>
      </c>
      <c r="L12" s="539"/>
      <c r="M12" s="536">
        <v>0</v>
      </c>
      <c r="N12" s="538">
        <v>1</v>
      </c>
      <c r="O12" s="539"/>
      <c r="P12" s="536">
        <v>2</v>
      </c>
      <c r="Q12" s="537">
        <v>8</v>
      </c>
      <c r="R12" s="537">
        <v>0</v>
      </c>
      <c r="S12" s="538">
        <v>0</v>
      </c>
      <c r="T12" s="540"/>
      <c r="U12" s="541"/>
      <c r="V12" s="536">
        <v>7</v>
      </c>
      <c r="W12" s="537">
        <v>5</v>
      </c>
      <c r="X12" s="537">
        <v>1</v>
      </c>
      <c r="Y12" s="537">
        <v>1</v>
      </c>
      <c r="Z12" s="537">
        <v>1</v>
      </c>
      <c r="AA12" s="538">
        <v>5</v>
      </c>
      <c r="AC12" s="542">
        <v>0</v>
      </c>
      <c r="AD12" s="543">
        <v>6</v>
      </c>
      <c r="AF12" s="544">
        <v>2</v>
      </c>
      <c r="AG12" s="545">
        <v>0</v>
      </c>
      <c r="AH12" s="545">
        <v>0</v>
      </c>
      <c r="AI12" s="546">
        <v>6</v>
      </c>
      <c r="AK12" s="547">
        <v>1</v>
      </c>
    </row>
    <row r="13" spans="1:37" ht="29.25" customHeight="1">
      <c r="A13" s="548" t="s">
        <v>608</v>
      </c>
      <c r="B13" s="548"/>
      <c r="C13" s="548"/>
      <c r="D13" s="548"/>
      <c r="E13" s="548"/>
      <c r="F13" s="548"/>
      <c r="G13" s="549"/>
      <c r="H13" s="548" t="s">
        <v>609</v>
      </c>
      <c r="I13" s="548"/>
      <c r="J13" s="548"/>
      <c r="K13" s="548"/>
      <c r="L13" s="549"/>
      <c r="M13" s="550" t="s">
        <v>637</v>
      </c>
      <c r="N13" s="548"/>
      <c r="O13" s="549"/>
      <c r="P13" s="551" t="s">
        <v>928</v>
      </c>
      <c r="Q13" s="551"/>
      <c r="R13" s="551"/>
      <c r="S13" s="551"/>
      <c r="T13" s="550"/>
      <c r="U13" s="550"/>
      <c r="V13" s="548" t="s">
        <v>612</v>
      </c>
      <c r="W13" s="552"/>
      <c r="X13" s="548"/>
      <c r="Y13" s="548"/>
      <c r="Z13" s="548"/>
      <c r="AA13" s="548"/>
      <c r="AC13" s="548" t="s">
        <v>639</v>
      </c>
      <c r="AD13" s="548"/>
      <c r="AF13" s="548" t="s">
        <v>640</v>
      </c>
      <c r="AG13" s="548"/>
      <c r="AH13" s="548"/>
      <c r="AI13" s="548"/>
      <c r="AK13" s="548" t="s">
        <v>641</v>
      </c>
    </row>
    <row r="14" ht="12.75">
      <c r="AH14" s="553" t="s">
        <v>642</v>
      </c>
    </row>
    <row r="15" spans="1:37" ht="38.25" customHeight="1">
      <c r="A15" s="554" t="s">
        <v>643</v>
      </c>
      <c r="B15" s="555"/>
      <c r="C15" s="555"/>
      <c r="D15" s="555"/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7"/>
      <c r="S15" s="557"/>
      <c r="T15" s="557"/>
      <c r="U15" s="555" t="s">
        <v>644</v>
      </c>
      <c r="V15" s="555"/>
      <c r="W15" s="558" t="s">
        <v>645</v>
      </c>
      <c r="X15" s="556"/>
      <c r="Y15" s="556"/>
      <c r="Z15" s="556"/>
      <c r="AA15" s="557"/>
      <c r="AB15" s="558" t="s">
        <v>646</v>
      </c>
      <c r="AC15" s="556"/>
      <c r="AD15" s="556"/>
      <c r="AE15" s="556"/>
      <c r="AF15" s="557"/>
      <c r="AG15" s="556" t="s">
        <v>647</v>
      </c>
      <c r="AH15" s="559"/>
      <c r="AI15" s="556"/>
      <c r="AJ15" s="556"/>
      <c r="AK15" s="557"/>
    </row>
    <row r="16" spans="1:37" ht="12.75">
      <c r="A16" s="560"/>
      <c r="B16" s="528"/>
      <c r="C16" s="528"/>
      <c r="D16" s="528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8"/>
      <c r="S16" s="528"/>
      <c r="T16" s="561"/>
      <c r="U16" s="531"/>
      <c r="V16" s="531"/>
      <c r="W16" s="558" t="s">
        <v>648</v>
      </c>
      <c r="X16" s="556"/>
      <c r="Y16" s="556"/>
      <c r="Z16" s="556"/>
      <c r="AA16" s="556"/>
      <c r="AB16" s="558"/>
      <c r="AC16" s="556"/>
      <c r="AD16" s="556"/>
      <c r="AE16" s="556"/>
      <c r="AF16" s="557"/>
      <c r="AG16" s="562"/>
      <c r="AI16" s="563"/>
      <c r="AJ16" s="563"/>
      <c r="AK16" s="564"/>
    </row>
    <row r="17" spans="1:37" ht="12.75">
      <c r="A17" s="565">
        <v>1</v>
      </c>
      <c r="B17" s="566"/>
      <c r="C17" s="566"/>
      <c r="D17" s="566"/>
      <c r="E17" s="566"/>
      <c r="F17" s="566"/>
      <c r="G17" s="566"/>
      <c r="H17" s="566"/>
      <c r="I17" s="566"/>
      <c r="J17" s="566"/>
      <c r="K17" s="566"/>
      <c r="L17" s="566"/>
      <c r="M17" s="566"/>
      <c r="N17" s="566"/>
      <c r="O17" s="566"/>
      <c r="P17" s="566"/>
      <c r="Q17" s="566"/>
      <c r="R17" s="566"/>
      <c r="S17" s="566"/>
      <c r="T17" s="567"/>
      <c r="U17" s="566">
        <v>2</v>
      </c>
      <c r="V17" s="566"/>
      <c r="W17" s="568">
        <v>3</v>
      </c>
      <c r="X17" s="566"/>
      <c r="Y17" s="566"/>
      <c r="Z17" s="566"/>
      <c r="AA17" s="566"/>
      <c r="AB17" s="568">
        <v>4</v>
      </c>
      <c r="AC17" s="566"/>
      <c r="AD17" s="566"/>
      <c r="AE17" s="566"/>
      <c r="AF17" s="566"/>
      <c r="AG17" s="568">
        <v>5</v>
      </c>
      <c r="AH17" s="566"/>
      <c r="AI17" s="566"/>
      <c r="AJ17" s="566"/>
      <c r="AK17" s="567"/>
    </row>
    <row r="18" spans="1:37" ht="21.75" customHeight="1">
      <c r="A18" s="569" t="s">
        <v>929</v>
      </c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1"/>
      <c r="U18" s="572">
        <v>1</v>
      </c>
      <c r="V18" s="573"/>
      <c r="W18" s="574" t="s">
        <v>930</v>
      </c>
      <c r="X18" s="575"/>
      <c r="Y18" s="575"/>
      <c r="Z18" s="575"/>
      <c r="AA18" s="574"/>
      <c r="AB18" s="574" t="s">
        <v>930</v>
      </c>
      <c r="AC18" s="575"/>
      <c r="AD18" s="575"/>
      <c r="AE18" s="575"/>
      <c r="AF18" s="576"/>
      <c r="AG18" s="577"/>
      <c r="AH18" s="578"/>
      <c r="AI18" s="578"/>
      <c r="AJ18" s="578"/>
      <c r="AK18" s="579"/>
    </row>
    <row r="19" spans="1:37" ht="27" customHeight="1">
      <c r="A19" s="569" t="s">
        <v>931</v>
      </c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  <c r="M19" s="570"/>
      <c r="N19" s="570"/>
      <c r="O19" s="570"/>
      <c r="P19" s="570"/>
      <c r="Q19" s="570"/>
      <c r="R19" s="570"/>
      <c r="S19" s="570"/>
      <c r="T19" s="571"/>
      <c r="U19" s="572">
        <v>2</v>
      </c>
      <c r="V19" s="573"/>
      <c r="W19" s="580" t="s">
        <v>930</v>
      </c>
      <c r="X19" s="575"/>
      <c r="Y19" s="575"/>
      <c r="Z19" s="575"/>
      <c r="AA19" s="580"/>
      <c r="AB19" s="574" t="s">
        <v>930</v>
      </c>
      <c r="AC19" s="575"/>
      <c r="AD19" s="575"/>
      <c r="AE19" s="575"/>
      <c r="AF19" s="576"/>
      <c r="AG19" s="577"/>
      <c r="AH19" s="578"/>
      <c r="AI19" s="578"/>
      <c r="AJ19" s="578"/>
      <c r="AK19" s="579"/>
    </row>
    <row r="20" spans="1:37" ht="21.75" customHeight="1">
      <c r="A20" s="569" t="s">
        <v>932</v>
      </c>
      <c r="B20" s="570"/>
      <c r="C20" s="570"/>
      <c r="D20" s="570"/>
      <c r="E20" s="570"/>
      <c r="F20" s="570"/>
      <c r="G20" s="570"/>
      <c r="H20" s="570"/>
      <c r="I20" s="570"/>
      <c r="J20" s="570"/>
      <c r="K20" s="570"/>
      <c r="L20" s="570"/>
      <c r="M20" s="570"/>
      <c r="N20" s="570"/>
      <c r="O20" s="570"/>
      <c r="P20" s="570"/>
      <c r="Q20" s="570"/>
      <c r="R20" s="570"/>
      <c r="S20" s="570"/>
      <c r="T20" s="571"/>
      <c r="U20" s="572">
        <v>3</v>
      </c>
      <c r="V20" s="573"/>
      <c r="W20" s="580" t="s">
        <v>930</v>
      </c>
      <c r="X20" s="575"/>
      <c r="Y20" s="575"/>
      <c r="Z20" s="575"/>
      <c r="AA20" s="580"/>
      <c r="AB20" s="574" t="s">
        <v>930</v>
      </c>
      <c r="AC20" s="575"/>
      <c r="AD20" s="575"/>
      <c r="AE20" s="575"/>
      <c r="AF20" s="576"/>
      <c r="AG20" s="577"/>
      <c r="AH20" s="578"/>
      <c r="AI20" s="578"/>
      <c r="AJ20" s="578"/>
      <c r="AK20" s="579"/>
    </row>
    <row r="21" spans="1:37" ht="21.75" customHeight="1">
      <c r="A21" s="569" t="s">
        <v>933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  <c r="M21" s="570"/>
      <c r="N21" s="570"/>
      <c r="O21" s="570"/>
      <c r="P21" s="570"/>
      <c r="Q21" s="570"/>
      <c r="R21" s="570"/>
      <c r="S21" s="570"/>
      <c r="T21" s="571"/>
      <c r="U21" s="572">
        <v>4</v>
      </c>
      <c r="V21" s="573"/>
      <c r="W21" s="580" t="s">
        <v>930</v>
      </c>
      <c r="X21" s="575"/>
      <c r="Y21" s="575"/>
      <c r="Z21" s="575"/>
      <c r="AA21" s="580"/>
      <c r="AB21" s="574" t="s">
        <v>930</v>
      </c>
      <c r="AC21" s="575"/>
      <c r="AD21" s="575"/>
      <c r="AE21" s="575"/>
      <c r="AF21" s="576"/>
      <c r="AG21" s="577"/>
      <c r="AH21" s="578"/>
      <c r="AI21" s="578"/>
      <c r="AJ21" s="578"/>
      <c r="AK21" s="579"/>
    </row>
    <row r="22" spans="1:37" ht="27" customHeight="1">
      <c r="A22" s="569" t="s">
        <v>934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1"/>
      <c r="U22" s="572">
        <v>5</v>
      </c>
      <c r="V22" s="573"/>
      <c r="W22" s="580" t="s">
        <v>930</v>
      </c>
      <c r="X22" s="575"/>
      <c r="Y22" s="575"/>
      <c r="Z22" s="575"/>
      <c r="AA22" s="580"/>
      <c r="AB22" s="574" t="s">
        <v>930</v>
      </c>
      <c r="AC22" s="575"/>
      <c r="AD22" s="575"/>
      <c r="AE22" s="575"/>
      <c r="AF22" s="576"/>
      <c r="AG22" s="577"/>
      <c r="AH22" s="578"/>
      <c r="AI22" s="578"/>
      <c r="AJ22" s="578"/>
      <c r="AK22" s="579"/>
    </row>
    <row r="23" spans="1:37" ht="21.75" customHeight="1">
      <c r="A23" s="569" t="s">
        <v>935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570"/>
      <c r="S23" s="570"/>
      <c r="T23" s="571"/>
      <c r="U23" s="572">
        <v>6</v>
      </c>
      <c r="V23" s="573"/>
      <c r="W23" s="581" t="s">
        <v>930</v>
      </c>
      <c r="X23" s="582"/>
      <c r="Y23" s="582"/>
      <c r="Z23" s="582"/>
      <c r="AA23" s="581"/>
      <c r="AB23" s="583" t="s">
        <v>930</v>
      </c>
      <c r="AC23" s="582"/>
      <c r="AD23" s="582"/>
      <c r="AE23" s="582"/>
      <c r="AF23" s="584"/>
      <c r="AG23" s="577"/>
      <c r="AH23" s="578"/>
      <c r="AI23" s="578"/>
      <c r="AJ23" s="578"/>
      <c r="AK23" s="579"/>
    </row>
    <row r="24" spans="1:37" s="590" customFormat="1" ht="21.75" customHeight="1">
      <c r="A24" s="585" t="s">
        <v>936</v>
      </c>
      <c r="B24" s="586"/>
      <c r="C24" s="586"/>
      <c r="D24" s="586"/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586"/>
      <c r="P24" s="586"/>
      <c r="Q24" s="586"/>
      <c r="R24" s="586"/>
      <c r="S24" s="586"/>
      <c r="T24" s="587"/>
      <c r="U24" s="572">
        <v>7</v>
      </c>
      <c r="V24" s="573"/>
      <c r="W24" s="588"/>
      <c r="X24" s="589"/>
      <c r="Y24" s="589"/>
      <c r="Z24" s="589"/>
      <c r="AA24" s="567"/>
      <c r="AB24" s="589"/>
      <c r="AC24" s="589"/>
      <c r="AD24" s="589"/>
      <c r="AE24" s="589"/>
      <c r="AF24" s="567"/>
      <c r="AG24" s="577"/>
      <c r="AH24" s="578"/>
      <c r="AI24" s="578"/>
      <c r="AJ24" s="578"/>
      <c r="AK24" s="579"/>
    </row>
    <row r="25" spans="1:37" s="563" customFormat="1" ht="21.75" customHeight="1">
      <c r="A25" s="569" t="s">
        <v>937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/>
      <c r="T25" s="571"/>
      <c r="U25" s="572">
        <v>8</v>
      </c>
      <c r="V25" s="573"/>
      <c r="W25" s="591" t="s">
        <v>930</v>
      </c>
      <c r="X25" s="575"/>
      <c r="Y25" s="575"/>
      <c r="Z25" s="575"/>
      <c r="AA25" s="592"/>
      <c r="AB25" s="591" t="s">
        <v>930</v>
      </c>
      <c r="AC25" s="575"/>
      <c r="AD25" s="575"/>
      <c r="AE25" s="575"/>
      <c r="AF25" s="592"/>
      <c r="AG25" s="577"/>
      <c r="AH25" s="578"/>
      <c r="AI25" s="578"/>
      <c r="AJ25" s="578"/>
      <c r="AK25" s="579"/>
    </row>
    <row r="26" spans="1:37" s="563" customFormat="1" ht="27" customHeight="1">
      <c r="A26" s="569" t="s">
        <v>938</v>
      </c>
      <c r="B26" s="570"/>
      <c r="C26" s="570"/>
      <c r="D26" s="570"/>
      <c r="E26" s="570"/>
      <c r="F26" s="570"/>
      <c r="G26" s="570"/>
      <c r="H26" s="570"/>
      <c r="I26" s="570"/>
      <c r="J26" s="570"/>
      <c r="K26" s="570"/>
      <c r="L26" s="570"/>
      <c r="M26" s="570"/>
      <c r="N26" s="570"/>
      <c r="O26" s="570"/>
      <c r="P26" s="570"/>
      <c r="Q26" s="570"/>
      <c r="R26" s="570"/>
      <c r="S26" s="570"/>
      <c r="T26" s="571"/>
      <c r="U26" s="572">
        <v>9</v>
      </c>
      <c r="V26" s="573"/>
      <c r="W26" s="591" t="s">
        <v>930</v>
      </c>
      <c r="X26" s="575"/>
      <c r="Y26" s="575"/>
      <c r="Z26" s="575"/>
      <c r="AA26" s="592"/>
      <c r="AB26" s="591" t="s">
        <v>930</v>
      </c>
      <c r="AC26" s="575"/>
      <c r="AD26" s="575"/>
      <c r="AE26" s="575"/>
      <c r="AF26" s="592"/>
      <c r="AG26" s="577"/>
      <c r="AH26" s="578"/>
      <c r="AI26" s="578"/>
      <c r="AJ26" s="578"/>
      <c r="AK26" s="579"/>
    </row>
    <row r="27" spans="1:37" s="563" customFormat="1" ht="21.75" customHeight="1">
      <c r="A27" s="569" t="s">
        <v>939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70"/>
      <c r="M27" s="570"/>
      <c r="N27" s="570"/>
      <c r="O27" s="570"/>
      <c r="P27" s="570"/>
      <c r="Q27" s="570"/>
      <c r="R27" s="570"/>
      <c r="S27" s="570"/>
      <c r="T27" s="571"/>
      <c r="U27" s="572">
        <v>10</v>
      </c>
      <c r="V27" s="573"/>
      <c r="W27" s="591" t="s">
        <v>930</v>
      </c>
      <c r="X27" s="575"/>
      <c r="Y27" s="575"/>
      <c r="Z27" s="575"/>
      <c r="AA27" s="592"/>
      <c r="AB27" s="591" t="s">
        <v>930</v>
      </c>
      <c r="AC27" s="575"/>
      <c r="AD27" s="575"/>
      <c r="AE27" s="575"/>
      <c r="AF27" s="592"/>
      <c r="AG27" s="577"/>
      <c r="AH27" s="578"/>
      <c r="AI27" s="578"/>
      <c r="AJ27" s="578"/>
      <c r="AK27" s="579"/>
    </row>
    <row r="28" spans="1:37" s="563" customFormat="1" ht="21.75" customHeight="1">
      <c r="A28" s="569" t="s">
        <v>940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1"/>
      <c r="U28" s="572">
        <v>11</v>
      </c>
      <c r="V28" s="573"/>
      <c r="W28" s="591" t="s">
        <v>930</v>
      </c>
      <c r="X28" s="575"/>
      <c r="Y28" s="575"/>
      <c r="Z28" s="575"/>
      <c r="AA28" s="592"/>
      <c r="AB28" s="591" t="s">
        <v>930</v>
      </c>
      <c r="AC28" s="575"/>
      <c r="AD28" s="575"/>
      <c r="AE28" s="575"/>
      <c r="AF28" s="592"/>
      <c r="AG28" s="577"/>
      <c r="AH28" s="578"/>
      <c r="AI28" s="578"/>
      <c r="AJ28" s="578"/>
      <c r="AK28" s="579"/>
    </row>
    <row r="29" spans="1:37" s="563" customFormat="1" ht="27" customHeight="1">
      <c r="A29" s="569" t="s">
        <v>941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1"/>
      <c r="U29" s="572">
        <v>12</v>
      </c>
      <c r="V29" s="573"/>
      <c r="W29" s="591" t="s">
        <v>930</v>
      </c>
      <c r="X29" s="575"/>
      <c r="Y29" s="575"/>
      <c r="Z29" s="575"/>
      <c r="AA29" s="592"/>
      <c r="AB29" s="591" t="s">
        <v>930</v>
      </c>
      <c r="AC29" s="575"/>
      <c r="AD29" s="575"/>
      <c r="AE29" s="575"/>
      <c r="AF29" s="592"/>
      <c r="AG29" s="577"/>
      <c r="AH29" s="578"/>
      <c r="AI29" s="578"/>
      <c r="AJ29" s="578"/>
      <c r="AK29" s="579"/>
    </row>
    <row r="30" spans="1:37" s="563" customFormat="1" ht="21.75" customHeight="1">
      <c r="A30" s="569" t="s">
        <v>942</v>
      </c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  <c r="M30" s="570"/>
      <c r="N30" s="570"/>
      <c r="O30" s="570"/>
      <c r="P30" s="570"/>
      <c r="Q30" s="570"/>
      <c r="R30" s="570"/>
      <c r="S30" s="570"/>
      <c r="T30" s="571"/>
      <c r="U30" s="572">
        <v>13</v>
      </c>
      <c r="V30" s="573"/>
      <c r="W30" s="593" t="s">
        <v>930</v>
      </c>
      <c r="X30" s="582"/>
      <c r="Y30" s="582"/>
      <c r="Z30" s="582"/>
      <c r="AA30" s="594"/>
      <c r="AB30" s="593" t="s">
        <v>930</v>
      </c>
      <c r="AC30" s="582"/>
      <c r="AD30" s="582"/>
      <c r="AE30" s="582"/>
      <c r="AF30" s="594"/>
      <c r="AG30" s="577"/>
      <c r="AH30" s="578"/>
      <c r="AI30" s="578"/>
      <c r="AJ30" s="578"/>
      <c r="AK30" s="579"/>
    </row>
    <row r="31" spans="1:37" s="590" customFormat="1" ht="27" customHeight="1" thickBot="1">
      <c r="A31" s="595" t="s">
        <v>943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7"/>
      <c r="U31" s="572">
        <v>14</v>
      </c>
      <c r="V31" s="573"/>
      <c r="W31" s="598"/>
      <c r="X31" s="599"/>
      <c r="Y31" s="599"/>
      <c r="Z31" s="599"/>
      <c r="AA31" s="600"/>
      <c r="AB31" s="598"/>
      <c r="AC31" s="599"/>
      <c r="AD31" s="599"/>
      <c r="AE31" s="599"/>
      <c r="AF31" s="600"/>
      <c r="AG31" s="598"/>
      <c r="AH31" s="599"/>
      <c r="AI31" s="599"/>
      <c r="AJ31" s="599"/>
      <c r="AK31" s="600"/>
    </row>
    <row r="32" spans="1:37" s="563" customFormat="1" ht="21.75" customHeight="1">
      <c r="A32" s="585" t="s">
        <v>944</v>
      </c>
      <c r="B32" s="586"/>
      <c r="C32" s="586"/>
      <c r="D32" s="586"/>
      <c r="E32" s="586"/>
      <c r="F32" s="586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586"/>
      <c r="S32" s="586"/>
      <c r="T32" s="587"/>
      <c r="U32" s="572">
        <v>15</v>
      </c>
      <c r="V32" s="573"/>
      <c r="W32" s="601"/>
      <c r="X32" s="602"/>
      <c r="Y32" s="602"/>
      <c r="Z32" s="602"/>
      <c r="AA32" s="603"/>
      <c r="AB32" s="601"/>
      <c r="AC32" s="602"/>
      <c r="AD32" s="602"/>
      <c r="AE32" s="602"/>
      <c r="AF32" s="603"/>
      <c r="AG32" s="601"/>
      <c r="AH32" s="602"/>
      <c r="AI32" s="602"/>
      <c r="AJ32" s="602"/>
      <c r="AK32" s="603"/>
    </row>
    <row r="33" spans="1:37" s="563" customFormat="1" ht="21.75" customHeight="1">
      <c r="A33" s="569" t="s">
        <v>945</v>
      </c>
      <c r="B33" s="570"/>
      <c r="C33" s="570"/>
      <c r="D33" s="570"/>
      <c r="E33" s="570"/>
      <c r="F33" s="570"/>
      <c r="G33" s="570"/>
      <c r="H33" s="570"/>
      <c r="I33" s="570"/>
      <c r="J33" s="570"/>
      <c r="K33" s="570"/>
      <c r="L33" s="570"/>
      <c r="M33" s="570"/>
      <c r="N33" s="570"/>
      <c r="O33" s="570"/>
      <c r="P33" s="570"/>
      <c r="Q33" s="570"/>
      <c r="R33" s="570"/>
      <c r="S33" s="570"/>
      <c r="T33" s="571"/>
      <c r="U33" s="572">
        <v>16</v>
      </c>
      <c r="V33" s="573"/>
      <c r="W33" s="591" t="s">
        <v>930</v>
      </c>
      <c r="X33" s="575"/>
      <c r="Y33" s="575"/>
      <c r="Z33" s="575"/>
      <c r="AA33" s="592"/>
      <c r="AB33" s="591" t="s">
        <v>930</v>
      </c>
      <c r="AC33" s="575"/>
      <c r="AD33" s="575"/>
      <c r="AE33" s="575"/>
      <c r="AF33" s="592"/>
      <c r="AG33" s="577"/>
      <c r="AH33" s="578"/>
      <c r="AI33" s="578"/>
      <c r="AJ33" s="578"/>
      <c r="AK33" s="579"/>
    </row>
    <row r="34" spans="1:37" s="563" customFormat="1" ht="21.75" customHeight="1">
      <c r="A34" s="569" t="s">
        <v>946</v>
      </c>
      <c r="B34" s="570"/>
      <c r="C34" s="570"/>
      <c r="D34" s="570"/>
      <c r="E34" s="570"/>
      <c r="F34" s="570"/>
      <c r="G34" s="570"/>
      <c r="H34" s="570"/>
      <c r="I34" s="570"/>
      <c r="J34" s="570"/>
      <c r="K34" s="570"/>
      <c r="L34" s="570"/>
      <c r="M34" s="570"/>
      <c r="N34" s="570"/>
      <c r="O34" s="570"/>
      <c r="P34" s="570"/>
      <c r="Q34" s="570"/>
      <c r="R34" s="570"/>
      <c r="S34" s="570"/>
      <c r="T34" s="571"/>
      <c r="U34" s="572">
        <v>17</v>
      </c>
      <c r="V34" s="573"/>
      <c r="W34" s="591" t="s">
        <v>930</v>
      </c>
      <c r="X34" s="575"/>
      <c r="Y34" s="575"/>
      <c r="Z34" s="575"/>
      <c r="AA34" s="592"/>
      <c r="AB34" s="591" t="s">
        <v>930</v>
      </c>
      <c r="AC34" s="575"/>
      <c r="AD34" s="575"/>
      <c r="AE34" s="575"/>
      <c r="AF34" s="592"/>
      <c r="AG34" s="577"/>
      <c r="AH34" s="578"/>
      <c r="AI34" s="578"/>
      <c r="AJ34" s="578"/>
      <c r="AK34" s="579"/>
    </row>
    <row r="35" spans="1:37" s="563" customFormat="1" ht="27" customHeight="1">
      <c r="A35" s="569" t="s">
        <v>947</v>
      </c>
      <c r="B35" s="570"/>
      <c r="C35" s="570"/>
      <c r="D35" s="570"/>
      <c r="E35" s="570"/>
      <c r="F35" s="570"/>
      <c r="G35" s="570"/>
      <c r="H35" s="570"/>
      <c r="I35" s="570"/>
      <c r="J35" s="570"/>
      <c r="K35" s="570"/>
      <c r="L35" s="570"/>
      <c r="M35" s="570"/>
      <c r="N35" s="570"/>
      <c r="O35" s="570"/>
      <c r="P35" s="570"/>
      <c r="Q35" s="570"/>
      <c r="R35" s="570"/>
      <c r="S35" s="570"/>
      <c r="T35" s="571"/>
      <c r="U35" s="572">
        <v>18</v>
      </c>
      <c r="V35" s="573"/>
      <c r="W35" s="604" t="s">
        <v>930</v>
      </c>
      <c r="X35" s="605"/>
      <c r="Y35" s="605"/>
      <c r="Z35" s="605"/>
      <c r="AA35" s="606"/>
      <c r="AB35" s="604" t="s">
        <v>930</v>
      </c>
      <c r="AC35" s="605"/>
      <c r="AD35" s="605"/>
      <c r="AE35" s="605"/>
      <c r="AF35" s="606"/>
      <c r="AG35" s="577"/>
      <c r="AH35" s="578"/>
      <c r="AI35" s="578"/>
      <c r="AJ35" s="578"/>
      <c r="AK35" s="579"/>
    </row>
    <row r="36" spans="1:37" s="563" customFormat="1" ht="27" customHeight="1">
      <c r="A36" s="569" t="s">
        <v>948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1"/>
      <c r="U36" s="572">
        <v>19</v>
      </c>
      <c r="V36" s="573"/>
      <c r="W36" s="604" t="s">
        <v>930</v>
      </c>
      <c r="X36" s="605"/>
      <c r="Y36" s="605"/>
      <c r="Z36" s="605"/>
      <c r="AA36" s="606"/>
      <c r="AB36" s="604" t="s">
        <v>930</v>
      </c>
      <c r="AC36" s="605"/>
      <c r="AD36" s="605"/>
      <c r="AE36" s="605"/>
      <c r="AF36" s="606"/>
      <c r="AG36" s="577"/>
      <c r="AH36" s="578"/>
      <c r="AI36" s="578"/>
      <c r="AJ36" s="578"/>
      <c r="AK36" s="579"/>
    </row>
    <row r="37" spans="1:37" s="563" customFormat="1" ht="27" customHeight="1">
      <c r="A37" s="607" t="s">
        <v>949</v>
      </c>
      <c r="B37" s="608"/>
      <c r="C37" s="608"/>
      <c r="D37" s="608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  <c r="Q37" s="608"/>
      <c r="R37" s="608"/>
      <c r="S37" s="608"/>
      <c r="T37" s="609"/>
      <c r="U37" s="572">
        <v>20</v>
      </c>
      <c r="V37" s="573"/>
      <c r="W37" s="604" t="s">
        <v>930</v>
      </c>
      <c r="X37" s="605"/>
      <c r="Y37" s="605"/>
      <c r="Z37" s="605"/>
      <c r="AA37" s="606"/>
      <c r="AB37" s="604" t="s">
        <v>930</v>
      </c>
      <c r="AC37" s="605"/>
      <c r="AD37" s="605"/>
      <c r="AE37" s="605"/>
      <c r="AF37" s="606"/>
      <c r="AG37" s="577"/>
      <c r="AH37" s="578"/>
      <c r="AI37" s="578"/>
      <c r="AJ37" s="578"/>
      <c r="AK37" s="579"/>
    </row>
    <row r="38" spans="1:37" s="563" customFormat="1" ht="27" customHeight="1">
      <c r="A38" s="569" t="s">
        <v>950</v>
      </c>
      <c r="B38" s="570"/>
      <c r="C38" s="570"/>
      <c r="D38" s="570"/>
      <c r="E38" s="570"/>
      <c r="F38" s="570"/>
      <c r="G38" s="570"/>
      <c r="H38" s="570"/>
      <c r="I38" s="570"/>
      <c r="J38" s="570"/>
      <c r="K38" s="570"/>
      <c r="L38" s="570"/>
      <c r="M38" s="570"/>
      <c r="N38" s="570"/>
      <c r="O38" s="570"/>
      <c r="P38" s="570"/>
      <c r="Q38" s="570"/>
      <c r="R38" s="570"/>
      <c r="S38" s="570"/>
      <c r="T38" s="571"/>
      <c r="U38" s="572">
        <v>21</v>
      </c>
      <c r="V38" s="573"/>
      <c r="W38" s="604" t="s">
        <v>930</v>
      </c>
      <c r="X38" s="605"/>
      <c r="Y38" s="605"/>
      <c r="Z38" s="605"/>
      <c r="AA38" s="606"/>
      <c r="AB38" s="604" t="s">
        <v>930</v>
      </c>
      <c r="AC38" s="605"/>
      <c r="AD38" s="605"/>
      <c r="AE38" s="605"/>
      <c r="AF38" s="606"/>
      <c r="AG38" s="577"/>
      <c r="AH38" s="578"/>
      <c r="AI38" s="578"/>
      <c r="AJ38" s="578"/>
      <c r="AK38" s="579"/>
    </row>
    <row r="39" spans="1:37" s="563" customFormat="1" ht="27" customHeight="1">
      <c r="A39" s="569" t="s">
        <v>951</v>
      </c>
      <c r="B39" s="570"/>
      <c r="C39" s="570"/>
      <c r="D39" s="570"/>
      <c r="E39" s="570"/>
      <c r="F39" s="570"/>
      <c r="G39" s="570"/>
      <c r="H39" s="570"/>
      <c r="I39" s="570"/>
      <c r="J39" s="570"/>
      <c r="K39" s="570"/>
      <c r="L39" s="570"/>
      <c r="M39" s="570"/>
      <c r="N39" s="570"/>
      <c r="O39" s="570"/>
      <c r="P39" s="570"/>
      <c r="Q39" s="570"/>
      <c r="R39" s="570"/>
      <c r="S39" s="570"/>
      <c r="T39" s="571"/>
      <c r="U39" s="572">
        <v>22</v>
      </c>
      <c r="V39" s="573"/>
      <c r="W39" s="604" t="s">
        <v>930</v>
      </c>
      <c r="X39" s="605"/>
      <c r="Y39" s="605"/>
      <c r="Z39" s="605"/>
      <c r="AA39" s="606"/>
      <c r="AB39" s="604" t="s">
        <v>930</v>
      </c>
      <c r="AC39" s="605"/>
      <c r="AD39" s="605"/>
      <c r="AE39" s="605"/>
      <c r="AF39" s="606"/>
      <c r="AG39" s="577"/>
      <c r="AH39" s="578"/>
      <c r="AI39" s="578"/>
      <c r="AJ39" s="578"/>
      <c r="AK39" s="579"/>
    </row>
    <row r="40" spans="1:37" s="563" customFormat="1" ht="21.75" customHeight="1">
      <c r="A40" s="607" t="s">
        <v>952</v>
      </c>
      <c r="B40" s="608"/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9"/>
      <c r="U40" s="572">
        <v>23</v>
      </c>
      <c r="V40" s="573"/>
      <c r="W40" s="604" t="s">
        <v>930</v>
      </c>
      <c r="X40" s="605"/>
      <c r="Y40" s="605"/>
      <c r="Z40" s="605"/>
      <c r="AA40" s="606"/>
      <c r="AB40" s="604" t="s">
        <v>930</v>
      </c>
      <c r="AC40" s="605"/>
      <c r="AD40" s="605"/>
      <c r="AE40" s="605"/>
      <c r="AF40" s="606"/>
      <c r="AG40" s="577"/>
      <c r="AH40" s="578"/>
      <c r="AI40" s="578"/>
      <c r="AJ40" s="578"/>
      <c r="AK40" s="579"/>
    </row>
    <row r="41" spans="1:37" s="563" customFormat="1" ht="21.75" customHeight="1">
      <c r="A41" s="569" t="s">
        <v>953</v>
      </c>
      <c r="B41" s="570"/>
      <c r="C41" s="570"/>
      <c r="D41" s="570"/>
      <c r="E41" s="570"/>
      <c r="F41" s="570"/>
      <c r="G41" s="570"/>
      <c r="H41" s="570"/>
      <c r="I41" s="570"/>
      <c r="J41" s="570"/>
      <c r="K41" s="570"/>
      <c r="L41" s="570"/>
      <c r="M41" s="570"/>
      <c r="N41" s="570"/>
      <c r="O41" s="570"/>
      <c r="P41" s="570"/>
      <c r="Q41" s="570"/>
      <c r="R41" s="570"/>
      <c r="S41" s="570"/>
      <c r="T41" s="571"/>
      <c r="U41" s="572">
        <v>24</v>
      </c>
      <c r="V41" s="573"/>
      <c r="W41" s="591" t="s">
        <v>930</v>
      </c>
      <c r="X41" s="575"/>
      <c r="Y41" s="575"/>
      <c r="Z41" s="575"/>
      <c r="AA41" s="592"/>
      <c r="AB41" s="591" t="s">
        <v>930</v>
      </c>
      <c r="AC41" s="575"/>
      <c r="AD41" s="575"/>
      <c r="AE41" s="575"/>
      <c r="AF41" s="592"/>
      <c r="AG41" s="577"/>
      <c r="AH41" s="578"/>
      <c r="AI41" s="578"/>
      <c r="AJ41" s="578"/>
      <c r="AK41" s="579"/>
    </row>
    <row r="42" spans="1:37" s="563" customFormat="1" ht="21.75" customHeight="1">
      <c r="A42" s="569" t="s">
        <v>954</v>
      </c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1"/>
      <c r="U42" s="572">
        <v>25</v>
      </c>
      <c r="V42" s="573"/>
      <c r="W42" s="591" t="s">
        <v>930</v>
      </c>
      <c r="X42" s="575"/>
      <c r="Y42" s="575"/>
      <c r="Z42" s="575"/>
      <c r="AA42" s="592"/>
      <c r="AB42" s="591" t="s">
        <v>930</v>
      </c>
      <c r="AC42" s="575"/>
      <c r="AD42" s="575"/>
      <c r="AE42" s="575"/>
      <c r="AF42" s="592"/>
      <c r="AG42" s="577"/>
      <c r="AH42" s="578"/>
      <c r="AI42" s="578"/>
      <c r="AJ42" s="578"/>
      <c r="AK42" s="579"/>
    </row>
    <row r="43" spans="1:37" s="563" customFormat="1" ht="21.75" customHeight="1">
      <c r="A43" s="569" t="s">
        <v>955</v>
      </c>
      <c r="B43" s="570"/>
      <c r="C43" s="570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1"/>
      <c r="U43" s="572">
        <v>26</v>
      </c>
      <c r="V43" s="573"/>
      <c r="W43" s="593" t="s">
        <v>930</v>
      </c>
      <c r="X43" s="582"/>
      <c r="Y43" s="582"/>
      <c r="Z43" s="582"/>
      <c r="AA43" s="594"/>
      <c r="AB43" s="593" t="s">
        <v>930</v>
      </c>
      <c r="AC43" s="582"/>
      <c r="AD43" s="582"/>
      <c r="AE43" s="582"/>
      <c r="AF43" s="594"/>
      <c r="AG43" s="577"/>
      <c r="AH43" s="578"/>
      <c r="AI43" s="578"/>
      <c r="AJ43" s="578"/>
      <c r="AK43" s="579"/>
    </row>
    <row r="44" spans="1:37" s="590" customFormat="1" ht="27" customHeight="1">
      <c r="A44" s="595" t="s">
        <v>956</v>
      </c>
      <c r="B44" s="596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596"/>
      <c r="O44" s="596"/>
      <c r="P44" s="596"/>
      <c r="Q44" s="596"/>
      <c r="R44" s="596"/>
      <c r="S44" s="596"/>
      <c r="T44" s="597"/>
      <c r="U44" s="572">
        <v>27</v>
      </c>
      <c r="V44" s="573"/>
      <c r="W44" s="577"/>
      <c r="X44" s="578"/>
      <c r="Y44" s="578"/>
      <c r="Z44" s="578"/>
      <c r="AA44" s="579"/>
      <c r="AB44" s="577"/>
      <c r="AC44" s="578"/>
      <c r="AD44" s="578"/>
      <c r="AE44" s="578"/>
      <c r="AF44" s="579"/>
      <c r="AG44" s="577"/>
      <c r="AH44" s="578"/>
      <c r="AI44" s="578"/>
      <c r="AJ44" s="578"/>
      <c r="AK44" s="579"/>
    </row>
    <row r="45" spans="1:37" s="563" customFormat="1" ht="21.75" customHeight="1">
      <c r="A45" s="569" t="s">
        <v>957</v>
      </c>
      <c r="B45" s="570"/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0"/>
      <c r="P45" s="570"/>
      <c r="Q45" s="570"/>
      <c r="R45" s="570"/>
      <c r="S45" s="570"/>
      <c r="T45" s="571"/>
      <c r="U45" s="572">
        <v>28</v>
      </c>
      <c r="V45" s="573"/>
      <c r="W45" s="591" t="s">
        <v>930</v>
      </c>
      <c r="X45" s="575"/>
      <c r="Y45" s="575"/>
      <c r="Z45" s="575"/>
      <c r="AA45" s="592"/>
      <c r="AB45" s="591" t="s">
        <v>930</v>
      </c>
      <c r="AC45" s="575"/>
      <c r="AD45" s="575"/>
      <c r="AE45" s="575"/>
      <c r="AF45" s="592"/>
      <c r="AG45" s="577"/>
      <c r="AH45" s="578"/>
      <c r="AI45" s="578"/>
      <c r="AJ45" s="578"/>
      <c r="AK45" s="579"/>
    </row>
    <row r="46" spans="1:37" s="563" customFormat="1" ht="21.75" customHeight="1">
      <c r="A46" s="569" t="s">
        <v>958</v>
      </c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1"/>
      <c r="U46" s="572">
        <v>29</v>
      </c>
      <c r="V46" s="573"/>
      <c r="W46" s="591" t="s">
        <v>930</v>
      </c>
      <c r="X46" s="575"/>
      <c r="Y46" s="575"/>
      <c r="Z46" s="575"/>
      <c r="AA46" s="592"/>
      <c r="AB46" s="591" t="s">
        <v>930</v>
      </c>
      <c r="AC46" s="575"/>
      <c r="AD46" s="575"/>
      <c r="AE46" s="575"/>
      <c r="AF46" s="592"/>
      <c r="AG46" s="577"/>
      <c r="AH46" s="578"/>
      <c r="AI46" s="578"/>
      <c r="AJ46" s="578"/>
      <c r="AK46" s="579"/>
    </row>
    <row r="47" spans="1:37" s="563" customFormat="1" ht="27" customHeight="1">
      <c r="A47" s="569" t="s">
        <v>959</v>
      </c>
      <c r="B47" s="570"/>
      <c r="C47" s="570"/>
      <c r="D47" s="570"/>
      <c r="E47" s="570"/>
      <c r="F47" s="570"/>
      <c r="G47" s="570"/>
      <c r="H47" s="570"/>
      <c r="I47" s="570"/>
      <c r="J47" s="570"/>
      <c r="K47" s="570"/>
      <c r="L47" s="570"/>
      <c r="M47" s="570"/>
      <c r="N47" s="570"/>
      <c r="O47" s="570"/>
      <c r="P47" s="570"/>
      <c r="Q47" s="570"/>
      <c r="R47" s="570"/>
      <c r="S47" s="570"/>
      <c r="T47" s="571"/>
      <c r="U47" s="572">
        <v>30</v>
      </c>
      <c r="V47" s="573"/>
      <c r="W47" s="604" t="s">
        <v>930</v>
      </c>
      <c r="X47" s="605"/>
      <c r="Y47" s="605"/>
      <c r="Z47" s="605"/>
      <c r="AA47" s="606"/>
      <c r="AB47" s="604" t="s">
        <v>930</v>
      </c>
      <c r="AC47" s="605"/>
      <c r="AD47" s="605"/>
      <c r="AE47" s="605"/>
      <c r="AF47" s="606"/>
      <c r="AG47" s="577"/>
      <c r="AH47" s="578"/>
      <c r="AI47" s="578"/>
      <c r="AJ47" s="578"/>
      <c r="AK47" s="579"/>
    </row>
    <row r="48" spans="1:37" s="563" customFormat="1" ht="27" customHeight="1">
      <c r="A48" s="569" t="s">
        <v>960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  <c r="M48" s="570"/>
      <c r="N48" s="570"/>
      <c r="O48" s="570"/>
      <c r="P48" s="570"/>
      <c r="Q48" s="570"/>
      <c r="R48" s="570"/>
      <c r="S48" s="570"/>
      <c r="T48" s="571"/>
      <c r="U48" s="572">
        <v>31</v>
      </c>
      <c r="V48" s="573"/>
      <c r="W48" s="604" t="s">
        <v>930</v>
      </c>
      <c r="X48" s="605"/>
      <c r="Y48" s="605"/>
      <c r="Z48" s="605"/>
      <c r="AA48" s="606"/>
      <c r="AB48" s="604" t="s">
        <v>930</v>
      </c>
      <c r="AC48" s="605"/>
      <c r="AD48" s="605"/>
      <c r="AE48" s="605"/>
      <c r="AF48" s="606"/>
      <c r="AG48" s="577"/>
      <c r="AH48" s="578"/>
      <c r="AI48" s="578"/>
      <c r="AJ48" s="578"/>
      <c r="AK48" s="579"/>
    </row>
    <row r="49" spans="1:37" s="563" customFormat="1" ht="27.75" customHeight="1">
      <c r="A49" s="607" t="s">
        <v>961</v>
      </c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608"/>
      <c r="Q49" s="608"/>
      <c r="R49" s="608"/>
      <c r="S49" s="608"/>
      <c r="T49" s="609"/>
      <c r="U49" s="572">
        <v>32</v>
      </c>
      <c r="V49" s="573"/>
      <c r="W49" s="604" t="s">
        <v>930</v>
      </c>
      <c r="X49" s="605"/>
      <c r="Y49" s="605"/>
      <c r="Z49" s="605"/>
      <c r="AA49" s="606"/>
      <c r="AB49" s="604" t="s">
        <v>930</v>
      </c>
      <c r="AC49" s="605"/>
      <c r="AD49" s="605"/>
      <c r="AE49" s="605"/>
      <c r="AF49" s="606"/>
      <c r="AG49" s="577"/>
      <c r="AH49" s="578"/>
      <c r="AI49" s="578"/>
      <c r="AJ49" s="578"/>
      <c r="AK49" s="579"/>
    </row>
    <row r="50" spans="1:37" s="563" customFormat="1" ht="27" customHeight="1">
      <c r="A50" s="569" t="s">
        <v>962</v>
      </c>
      <c r="B50" s="570"/>
      <c r="C50" s="570"/>
      <c r="D50" s="570"/>
      <c r="E50" s="570"/>
      <c r="F50" s="570"/>
      <c r="G50" s="570"/>
      <c r="H50" s="570"/>
      <c r="I50" s="570"/>
      <c r="J50" s="570"/>
      <c r="K50" s="570"/>
      <c r="L50" s="570"/>
      <c r="M50" s="570"/>
      <c r="N50" s="570"/>
      <c r="O50" s="570"/>
      <c r="P50" s="570"/>
      <c r="Q50" s="570"/>
      <c r="R50" s="570"/>
      <c r="S50" s="570"/>
      <c r="T50" s="571"/>
      <c r="U50" s="572">
        <v>33</v>
      </c>
      <c r="V50" s="573"/>
      <c r="W50" s="604" t="s">
        <v>930</v>
      </c>
      <c r="X50" s="605"/>
      <c r="Y50" s="605"/>
      <c r="Z50" s="605"/>
      <c r="AA50" s="606"/>
      <c r="AB50" s="604" t="s">
        <v>930</v>
      </c>
      <c r="AC50" s="605"/>
      <c r="AD50" s="605"/>
      <c r="AE50" s="605"/>
      <c r="AF50" s="606"/>
      <c r="AG50" s="577"/>
      <c r="AH50" s="578"/>
      <c r="AI50" s="578"/>
      <c r="AJ50" s="578"/>
      <c r="AK50" s="579"/>
    </row>
    <row r="51" spans="1:37" s="563" customFormat="1" ht="27" customHeight="1">
      <c r="A51" s="569" t="s">
        <v>963</v>
      </c>
      <c r="B51" s="570"/>
      <c r="C51" s="570"/>
      <c r="D51" s="570"/>
      <c r="E51" s="570"/>
      <c r="F51" s="570"/>
      <c r="G51" s="570"/>
      <c r="H51" s="570"/>
      <c r="I51" s="570"/>
      <c r="J51" s="570"/>
      <c r="K51" s="570"/>
      <c r="L51" s="570"/>
      <c r="M51" s="570"/>
      <c r="N51" s="570"/>
      <c r="O51" s="570"/>
      <c r="P51" s="570"/>
      <c r="Q51" s="570"/>
      <c r="R51" s="570"/>
      <c r="S51" s="570"/>
      <c r="T51" s="571"/>
      <c r="U51" s="572">
        <v>34</v>
      </c>
      <c r="V51" s="573"/>
      <c r="W51" s="604" t="s">
        <v>930</v>
      </c>
      <c r="X51" s="605"/>
      <c r="Y51" s="605"/>
      <c r="Z51" s="605"/>
      <c r="AA51" s="606"/>
      <c r="AB51" s="604" t="s">
        <v>930</v>
      </c>
      <c r="AC51" s="605"/>
      <c r="AD51" s="605"/>
      <c r="AE51" s="605"/>
      <c r="AF51" s="606"/>
      <c r="AG51" s="577"/>
      <c r="AH51" s="578"/>
      <c r="AI51" s="578"/>
      <c r="AJ51" s="578"/>
      <c r="AK51" s="579"/>
    </row>
    <row r="52" spans="1:37" s="563" customFormat="1" ht="27" customHeight="1">
      <c r="A52" s="607" t="s">
        <v>964</v>
      </c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9"/>
      <c r="U52" s="572">
        <v>35</v>
      </c>
      <c r="V52" s="573"/>
      <c r="W52" s="604" t="s">
        <v>930</v>
      </c>
      <c r="X52" s="605"/>
      <c r="Y52" s="605"/>
      <c r="Z52" s="605"/>
      <c r="AA52" s="606"/>
      <c r="AB52" s="604" t="s">
        <v>930</v>
      </c>
      <c r="AC52" s="605"/>
      <c r="AD52" s="605"/>
      <c r="AE52" s="605"/>
      <c r="AF52" s="606"/>
      <c r="AG52" s="577"/>
      <c r="AH52" s="578"/>
      <c r="AI52" s="578"/>
      <c r="AJ52" s="578"/>
      <c r="AK52" s="579"/>
    </row>
    <row r="53" spans="1:37" s="563" customFormat="1" ht="27" customHeight="1">
      <c r="A53" s="569" t="s">
        <v>965</v>
      </c>
      <c r="B53" s="570"/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  <c r="Q53" s="570"/>
      <c r="R53" s="570"/>
      <c r="S53" s="570"/>
      <c r="T53" s="571"/>
      <c r="U53" s="572">
        <v>36</v>
      </c>
      <c r="V53" s="573"/>
      <c r="W53" s="610" t="s">
        <v>930</v>
      </c>
      <c r="X53" s="611"/>
      <c r="Y53" s="611"/>
      <c r="Z53" s="611"/>
      <c r="AA53" s="612"/>
      <c r="AB53" s="613" t="s">
        <v>930</v>
      </c>
      <c r="AC53" s="611"/>
      <c r="AD53" s="611"/>
      <c r="AE53" s="611"/>
      <c r="AF53" s="612"/>
      <c r="AG53" s="614">
        <v>13045</v>
      </c>
      <c r="AH53" s="615"/>
      <c r="AI53" s="615"/>
      <c r="AJ53" s="615"/>
      <c r="AK53" s="616"/>
    </row>
    <row r="54" spans="1:37" s="563" customFormat="1" ht="21.75" customHeight="1">
      <c r="A54" s="569" t="s">
        <v>966</v>
      </c>
      <c r="B54" s="570"/>
      <c r="C54" s="570"/>
      <c r="D54" s="570"/>
      <c r="E54" s="570"/>
      <c r="F54" s="570"/>
      <c r="G54" s="570"/>
      <c r="H54" s="570"/>
      <c r="I54" s="570"/>
      <c r="J54" s="570"/>
      <c r="K54" s="570"/>
      <c r="L54" s="570"/>
      <c r="M54" s="570"/>
      <c r="N54" s="570"/>
      <c r="O54" s="570"/>
      <c r="P54" s="570"/>
      <c r="Q54" s="570"/>
      <c r="R54" s="570"/>
      <c r="S54" s="570"/>
      <c r="T54" s="571"/>
      <c r="U54" s="572">
        <v>37</v>
      </c>
      <c r="V54" s="573"/>
      <c r="W54" s="610" t="s">
        <v>930</v>
      </c>
      <c r="X54" s="611"/>
      <c r="Y54" s="611"/>
      <c r="Z54" s="611"/>
      <c r="AA54" s="612"/>
      <c r="AB54" s="613" t="s">
        <v>930</v>
      </c>
      <c r="AC54" s="611"/>
      <c r="AD54" s="611"/>
      <c r="AE54" s="611"/>
      <c r="AF54" s="612"/>
      <c r="AG54" s="614"/>
      <c r="AH54" s="615"/>
      <c r="AI54" s="615"/>
      <c r="AJ54" s="615"/>
      <c r="AK54" s="616"/>
    </row>
    <row r="55" spans="1:37" s="563" customFormat="1" ht="21.75" customHeight="1">
      <c r="A55" s="569" t="s">
        <v>967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1"/>
      <c r="U55" s="572">
        <v>38</v>
      </c>
      <c r="V55" s="573"/>
      <c r="W55" s="610" t="s">
        <v>930</v>
      </c>
      <c r="X55" s="611"/>
      <c r="Y55" s="611"/>
      <c r="Z55" s="611"/>
      <c r="AA55" s="612"/>
      <c r="AB55" s="613" t="s">
        <v>930</v>
      </c>
      <c r="AC55" s="611"/>
      <c r="AD55" s="611"/>
      <c r="AE55" s="611"/>
      <c r="AF55" s="612"/>
      <c r="AG55" s="614">
        <v>5733</v>
      </c>
      <c r="AH55" s="615"/>
      <c r="AI55" s="615"/>
      <c r="AJ55" s="615"/>
      <c r="AK55" s="616"/>
    </row>
    <row r="56" spans="1:37" s="563" customFormat="1" ht="21.75" customHeight="1">
      <c r="A56" s="569" t="s">
        <v>968</v>
      </c>
      <c r="B56" s="570"/>
      <c r="C56" s="570"/>
      <c r="D56" s="570"/>
      <c r="E56" s="570"/>
      <c r="F56" s="570"/>
      <c r="G56" s="570"/>
      <c r="H56" s="570"/>
      <c r="I56" s="570"/>
      <c r="J56" s="570"/>
      <c r="K56" s="570"/>
      <c r="L56" s="570"/>
      <c r="M56" s="570"/>
      <c r="N56" s="570"/>
      <c r="O56" s="570"/>
      <c r="P56" s="570"/>
      <c r="Q56" s="570"/>
      <c r="R56" s="570"/>
      <c r="S56" s="570"/>
      <c r="T56" s="571"/>
      <c r="U56" s="572">
        <v>39</v>
      </c>
      <c r="V56" s="573"/>
      <c r="W56" s="610" t="s">
        <v>930</v>
      </c>
      <c r="X56" s="611"/>
      <c r="Y56" s="611"/>
      <c r="Z56" s="611"/>
      <c r="AA56" s="612"/>
      <c r="AB56" s="613" t="s">
        <v>930</v>
      </c>
      <c r="AC56" s="611"/>
      <c r="AD56" s="611"/>
      <c r="AE56" s="611"/>
      <c r="AF56" s="612"/>
      <c r="AG56" s="614"/>
      <c r="AH56" s="615"/>
      <c r="AI56" s="615"/>
      <c r="AJ56" s="615"/>
      <c r="AK56" s="616"/>
    </row>
    <row r="57" spans="1:37" s="590" customFormat="1" ht="27" customHeight="1">
      <c r="A57" s="595" t="s">
        <v>969</v>
      </c>
      <c r="B57" s="596"/>
      <c r="C57" s="596"/>
      <c r="D57" s="596"/>
      <c r="E57" s="596"/>
      <c r="F57" s="596"/>
      <c r="G57" s="596"/>
      <c r="H57" s="596"/>
      <c r="I57" s="596"/>
      <c r="J57" s="596"/>
      <c r="K57" s="596"/>
      <c r="L57" s="596"/>
      <c r="M57" s="596"/>
      <c r="N57" s="596"/>
      <c r="O57" s="596"/>
      <c r="P57" s="596"/>
      <c r="Q57" s="596"/>
      <c r="R57" s="596"/>
      <c r="S57" s="596"/>
      <c r="T57" s="597"/>
      <c r="U57" s="572">
        <v>40</v>
      </c>
      <c r="V57" s="573"/>
      <c r="W57" s="617">
        <v>102748</v>
      </c>
      <c r="X57" s="618"/>
      <c r="Y57" s="618"/>
      <c r="Z57" s="618"/>
      <c r="AA57" s="619"/>
      <c r="AB57" s="617">
        <v>96528</v>
      </c>
      <c r="AC57" s="618"/>
      <c r="AD57" s="618"/>
      <c r="AE57" s="618"/>
      <c r="AF57" s="619"/>
      <c r="AG57" s="617">
        <v>18778</v>
      </c>
      <c r="AH57" s="618"/>
      <c r="AI57" s="618"/>
      <c r="AJ57" s="618"/>
      <c r="AK57" s="619"/>
    </row>
    <row r="58" spans="1:37" s="563" customFormat="1" ht="21.75" customHeight="1">
      <c r="A58" s="585" t="s">
        <v>970</v>
      </c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6"/>
      <c r="M58" s="586"/>
      <c r="N58" s="586"/>
      <c r="O58" s="586"/>
      <c r="P58" s="586"/>
      <c r="Q58" s="586"/>
      <c r="R58" s="586"/>
      <c r="S58" s="586"/>
      <c r="T58" s="587"/>
      <c r="U58" s="572">
        <v>41</v>
      </c>
      <c r="V58" s="573"/>
      <c r="W58" s="620">
        <v>102748</v>
      </c>
      <c r="X58" s="621"/>
      <c r="Y58" s="621"/>
      <c r="Z58" s="621"/>
      <c r="AA58" s="622"/>
      <c r="AB58" s="620">
        <v>96528</v>
      </c>
      <c r="AC58" s="621"/>
      <c r="AD58" s="621"/>
      <c r="AE58" s="621"/>
      <c r="AF58" s="622"/>
      <c r="AG58" s="620">
        <v>18778</v>
      </c>
      <c r="AH58" s="621"/>
      <c r="AI58" s="621"/>
      <c r="AJ58" s="621"/>
      <c r="AK58" s="622"/>
    </row>
    <row r="59" spans="1:37" s="563" customFormat="1" ht="21.75" customHeight="1">
      <c r="A59" s="569" t="s">
        <v>971</v>
      </c>
      <c r="B59" s="570"/>
      <c r="C59" s="570"/>
      <c r="D59" s="570"/>
      <c r="E59" s="570"/>
      <c r="F59" s="570"/>
      <c r="G59" s="570"/>
      <c r="H59" s="570"/>
      <c r="I59" s="570"/>
      <c r="J59" s="570"/>
      <c r="K59" s="570"/>
      <c r="L59" s="570"/>
      <c r="M59" s="570"/>
      <c r="N59" s="570"/>
      <c r="O59" s="570"/>
      <c r="P59" s="570"/>
      <c r="Q59" s="570"/>
      <c r="R59" s="570"/>
      <c r="S59" s="570"/>
      <c r="T59" s="571"/>
      <c r="U59" s="572">
        <v>42</v>
      </c>
      <c r="V59" s="573"/>
      <c r="W59" s="591" t="s">
        <v>930</v>
      </c>
      <c r="X59" s="575"/>
      <c r="Y59" s="575"/>
      <c r="Z59" s="575"/>
      <c r="AA59" s="592"/>
      <c r="AB59" s="591" t="s">
        <v>930</v>
      </c>
      <c r="AC59" s="575"/>
      <c r="AD59" s="575"/>
      <c r="AE59" s="575"/>
      <c r="AF59" s="592"/>
      <c r="AG59" s="577"/>
      <c r="AH59" s="578"/>
      <c r="AI59" s="578"/>
      <c r="AJ59" s="578"/>
      <c r="AK59" s="579"/>
    </row>
    <row r="60" spans="1:37" s="563" customFormat="1" ht="27" customHeight="1">
      <c r="A60" s="569" t="s">
        <v>972</v>
      </c>
      <c r="B60" s="570"/>
      <c r="C60" s="570"/>
      <c r="D60" s="570"/>
      <c r="E60" s="570"/>
      <c r="F60" s="570"/>
      <c r="G60" s="570"/>
      <c r="H60" s="570"/>
      <c r="I60" s="570"/>
      <c r="J60" s="570"/>
      <c r="K60" s="570"/>
      <c r="L60" s="570"/>
      <c r="M60" s="570"/>
      <c r="N60" s="570"/>
      <c r="O60" s="570"/>
      <c r="P60" s="570"/>
      <c r="Q60" s="570"/>
      <c r="R60" s="570"/>
      <c r="S60" s="570"/>
      <c r="T60" s="571"/>
      <c r="U60" s="572">
        <v>43</v>
      </c>
      <c r="V60" s="573"/>
      <c r="W60" s="604" t="s">
        <v>930</v>
      </c>
      <c r="X60" s="605"/>
      <c r="Y60" s="605"/>
      <c r="Z60" s="605"/>
      <c r="AA60" s="606"/>
      <c r="AB60" s="604" t="s">
        <v>930</v>
      </c>
      <c r="AC60" s="605"/>
      <c r="AD60" s="605"/>
      <c r="AE60" s="605"/>
      <c r="AF60" s="606"/>
      <c r="AG60" s="577"/>
      <c r="AH60" s="578"/>
      <c r="AI60" s="578"/>
      <c r="AJ60" s="578"/>
      <c r="AK60" s="579"/>
    </row>
    <row r="61" spans="1:37" s="563" customFormat="1" ht="21.75" customHeight="1">
      <c r="A61" s="569" t="s">
        <v>973</v>
      </c>
      <c r="B61" s="570"/>
      <c r="C61" s="570"/>
      <c r="D61" s="570"/>
      <c r="E61" s="570"/>
      <c r="F61" s="570"/>
      <c r="G61" s="570"/>
      <c r="H61" s="570"/>
      <c r="I61" s="570"/>
      <c r="J61" s="570"/>
      <c r="K61" s="570"/>
      <c r="L61" s="570"/>
      <c r="M61" s="570"/>
      <c r="N61" s="570"/>
      <c r="O61" s="570"/>
      <c r="P61" s="570"/>
      <c r="Q61" s="570"/>
      <c r="R61" s="570"/>
      <c r="S61" s="570"/>
      <c r="T61" s="571"/>
      <c r="U61" s="572">
        <v>44</v>
      </c>
      <c r="V61" s="573"/>
      <c r="W61" s="610" t="s">
        <v>930</v>
      </c>
      <c r="X61" s="611"/>
      <c r="Y61" s="611"/>
      <c r="Z61" s="611"/>
      <c r="AA61" s="612"/>
      <c r="AB61" s="613" t="s">
        <v>930</v>
      </c>
      <c r="AC61" s="611"/>
      <c r="AD61" s="611"/>
      <c r="AE61" s="611"/>
      <c r="AF61" s="612"/>
      <c r="AG61" s="577"/>
      <c r="AH61" s="578"/>
      <c r="AI61" s="578"/>
      <c r="AJ61" s="578"/>
      <c r="AK61" s="579"/>
    </row>
    <row r="62" spans="1:37" s="563" customFormat="1" ht="21.75" customHeight="1">
      <c r="A62" s="569" t="s">
        <v>974</v>
      </c>
      <c r="B62" s="570"/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1"/>
      <c r="U62" s="572">
        <v>45</v>
      </c>
      <c r="V62" s="573"/>
      <c r="W62" s="610" t="s">
        <v>930</v>
      </c>
      <c r="X62" s="611"/>
      <c r="Y62" s="611"/>
      <c r="Z62" s="611"/>
      <c r="AA62" s="612"/>
      <c r="AB62" s="613" t="s">
        <v>930</v>
      </c>
      <c r="AC62" s="611"/>
      <c r="AD62" s="611"/>
      <c r="AE62" s="611"/>
      <c r="AF62" s="612"/>
      <c r="AG62" s="577"/>
      <c r="AH62" s="578"/>
      <c r="AI62" s="578"/>
      <c r="AJ62" s="578"/>
      <c r="AK62" s="579"/>
    </row>
    <row r="63" spans="1:37" s="563" customFormat="1" ht="27" customHeight="1">
      <c r="A63" s="569" t="s">
        <v>975</v>
      </c>
      <c r="B63" s="570"/>
      <c r="C63" s="570"/>
      <c r="D63" s="570"/>
      <c r="E63" s="570"/>
      <c r="F63" s="570"/>
      <c r="G63" s="570"/>
      <c r="H63" s="570"/>
      <c r="I63" s="570"/>
      <c r="J63" s="570"/>
      <c r="K63" s="570"/>
      <c r="L63" s="570"/>
      <c r="M63" s="570"/>
      <c r="N63" s="570"/>
      <c r="O63" s="570"/>
      <c r="P63" s="570"/>
      <c r="Q63" s="570"/>
      <c r="R63" s="570"/>
      <c r="S63" s="570"/>
      <c r="T63" s="571"/>
      <c r="U63" s="572">
        <v>46</v>
      </c>
      <c r="V63" s="573"/>
      <c r="W63" s="604" t="s">
        <v>930</v>
      </c>
      <c r="X63" s="605"/>
      <c r="Y63" s="605"/>
      <c r="Z63" s="605"/>
      <c r="AA63" s="606"/>
      <c r="AB63" s="604" t="s">
        <v>930</v>
      </c>
      <c r="AC63" s="605"/>
      <c r="AD63" s="605"/>
      <c r="AE63" s="605"/>
      <c r="AF63" s="606"/>
      <c r="AG63" s="577"/>
      <c r="AH63" s="578"/>
      <c r="AI63" s="578"/>
      <c r="AJ63" s="578"/>
      <c r="AK63" s="579"/>
    </row>
    <row r="64" spans="1:37" s="563" customFormat="1" ht="21.75" customHeight="1">
      <c r="A64" s="569" t="s">
        <v>976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0"/>
      <c r="M64" s="570"/>
      <c r="N64" s="570"/>
      <c r="O64" s="570"/>
      <c r="P64" s="570"/>
      <c r="Q64" s="570"/>
      <c r="R64" s="570"/>
      <c r="S64" s="570"/>
      <c r="T64" s="571"/>
      <c r="U64" s="572">
        <v>47</v>
      </c>
      <c r="V64" s="573"/>
      <c r="W64" s="610" t="s">
        <v>930</v>
      </c>
      <c r="X64" s="611"/>
      <c r="Y64" s="611"/>
      <c r="Z64" s="611"/>
      <c r="AA64" s="612"/>
      <c r="AB64" s="613" t="s">
        <v>930</v>
      </c>
      <c r="AC64" s="611"/>
      <c r="AD64" s="611"/>
      <c r="AE64" s="611"/>
      <c r="AF64" s="612"/>
      <c r="AG64" s="577"/>
      <c r="AH64" s="578"/>
      <c r="AI64" s="578"/>
      <c r="AJ64" s="578"/>
      <c r="AK64" s="579"/>
    </row>
    <row r="65" spans="1:37" s="590" customFormat="1" ht="27" customHeight="1">
      <c r="A65" s="595" t="s">
        <v>977</v>
      </c>
      <c r="B65" s="596"/>
      <c r="C65" s="596"/>
      <c r="D65" s="596"/>
      <c r="E65" s="596"/>
      <c r="F65" s="596"/>
      <c r="G65" s="596"/>
      <c r="H65" s="596"/>
      <c r="I65" s="596"/>
      <c r="J65" s="596"/>
      <c r="K65" s="596"/>
      <c r="L65" s="596"/>
      <c r="M65" s="596"/>
      <c r="N65" s="596"/>
      <c r="O65" s="596"/>
      <c r="P65" s="596"/>
      <c r="Q65" s="596"/>
      <c r="R65" s="596"/>
      <c r="S65" s="596"/>
      <c r="T65" s="597"/>
      <c r="U65" s="572">
        <v>48</v>
      </c>
      <c r="V65" s="573"/>
      <c r="W65" s="623">
        <v>0</v>
      </c>
      <c r="X65" s="578"/>
      <c r="Y65" s="578"/>
      <c r="Z65" s="578"/>
      <c r="AA65" s="579"/>
      <c r="AB65" s="623"/>
      <c r="AC65" s="578"/>
      <c r="AD65" s="578"/>
      <c r="AE65" s="578"/>
      <c r="AF65" s="579"/>
      <c r="AG65" s="623"/>
      <c r="AH65" s="578"/>
      <c r="AI65" s="578"/>
      <c r="AJ65" s="578"/>
      <c r="AK65" s="579"/>
    </row>
    <row r="66" spans="1:37" s="563" customFormat="1" ht="21.75" customHeight="1">
      <c r="A66" s="569" t="s">
        <v>978</v>
      </c>
      <c r="B66" s="570"/>
      <c r="C66" s="570"/>
      <c r="D66" s="570"/>
      <c r="E66" s="570"/>
      <c r="F66" s="570"/>
      <c r="G66" s="570"/>
      <c r="H66" s="570"/>
      <c r="I66" s="570"/>
      <c r="J66" s="570"/>
      <c r="K66" s="570"/>
      <c r="L66" s="570"/>
      <c r="M66" s="570"/>
      <c r="N66" s="570"/>
      <c r="O66" s="570"/>
      <c r="P66" s="570"/>
      <c r="Q66" s="570"/>
      <c r="R66" s="570"/>
      <c r="S66" s="570"/>
      <c r="T66" s="571"/>
      <c r="U66" s="572">
        <v>49</v>
      </c>
      <c r="V66" s="573"/>
      <c r="W66" s="604" t="s">
        <v>930</v>
      </c>
      <c r="X66" s="605"/>
      <c r="Y66" s="605"/>
      <c r="Z66" s="605"/>
      <c r="AA66" s="606"/>
      <c r="AB66" s="604" t="s">
        <v>930</v>
      </c>
      <c r="AC66" s="605"/>
      <c r="AD66" s="605"/>
      <c r="AE66" s="605"/>
      <c r="AF66" s="606"/>
      <c r="AG66" s="623"/>
      <c r="AH66" s="578"/>
      <c r="AI66" s="578"/>
      <c r="AJ66" s="578"/>
      <c r="AK66" s="579"/>
    </row>
    <row r="67" spans="1:37" s="563" customFormat="1" ht="27" customHeight="1">
      <c r="A67" s="569" t="s">
        <v>979</v>
      </c>
      <c r="B67" s="570"/>
      <c r="C67" s="570"/>
      <c r="D67" s="570"/>
      <c r="E67" s="570"/>
      <c r="F67" s="570"/>
      <c r="G67" s="570"/>
      <c r="H67" s="570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1"/>
      <c r="U67" s="572">
        <v>50</v>
      </c>
      <c r="V67" s="573"/>
      <c r="W67" s="604" t="s">
        <v>930</v>
      </c>
      <c r="X67" s="605"/>
      <c r="Y67" s="605"/>
      <c r="Z67" s="605"/>
      <c r="AA67" s="606"/>
      <c r="AB67" s="604" t="s">
        <v>930</v>
      </c>
      <c r="AC67" s="605"/>
      <c r="AD67" s="605"/>
      <c r="AE67" s="605"/>
      <c r="AF67" s="606"/>
      <c r="AG67" s="624">
        <v>4124</v>
      </c>
      <c r="AH67" s="625"/>
      <c r="AI67" s="625"/>
      <c r="AJ67" s="625"/>
      <c r="AK67" s="626"/>
    </row>
    <row r="68" spans="1:37" s="563" customFormat="1" ht="21.75" customHeight="1">
      <c r="A68" s="569" t="s">
        <v>980</v>
      </c>
      <c r="B68" s="570"/>
      <c r="C68" s="570"/>
      <c r="D68" s="570"/>
      <c r="E68" s="570"/>
      <c r="F68" s="570"/>
      <c r="G68" s="570"/>
      <c r="H68" s="570"/>
      <c r="I68" s="570"/>
      <c r="J68" s="570"/>
      <c r="K68" s="570"/>
      <c r="L68" s="570"/>
      <c r="M68" s="570"/>
      <c r="N68" s="570"/>
      <c r="O68" s="570"/>
      <c r="P68" s="570"/>
      <c r="Q68" s="570"/>
      <c r="R68" s="570"/>
      <c r="S68" s="570"/>
      <c r="T68" s="571"/>
      <c r="U68" s="572">
        <v>51</v>
      </c>
      <c r="V68" s="573"/>
      <c r="W68" s="610" t="s">
        <v>930</v>
      </c>
      <c r="X68" s="611"/>
      <c r="Y68" s="611"/>
      <c r="Z68" s="611"/>
      <c r="AA68" s="612"/>
      <c r="AB68" s="613" t="s">
        <v>930</v>
      </c>
      <c r="AC68" s="611"/>
      <c r="AD68" s="611"/>
      <c r="AE68" s="611"/>
      <c r="AF68" s="612"/>
      <c r="AG68" s="623"/>
      <c r="AH68" s="578"/>
      <c r="AI68" s="578"/>
      <c r="AJ68" s="578"/>
      <c r="AK68" s="579"/>
    </row>
    <row r="69" spans="1:37" s="563" customFormat="1" ht="21.75" customHeight="1">
      <c r="A69" s="569" t="s">
        <v>981</v>
      </c>
      <c r="B69" s="570"/>
      <c r="C69" s="570"/>
      <c r="D69" s="570"/>
      <c r="E69" s="570"/>
      <c r="F69" s="570"/>
      <c r="G69" s="570"/>
      <c r="H69" s="570"/>
      <c r="I69" s="570"/>
      <c r="J69" s="570"/>
      <c r="K69" s="570"/>
      <c r="L69" s="570"/>
      <c r="M69" s="570"/>
      <c r="N69" s="570"/>
      <c r="O69" s="570"/>
      <c r="P69" s="570"/>
      <c r="Q69" s="570"/>
      <c r="R69" s="570"/>
      <c r="S69" s="570"/>
      <c r="T69" s="571"/>
      <c r="U69" s="572">
        <v>52</v>
      </c>
      <c r="V69" s="573"/>
      <c r="W69" s="604" t="s">
        <v>930</v>
      </c>
      <c r="X69" s="605"/>
      <c r="Y69" s="605"/>
      <c r="Z69" s="605"/>
      <c r="AA69" s="606"/>
      <c r="AB69" s="604" t="s">
        <v>930</v>
      </c>
      <c r="AC69" s="605"/>
      <c r="AD69" s="605"/>
      <c r="AE69" s="605"/>
      <c r="AF69" s="606"/>
      <c r="AG69" s="623"/>
      <c r="AH69" s="578"/>
      <c r="AI69" s="578"/>
      <c r="AJ69" s="578"/>
      <c r="AK69" s="579"/>
    </row>
    <row r="70" spans="1:37" s="563" customFormat="1" ht="27" customHeight="1">
      <c r="A70" s="569" t="s">
        <v>982</v>
      </c>
      <c r="B70" s="570"/>
      <c r="C70" s="570"/>
      <c r="D70" s="570"/>
      <c r="E70" s="570"/>
      <c r="F70" s="570"/>
      <c r="G70" s="570"/>
      <c r="H70" s="570"/>
      <c r="I70" s="570"/>
      <c r="J70" s="570"/>
      <c r="K70" s="570"/>
      <c r="L70" s="570"/>
      <c r="M70" s="570"/>
      <c r="N70" s="570"/>
      <c r="O70" s="570"/>
      <c r="P70" s="570"/>
      <c r="Q70" s="570"/>
      <c r="R70" s="570"/>
      <c r="S70" s="570"/>
      <c r="T70" s="571"/>
      <c r="U70" s="572">
        <v>53</v>
      </c>
      <c r="V70" s="573"/>
      <c r="W70" s="604" t="s">
        <v>930</v>
      </c>
      <c r="X70" s="605"/>
      <c r="Y70" s="605"/>
      <c r="Z70" s="605"/>
      <c r="AA70" s="606"/>
      <c r="AB70" s="604" t="s">
        <v>930</v>
      </c>
      <c r="AC70" s="605"/>
      <c r="AD70" s="605"/>
      <c r="AE70" s="605"/>
      <c r="AF70" s="606"/>
      <c r="AG70" s="623"/>
      <c r="AH70" s="578"/>
      <c r="AI70" s="578"/>
      <c r="AJ70" s="578"/>
      <c r="AK70" s="579"/>
    </row>
    <row r="71" spans="1:37" s="563" customFormat="1" ht="21.75" customHeight="1">
      <c r="A71" s="569" t="s">
        <v>983</v>
      </c>
      <c r="B71" s="570"/>
      <c r="C71" s="570"/>
      <c r="D71" s="570"/>
      <c r="E71" s="570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1"/>
      <c r="U71" s="572">
        <v>54</v>
      </c>
      <c r="V71" s="573"/>
      <c r="W71" s="604" t="s">
        <v>930</v>
      </c>
      <c r="X71" s="605"/>
      <c r="Y71" s="605"/>
      <c r="Z71" s="605"/>
      <c r="AA71" s="606"/>
      <c r="AB71" s="604" t="s">
        <v>930</v>
      </c>
      <c r="AC71" s="605"/>
      <c r="AD71" s="605"/>
      <c r="AE71" s="605"/>
      <c r="AF71" s="606"/>
      <c r="AG71" s="623"/>
      <c r="AH71" s="578"/>
      <c r="AI71" s="578"/>
      <c r="AJ71" s="578"/>
      <c r="AK71" s="579"/>
    </row>
    <row r="72" spans="1:37" s="590" customFormat="1" ht="27" customHeight="1">
      <c r="A72" s="595" t="s">
        <v>984</v>
      </c>
      <c r="B72" s="596"/>
      <c r="C72" s="596"/>
      <c r="D72" s="596"/>
      <c r="E72" s="596"/>
      <c r="F72" s="596"/>
      <c r="G72" s="596"/>
      <c r="H72" s="596"/>
      <c r="I72" s="596"/>
      <c r="J72" s="596"/>
      <c r="K72" s="596"/>
      <c r="L72" s="596"/>
      <c r="M72" s="596"/>
      <c r="N72" s="596"/>
      <c r="O72" s="596"/>
      <c r="P72" s="596"/>
      <c r="Q72" s="596"/>
      <c r="R72" s="596"/>
      <c r="S72" s="596"/>
      <c r="T72" s="597"/>
      <c r="U72" s="572">
        <v>55</v>
      </c>
      <c r="V72" s="573"/>
      <c r="W72" s="627">
        <v>6874</v>
      </c>
      <c r="X72" s="621"/>
      <c r="Y72" s="621"/>
      <c r="Z72" s="621"/>
      <c r="AA72" s="622"/>
      <c r="AB72" s="627">
        <v>6874</v>
      </c>
      <c r="AC72" s="621"/>
      <c r="AD72" s="621"/>
      <c r="AE72" s="621"/>
      <c r="AF72" s="622"/>
      <c r="AG72" s="627">
        <v>4124</v>
      </c>
      <c r="AH72" s="621"/>
      <c r="AI72" s="621"/>
      <c r="AJ72" s="621"/>
      <c r="AK72" s="622"/>
    </row>
    <row r="73" spans="1:37" s="590" customFormat="1" ht="21.75" customHeight="1" thickBot="1">
      <c r="A73" s="585" t="s">
        <v>985</v>
      </c>
      <c r="B73" s="586"/>
      <c r="C73" s="586"/>
      <c r="D73" s="586"/>
      <c r="E73" s="586"/>
      <c r="F73" s="586"/>
      <c r="G73" s="586"/>
      <c r="H73" s="586"/>
      <c r="I73" s="586"/>
      <c r="J73" s="586"/>
      <c r="K73" s="586"/>
      <c r="L73" s="586"/>
      <c r="M73" s="586"/>
      <c r="N73" s="586"/>
      <c r="O73" s="586"/>
      <c r="P73" s="586"/>
      <c r="Q73" s="586"/>
      <c r="R73" s="586"/>
      <c r="S73" s="586"/>
      <c r="T73" s="587"/>
      <c r="U73" s="572">
        <v>56</v>
      </c>
      <c r="V73" s="573"/>
      <c r="W73" s="628">
        <v>6874</v>
      </c>
      <c r="X73" s="629"/>
      <c r="Y73" s="629"/>
      <c r="Z73" s="629"/>
      <c r="AA73" s="630"/>
      <c r="AB73" s="628">
        <v>6874</v>
      </c>
      <c r="AC73" s="629"/>
      <c r="AD73" s="629"/>
      <c r="AE73" s="629"/>
      <c r="AF73" s="630"/>
      <c r="AG73" s="628">
        <v>4124</v>
      </c>
      <c r="AH73" s="629"/>
      <c r="AI73" s="629"/>
      <c r="AJ73" s="629"/>
      <c r="AK73" s="630"/>
    </row>
    <row r="74" spans="1:37" s="590" customFormat="1" ht="21.75" customHeight="1">
      <c r="A74" s="585" t="s">
        <v>986</v>
      </c>
      <c r="B74" s="586"/>
      <c r="C74" s="586"/>
      <c r="D74" s="586"/>
      <c r="E74" s="586"/>
      <c r="F74" s="586"/>
      <c r="G74" s="586"/>
      <c r="H74" s="586"/>
      <c r="I74" s="586"/>
      <c r="J74" s="586"/>
      <c r="K74" s="586"/>
      <c r="L74" s="586"/>
      <c r="M74" s="586"/>
      <c r="N74" s="586"/>
      <c r="O74" s="586"/>
      <c r="P74" s="586"/>
      <c r="Q74" s="586"/>
      <c r="R74" s="586"/>
      <c r="S74" s="586"/>
      <c r="T74" s="587"/>
      <c r="U74" s="572">
        <v>57</v>
      </c>
      <c r="V74" s="573"/>
      <c r="W74" s="631">
        <v>109622</v>
      </c>
      <c r="X74" s="632"/>
      <c r="Y74" s="632"/>
      <c r="Z74" s="632"/>
      <c r="AA74" s="633"/>
      <c r="AB74" s="631">
        <v>103402</v>
      </c>
      <c r="AC74" s="632"/>
      <c r="AD74" s="632"/>
      <c r="AE74" s="632"/>
      <c r="AF74" s="633"/>
      <c r="AG74" s="631">
        <v>22902</v>
      </c>
      <c r="AH74" s="632"/>
      <c r="AI74" s="632"/>
      <c r="AJ74" s="632"/>
      <c r="AK74" s="633"/>
    </row>
    <row r="75" spans="1:37" s="563" customFormat="1" ht="21.75" customHeight="1">
      <c r="A75" s="634" t="s">
        <v>987</v>
      </c>
      <c r="B75" s="578"/>
      <c r="C75" s="578"/>
      <c r="D75" s="578"/>
      <c r="E75" s="578"/>
      <c r="F75" s="578"/>
      <c r="G75" s="578"/>
      <c r="H75" s="578"/>
      <c r="I75" s="578"/>
      <c r="J75" s="578"/>
      <c r="K75" s="578"/>
      <c r="L75" s="578"/>
      <c r="M75" s="578"/>
      <c r="N75" s="578"/>
      <c r="O75" s="578"/>
      <c r="P75" s="578"/>
      <c r="Q75" s="578"/>
      <c r="R75" s="578"/>
      <c r="S75" s="578"/>
      <c r="T75" s="579"/>
      <c r="U75" s="572">
        <v>58</v>
      </c>
      <c r="V75" s="573"/>
      <c r="W75" s="624"/>
      <c r="X75" s="618"/>
      <c r="Y75" s="618"/>
      <c r="Z75" s="618"/>
      <c r="AA75" s="619"/>
      <c r="AB75" s="635"/>
      <c r="AC75" s="636"/>
      <c r="AD75" s="636"/>
      <c r="AE75" s="636"/>
      <c r="AF75" s="637"/>
      <c r="AG75" s="635"/>
      <c r="AH75" s="636"/>
      <c r="AI75" s="636"/>
      <c r="AJ75" s="636"/>
      <c r="AK75" s="637"/>
    </row>
    <row r="76" spans="1:37" s="563" customFormat="1" ht="21.75" customHeight="1">
      <c r="A76" s="634" t="s">
        <v>988</v>
      </c>
      <c r="B76" s="578"/>
      <c r="C76" s="578"/>
      <c r="D76" s="578"/>
      <c r="E76" s="578"/>
      <c r="F76" s="578"/>
      <c r="G76" s="578"/>
      <c r="H76" s="578"/>
      <c r="I76" s="578"/>
      <c r="J76" s="578"/>
      <c r="K76" s="578"/>
      <c r="L76" s="578"/>
      <c r="M76" s="578"/>
      <c r="N76" s="578"/>
      <c r="O76" s="578"/>
      <c r="P76" s="578"/>
      <c r="Q76" s="578"/>
      <c r="R76" s="578"/>
      <c r="S76" s="578"/>
      <c r="T76" s="579"/>
      <c r="U76" s="572">
        <v>59</v>
      </c>
      <c r="V76" s="573"/>
      <c r="W76" s="624">
        <v>823766</v>
      </c>
      <c r="X76" s="618"/>
      <c r="Y76" s="618"/>
      <c r="Z76" s="618"/>
      <c r="AA76" s="619"/>
      <c r="AB76" s="624">
        <v>496828</v>
      </c>
      <c r="AC76" s="618"/>
      <c r="AD76" s="618"/>
      <c r="AE76" s="618"/>
      <c r="AF76" s="619"/>
      <c r="AG76" s="624"/>
      <c r="AH76" s="618"/>
      <c r="AI76" s="618"/>
      <c r="AJ76" s="618"/>
      <c r="AK76" s="619"/>
    </row>
    <row r="77" spans="1:37" s="563" customFormat="1" ht="21.75" customHeight="1">
      <c r="A77" s="634" t="s">
        <v>989</v>
      </c>
      <c r="B77" s="578"/>
      <c r="C77" s="578"/>
      <c r="D77" s="578"/>
      <c r="E77" s="578"/>
      <c r="F77" s="578"/>
      <c r="G77" s="578"/>
      <c r="H77" s="578"/>
      <c r="I77" s="578"/>
      <c r="J77" s="578"/>
      <c r="K77" s="578"/>
      <c r="L77" s="578"/>
      <c r="M77" s="578"/>
      <c r="N77" s="578"/>
      <c r="O77" s="578"/>
      <c r="P77" s="578"/>
      <c r="Q77" s="578"/>
      <c r="R77" s="578"/>
      <c r="S77" s="578"/>
      <c r="T77" s="579"/>
      <c r="U77" s="572">
        <v>60</v>
      </c>
      <c r="V77" s="573"/>
      <c r="W77" s="624"/>
      <c r="X77" s="618"/>
      <c r="Y77" s="618"/>
      <c r="Z77" s="618"/>
      <c r="AA77" s="619"/>
      <c r="AB77" s="624"/>
      <c r="AC77" s="618"/>
      <c r="AD77" s="618"/>
      <c r="AE77" s="618"/>
      <c r="AF77" s="619"/>
      <c r="AG77" s="624"/>
      <c r="AH77" s="618"/>
      <c r="AI77" s="618"/>
      <c r="AJ77" s="618"/>
      <c r="AK77" s="619"/>
    </row>
    <row r="78" spans="1:37" s="563" customFormat="1" ht="21.75" customHeight="1">
      <c r="A78" s="634" t="s">
        <v>990</v>
      </c>
      <c r="B78" s="578"/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578"/>
      <c r="P78" s="578"/>
      <c r="Q78" s="578"/>
      <c r="R78" s="578"/>
      <c r="S78" s="578"/>
      <c r="T78" s="579"/>
      <c r="U78" s="572">
        <v>61</v>
      </c>
      <c r="V78" s="573"/>
      <c r="W78" s="624"/>
      <c r="X78" s="618"/>
      <c r="Y78" s="618"/>
      <c r="Z78" s="618"/>
      <c r="AA78" s="619"/>
      <c r="AB78" s="624"/>
      <c r="AC78" s="618"/>
      <c r="AD78" s="618"/>
      <c r="AE78" s="618"/>
      <c r="AF78" s="619"/>
      <c r="AG78" s="624"/>
      <c r="AH78" s="618"/>
      <c r="AI78" s="618"/>
      <c r="AJ78" s="618"/>
      <c r="AK78" s="619"/>
    </row>
    <row r="79" spans="1:37" s="563" customFormat="1" ht="21.75" customHeight="1">
      <c r="A79" s="585" t="s">
        <v>991</v>
      </c>
      <c r="B79" s="586"/>
      <c r="C79" s="586"/>
      <c r="D79" s="586"/>
      <c r="E79" s="586"/>
      <c r="F79" s="586"/>
      <c r="G79" s="586"/>
      <c r="H79" s="586"/>
      <c r="I79" s="586"/>
      <c r="J79" s="586"/>
      <c r="K79" s="586"/>
      <c r="L79" s="586"/>
      <c r="M79" s="586"/>
      <c r="N79" s="586"/>
      <c r="O79" s="586"/>
      <c r="P79" s="586"/>
      <c r="Q79" s="586"/>
      <c r="R79" s="586"/>
      <c r="S79" s="586"/>
      <c r="T79" s="587"/>
      <c r="U79" s="572">
        <v>62</v>
      </c>
      <c r="V79" s="573"/>
      <c r="W79" s="620">
        <v>823766</v>
      </c>
      <c r="X79" s="621"/>
      <c r="Y79" s="621"/>
      <c r="Z79" s="621"/>
      <c r="AA79" s="622"/>
      <c r="AB79" s="620">
        <v>496828</v>
      </c>
      <c r="AC79" s="621"/>
      <c r="AD79" s="621"/>
      <c r="AE79" s="621"/>
      <c r="AF79" s="622"/>
      <c r="AG79" s="638"/>
      <c r="AH79" s="618"/>
      <c r="AI79" s="618"/>
      <c r="AJ79" s="618"/>
      <c r="AK79" s="619"/>
    </row>
    <row r="80" spans="1:37" s="563" customFormat="1" ht="21.75" customHeight="1">
      <c r="A80" s="634" t="s">
        <v>992</v>
      </c>
      <c r="B80" s="578"/>
      <c r="C80" s="578"/>
      <c r="D80" s="578"/>
      <c r="E80" s="578"/>
      <c r="F80" s="578"/>
      <c r="G80" s="578"/>
      <c r="H80" s="578"/>
      <c r="I80" s="578"/>
      <c r="J80" s="578"/>
      <c r="K80" s="578"/>
      <c r="L80" s="578"/>
      <c r="M80" s="578"/>
      <c r="N80" s="578"/>
      <c r="O80" s="578"/>
      <c r="P80" s="578"/>
      <c r="Q80" s="578"/>
      <c r="R80" s="578"/>
      <c r="S80" s="578"/>
      <c r="T80" s="579"/>
      <c r="U80" s="572">
        <v>63</v>
      </c>
      <c r="V80" s="573"/>
      <c r="W80" s="639"/>
      <c r="X80" s="640"/>
      <c r="Y80" s="640"/>
      <c r="Z80" s="640"/>
      <c r="AA80" s="641"/>
      <c r="AB80" s="639"/>
      <c r="AC80" s="640"/>
      <c r="AD80" s="640"/>
      <c r="AE80" s="640"/>
      <c r="AF80" s="641"/>
      <c r="AG80" s="639"/>
      <c r="AH80" s="640"/>
      <c r="AI80" s="640"/>
      <c r="AJ80" s="640"/>
      <c r="AK80" s="641"/>
    </row>
    <row r="81" spans="1:37" s="563" customFormat="1" ht="21.75" customHeight="1">
      <c r="A81" s="634" t="s">
        <v>993</v>
      </c>
      <c r="B81" s="578"/>
      <c r="C81" s="578"/>
      <c r="D81" s="578"/>
      <c r="E81" s="578"/>
      <c r="F81" s="578"/>
      <c r="G81" s="578"/>
      <c r="H81" s="578"/>
      <c r="I81" s="578"/>
      <c r="J81" s="578"/>
      <c r="K81" s="578"/>
      <c r="L81" s="578"/>
      <c r="M81" s="578"/>
      <c r="N81" s="578"/>
      <c r="O81" s="578"/>
      <c r="P81" s="578"/>
      <c r="Q81" s="578"/>
      <c r="R81" s="578"/>
      <c r="S81" s="578"/>
      <c r="T81" s="579"/>
      <c r="U81" s="572">
        <v>64</v>
      </c>
      <c r="V81" s="573"/>
      <c r="W81" s="639"/>
      <c r="X81" s="640"/>
      <c r="Y81" s="640"/>
      <c r="Z81" s="640"/>
      <c r="AA81" s="641"/>
      <c r="AB81" s="639"/>
      <c r="AC81" s="640"/>
      <c r="AD81" s="640"/>
      <c r="AE81" s="640"/>
      <c r="AF81" s="641"/>
      <c r="AG81" s="639"/>
      <c r="AH81" s="640"/>
      <c r="AI81" s="640"/>
      <c r="AJ81" s="640"/>
      <c r="AK81" s="641"/>
    </row>
    <row r="82" spans="1:37" s="563" customFormat="1" ht="21.75" customHeight="1">
      <c r="A82" s="634" t="s">
        <v>994</v>
      </c>
      <c r="B82" s="578"/>
      <c r="C82" s="578"/>
      <c r="D82" s="578"/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9"/>
      <c r="U82" s="572">
        <v>65</v>
      </c>
      <c r="V82" s="573"/>
      <c r="W82" s="639"/>
      <c r="X82" s="640"/>
      <c r="Y82" s="640"/>
      <c r="Z82" s="640"/>
      <c r="AA82" s="641"/>
      <c r="AB82" s="639"/>
      <c r="AC82" s="640"/>
      <c r="AD82" s="640"/>
      <c r="AE82" s="640"/>
      <c r="AF82" s="641"/>
      <c r="AG82" s="639"/>
      <c r="AH82" s="640"/>
      <c r="AI82" s="640"/>
      <c r="AJ82" s="640"/>
      <c r="AK82" s="641"/>
    </row>
    <row r="83" spans="1:37" s="563" customFormat="1" ht="21.75" customHeight="1">
      <c r="A83" s="634" t="s">
        <v>995</v>
      </c>
      <c r="B83" s="578"/>
      <c r="C83" s="578"/>
      <c r="D83" s="578"/>
      <c r="E83" s="578"/>
      <c r="F83" s="578"/>
      <c r="G83" s="578"/>
      <c r="H83" s="578"/>
      <c r="I83" s="578"/>
      <c r="J83" s="578"/>
      <c r="K83" s="578"/>
      <c r="L83" s="578"/>
      <c r="M83" s="578"/>
      <c r="N83" s="578"/>
      <c r="O83" s="578"/>
      <c r="P83" s="578"/>
      <c r="Q83" s="578"/>
      <c r="R83" s="578"/>
      <c r="S83" s="578"/>
      <c r="T83" s="579"/>
      <c r="U83" s="572">
        <v>66</v>
      </c>
      <c r="V83" s="573"/>
      <c r="W83" s="639"/>
      <c r="X83" s="640"/>
      <c r="Y83" s="640"/>
      <c r="Z83" s="640"/>
      <c r="AA83" s="641"/>
      <c r="AB83" s="639"/>
      <c r="AC83" s="640"/>
      <c r="AD83" s="640"/>
      <c r="AE83" s="640"/>
      <c r="AF83" s="641"/>
      <c r="AG83" s="639"/>
      <c r="AH83" s="640"/>
      <c r="AI83" s="640"/>
      <c r="AJ83" s="640"/>
      <c r="AK83" s="641"/>
    </row>
    <row r="84" spans="1:37" s="563" customFormat="1" ht="21.75" customHeight="1">
      <c r="A84" s="634" t="s">
        <v>996</v>
      </c>
      <c r="B84" s="578"/>
      <c r="C84" s="578"/>
      <c r="D84" s="578"/>
      <c r="E84" s="578"/>
      <c r="F84" s="578"/>
      <c r="G84" s="578"/>
      <c r="H84" s="578"/>
      <c r="I84" s="578"/>
      <c r="J84" s="578"/>
      <c r="K84" s="578"/>
      <c r="L84" s="578"/>
      <c r="M84" s="578"/>
      <c r="N84" s="578"/>
      <c r="O84" s="578"/>
      <c r="P84" s="578"/>
      <c r="Q84" s="578"/>
      <c r="R84" s="578"/>
      <c r="S84" s="578"/>
      <c r="T84" s="579"/>
      <c r="U84" s="572">
        <v>67</v>
      </c>
      <c r="V84" s="573"/>
      <c r="W84" s="639"/>
      <c r="X84" s="640"/>
      <c r="Y84" s="640"/>
      <c r="Z84" s="640"/>
      <c r="AA84" s="641"/>
      <c r="AB84" s="639"/>
      <c r="AC84" s="640"/>
      <c r="AD84" s="640"/>
      <c r="AE84" s="640"/>
      <c r="AF84" s="641"/>
      <c r="AG84" s="639"/>
      <c r="AH84" s="640"/>
      <c r="AI84" s="640"/>
      <c r="AJ84" s="640"/>
      <c r="AK84" s="641"/>
    </row>
    <row r="85" spans="1:37" s="563" customFormat="1" ht="21.75" customHeight="1">
      <c r="A85" s="634" t="s">
        <v>997</v>
      </c>
      <c r="B85" s="578"/>
      <c r="C85" s="578"/>
      <c r="D85" s="578"/>
      <c r="E85" s="578"/>
      <c r="F85" s="578"/>
      <c r="G85" s="578"/>
      <c r="H85" s="578"/>
      <c r="I85" s="578"/>
      <c r="J85" s="578"/>
      <c r="K85" s="578"/>
      <c r="L85" s="578"/>
      <c r="M85" s="578"/>
      <c r="N85" s="578"/>
      <c r="O85" s="578"/>
      <c r="P85" s="578"/>
      <c r="Q85" s="578"/>
      <c r="R85" s="578"/>
      <c r="S85" s="578"/>
      <c r="T85" s="579"/>
      <c r="U85" s="572">
        <v>68</v>
      </c>
      <c r="V85" s="573"/>
      <c r="W85" s="639"/>
      <c r="X85" s="640"/>
      <c r="Y85" s="640"/>
      <c r="Z85" s="640"/>
      <c r="AA85" s="641"/>
      <c r="AB85" s="639"/>
      <c r="AC85" s="640"/>
      <c r="AD85" s="640"/>
      <c r="AE85" s="640"/>
      <c r="AF85" s="641"/>
      <c r="AG85" s="639"/>
      <c r="AH85" s="640"/>
      <c r="AI85" s="640"/>
      <c r="AJ85" s="640"/>
      <c r="AK85" s="641"/>
    </row>
    <row r="86" spans="1:37" s="563" customFormat="1" ht="21.75" customHeight="1">
      <c r="A86" s="634" t="s">
        <v>998</v>
      </c>
      <c r="B86" s="578"/>
      <c r="C86" s="578"/>
      <c r="D86" s="578"/>
      <c r="E86" s="578"/>
      <c r="F86" s="578"/>
      <c r="G86" s="578"/>
      <c r="H86" s="578"/>
      <c r="I86" s="578"/>
      <c r="J86" s="578"/>
      <c r="K86" s="578"/>
      <c r="L86" s="578"/>
      <c r="M86" s="578"/>
      <c r="N86" s="578"/>
      <c r="O86" s="578"/>
      <c r="P86" s="578"/>
      <c r="Q86" s="578"/>
      <c r="R86" s="578"/>
      <c r="S86" s="578"/>
      <c r="T86" s="579"/>
      <c r="U86" s="572">
        <v>69</v>
      </c>
      <c r="V86" s="573"/>
      <c r="W86" s="639"/>
      <c r="X86" s="640"/>
      <c r="Y86" s="640"/>
      <c r="Z86" s="640"/>
      <c r="AA86" s="641"/>
      <c r="AB86" s="639"/>
      <c r="AC86" s="640"/>
      <c r="AD86" s="640"/>
      <c r="AE86" s="640"/>
      <c r="AF86" s="641"/>
      <c r="AG86" s="639"/>
      <c r="AH86" s="640"/>
      <c r="AI86" s="640"/>
      <c r="AJ86" s="640"/>
      <c r="AK86" s="641"/>
    </row>
    <row r="87" spans="1:37" s="563" customFormat="1" ht="21.75" customHeight="1">
      <c r="A87" s="634" t="s">
        <v>999</v>
      </c>
      <c r="B87" s="578"/>
      <c r="C87" s="578"/>
      <c r="D87" s="578"/>
      <c r="E87" s="578"/>
      <c r="F87" s="578"/>
      <c r="G87" s="578"/>
      <c r="H87" s="578"/>
      <c r="I87" s="578"/>
      <c r="J87" s="578"/>
      <c r="K87" s="578"/>
      <c r="L87" s="578"/>
      <c r="M87" s="578"/>
      <c r="N87" s="578"/>
      <c r="O87" s="578"/>
      <c r="P87" s="578"/>
      <c r="Q87" s="578"/>
      <c r="R87" s="578"/>
      <c r="S87" s="578"/>
      <c r="T87" s="579"/>
      <c r="U87" s="572">
        <v>70</v>
      </c>
      <c r="V87" s="573"/>
      <c r="W87" s="639"/>
      <c r="X87" s="640"/>
      <c r="Y87" s="640"/>
      <c r="Z87" s="640"/>
      <c r="AA87" s="641"/>
      <c r="AB87" s="639"/>
      <c r="AC87" s="640"/>
      <c r="AD87" s="640"/>
      <c r="AE87" s="640"/>
      <c r="AF87" s="641"/>
      <c r="AG87" s="639"/>
      <c r="AH87" s="640"/>
      <c r="AI87" s="640"/>
      <c r="AJ87" s="640"/>
      <c r="AK87" s="641"/>
    </row>
    <row r="88" spans="1:37" s="563" customFormat="1" ht="21.75" customHeight="1">
      <c r="A88" s="634" t="s">
        <v>1000</v>
      </c>
      <c r="B88" s="578"/>
      <c r="C88" s="578"/>
      <c r="D88" s="578"/>
      <c r="E88" s="578"/>
      <c r="F88" s="578"/>
      <c r="G88" s="578"/>
      <c r="H88" s="578"/>
      <c r="I88" s="578"/>
      <c r="J88" s="578"/>
      <c r="K88" s="578"/>
      <c r="L88" s="578"/>
      <c r="M88" s="578"/>
      <c r="N88" s="578"/>
      <c r="O88" s="578"/>
      <c r="P88" s="578"/>
      <c r="Q88" s="578"/>
      <c r="R88" s="578"/>
      <c r="S88" s="578"/>
      <c r="T88" s="579"/>
      <c r="U88" s="572">
        <v>71</v>
      </c>
      <c r="V88" s="573"/>
      <c r="W88" s="639"/>
      <c r="X88" s="640"/>
      <c r="Y88" s="640"/>
      <c r="Z88" s="640"/>
      <c r="AA88" s="641"/>
      <c r="AB88" s="642"/>
      <c r="AC88" s="578"/>
      <c r="AD88" s="578"/>
      <c r="AE88" s="578"/>
      <c r="AF88" s="579"/>
      <c r="AG88" s="642"/>
      <c r="AH88" s="578"/>
      <c r="AI88" s="578"/>
      <c r="AJ88" s="578"/>
      <c r="AK88" s="579"/>
    </row>
    <row r="89" spans="1:37" s="645" customFormat="1" ht="21.75" customHeight="1">
      <c r="A89" s="634" t="s">
        <v>1001</v>
      </c>
      <c r="B89" s="578"/>
      <c r="C89" s="578"/>
      <c r="D89" s="578"/>
      <c r="E89" s="578"/>
      <c r="F89" s="578"/>
      <c r="G89" s="578"/>
      <c r="H89" s="578"/>
      <c r="I89" s="578"/>
      <c r="J89" s="578"/>
      <c r="K89" s="578"/>
      <c r="L89" s="578"/>
      <c r="M89" s="578"/>
      <c r="N89" s="578"/>
      <c r="O89" s="578"/>
      <c r="P89" s="578"/>
      <c r="Q89" s="578"/>
      <c r="R89" s="578"/>
      <c r="S89" s="578"/>
      <c r="T89" s="579"/>
      <c r="U89" s="572">
        <v>72</v>
      </c>
      <c r="V89" s="573"/>
      <c r="W89" s="643"/>
      <c r="X89" s="640"/>
      <c r="Y89" s="640"/>
      <c r="Z89" s="640"/>
      <c r="AA89" s="641"/>
      <c r="AB89" s="644"/>
      <c r="AC89" s="578"/>
      <c r="AD89" s="578"/>
      <c r="AE89" s="578"/>
      <c r="AF89" s="579"/>
      <c r="AG89" s="639">
        <v>500004</v>
      </c>
      <c r="AH89" s="640"/>
      <c r="AI89" s="640"/>
      <c r="AJ89" s="640"/>
      <c r="AK89" s="641"/>
    </row>
    <row r="90" spans="1:37" s="563" customFormat="1" ht="21.75" customHeight="1">
      <c r="A90" s="585" t="s">
        <v>1002</v>
      </c>
      <c r="B90" s="586"/>
      <c r="C90" s="586"/>
      <c r="D90" s="586"/>
      <c r="E90" s="586"/>
      <c r="F90" s="586"/>
      <c r="G90" s="586"/>
      <c r="H90" s="586"/>
      <c r="I90" s="586"/>
      <c r="J90" s="586"/>
      <c r="K90" s="586"/>
      <c r="L90" s="586"/>
      <c r="M90" s="586"/>
      <c r="N90" s="586"/>
      <c r="O90" s="586"/>
      <c r="P90" s="586"/>
      <c r="Q90" s="586"/>
      <c r="R90" s="586"/>
      <c r="S90" s="586"/>
      <c r="T90" s="587"/>
      <c r="U90" s="572">
        <v>73</v>
      </c>
      <c r="V90" s="573"/>
      <c r="W90" s="646"/>
      <c r="X90" s="640"/>
      <c r="Y90" s="640"/>
      <c r="Z90" s="640"/>
      <c r="AA90" s="641"/>
      <c r="AB90" s="647"/>
      <c r="AC90" s="578"/>
      <c r="AD90" s="578"/>
      <c r="AE90" s="578"/>
      <c r="AF90" s="579"/>
      <c r="AG90" s="648">
        <v>500004</v>
      </c>
      <c r="AH90" s="649"/>
      <c r="AI90" s="649"/>
      <c r="AJ90" s="649"/>
      <c r="AK90" s="650"/>
    </row>
    <row r="91" spans="1:37" s="563" customFormat="1" ht="21.75" customHeight="1">
      <c r="A91" s="634" t="s">
        <v>1003</v>
      </c>
      <c r="B91" s="578"/>
      <c r="C91" s="578"/>
      <c r="D91" s="578"/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578"/>
      <c r="P91" s="578"/>
      <c r="Q91" s="578"/>
      <c r="R91" s="578"/>
      <c r="S91" s="578"/>
      <c r="T91" s="579"/>
      <c r="U91" s="572">
        <v>74</v>
      </c>
      <c r="V91" s="573"/>
      <c r="W91" s="639"/>
      <c r="X91" s="640"/>
      <c r="Y91" s="640"/>
      <c r="Z91" s="640"/>
      <c r="AA91" s="641"/>
      <c r="AB91" s="642"/>
      <c r="AC91" s="578"/>
      <c r="AD91" s="578"/>
      <c r="AE91" s="578"/>
      <c r="AF91" s="579"/>
      <c r="AG91" s="639"/>
      <c r="AH91" s="640"/>
      <c r="AI91" s="640"/>
      <c r="AJ91" s="640"/>
      <c r="AK91" s="641"/>
    </row>
    <row r="92" spans="1:37" s="563" customFormat="1" ht="21.75" customHeight="1">
      <c r="A92" s="634" t="s">
        <v>1004</v>
      </c>
      <c r="B92" s="578"/>
      <c r="C92" s="578"/>
      <c r="D92" s="578"/>
      <c r="E92" s="578"/>
      <c r="F92" s="578"/>
      <c r="G92" s="578"/>
      <c r="H92" s="578"/>
      <c r="I92" s="578"/>
      <c r="J92" s="578"/>
      <c r="K92" s="578"/>
      <c r="L92" s="578"/>
      <c r="M92" s="578"/>
      <c r="N92" s="578"/>
      <c r="O92" s="578"/>
      <c r="P92" s="578"/>
      <c r="Q92" s="578"/>
      <c r="R92" s="578"/>
      <c r="S92" s="578"/>
      <c r="T92" s="579"/>
      <c r="U92" s="572">
        <v>75</v>
      </c>
      <c r="V92" s="573"/>
      <c r="W92" s="639"/>
      <c r="X92" s="640"/>
      <c r="Y92" s="640"/>
      <c r="Z92" s="640"/>
      <c r="AA92" s="641"/>
      <c r="AB92" s="642"/>
      <c r="AC92" s="578"/>
      <c r="AD92" s="578"/>
      <c r="AE92" s="578"/>
      <c r="AF92" s="579"/>
      <c r="AG92" s="639"/>
      <c r="AH92" s="640"/>
      <c r="AI92" s="640"/>
      <c r="AJ92" s="640"/>
      <c r="AK92" s="641"/>
    </row>
    <row r="93" spans="1:37" ht="21.75" customHeight="1">
      <c r="A93" s="634" t="s">
        <v>1005</v>
      </c>
      <c r="B93" s="578"/>
      <c r="C93" s="578"/>
      <c r="D93" s="578"/>
      <c r="E93" s="578"/>
      <c r="F93" s="578"/>
      <c r="G93" s="578"/>
      <c r="H93" s="578"/>
      <c r="I93" s="578"/>
      <c r="J93" s="578"/>
      <c r="K93" s="578"/>
      <c r="L93" s="578"/>
      <c r="M93" s="578"/>
      <c r="N93" s="578"/>
      <c r="O93" s="578"/>
      <c r="P93" s="578"/>
      <c r="Q93" s="578"/>
      <c r="R93" s="578"/>
      <c r="S93" s="578"/>
      <c r="T93" s="579"/>
      <c r="U93" s="572">
        <v>76</v>
      </c>
      <c r="V93" s="573"/>
      <c r="W93" s="639"/>
      <c r="X93" s="640"/>
      <c r="Y93" s="640"/>
      <c r="Z93" s="640"/>
      <c r="AA93" s="641"/>
      <c r="AB93" s="642"/>
      <c r="AC93" s="578"/>
      <c r="AD93" s="578"/>
      <c r="AE93" s="578"/>
      <c r="AF93" s="579"/>
      <c r="AG93" s="639"/>
      <c r="AH93" s="640"/>
      <c r="AI93" s="640"/>
      <c r="AJ93" s="640"/>
      <c r="AK93" s="641"/>
    </row>
    <row r="94" spans="1:37" ht="21.75" customHeight="1">
      <c r="A94" s="634" t="s">
        <v>1006</v>
      </c>
      <c r="B94" s="578"/>
      <c r="C94" s="578"/>
      <c r="D94" s="578"/>
      <c r="E94" s="578"/>
      <c r="F94" s="578"/>
      <c r="G94" s="578"/>
      <c r="H94" s="578"/>
      <c r="I94" s="578"/>
      <c r="J94" s="578"/>
      <c r="K94" s="578"/>
      <c r="L94" s="578"/>
      <c r="M94" s="578"/>
      <c r="N94" s="578"/>
      <c r="O94" s="578"/>
      <c r="P94" s="578"/>
      <c r="Q94" s="578"/>
      <c r="R94" s="578"/>
      <c r="S94" s="578"/>
      <c r="T94" s="579"/>
      <c r="U94" s="572">
        <v>77</v>
      </c>
      <c r="V94" s="573"/>
      <c r="W94" s="639"/>
      <c r="X94" s="640"/>
      <c r="Y94" s="640"/>
      <c r="Z94" s="640"/>
      <c r="AA94" s="641"/>
      <c r="AB94" s="642"/>
      <c r="AC94" s="578"/>
      <c r="AD94" s="578"/>
      <c r="AE94" s="578"/>
      <c r="AF94" s="579"/>
      <c r="AG94" s="639"/>
      <c r="AH94" s="640"/>
      <c r="AI94" s="640"/>
      <c r="AJ94" s="640"/>
      <c r="AK94" s="641"/>
    </row>
    <row r="95" spans="1:37" ht="21.75" customHeight="1">
      <c r="A95" s="634" t="s">
        <v>1007</v>
      </c>
      <c r="B95" s="578"/>
      <c r="C95" s="578"/>
      <c r="D95" s="578"/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578"/>
      <c r="P95" s="578"/>
      <c r="Q95" s="578"/>
      <c r="R95" s="578"/>
      <c r="S95" s="578"/>
      <c r="T95" s="579"/>
      <c r="U95" s="572">
        <v>78</v>
      </c>
      <c r="V95" s="573"/>
      <c r="W95" s="639"/>
      <c r="X95" s="640"/>
      <c r="Y95" s="640"/>
      <c r="Z95" s="640"/>
      <c r="AA95" s="641"/>
      <c r="AB95" s="642"/>
      <c r="AC95" s="578"/>
      <c r="AD95" s="578"/>
      <c r="AE95" s="578"/>
      <c r="AF95" s="579"/>
      <c r="AG95" s="642"/>
      <c r="AH95" s="578"/>
      <c r="AI95" s="578"/>
      <c r="AJ95" s="578"/>
      <c r="AK95" s="579"/>
    </row>
    <row r="96" spans="1:37" s="563" customFormat="1" ht="21.75" customHeight="1">
      <c r="A96" s="585" t="s">
        <v>1008</v>
      </c>
      <c r="B96" s="586"/>
      <c r="C96" s="586"/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6"/>
      <c r="O96" s="586"/>
      <c r="P96" s="586"/>
      <c r="Q96" s="586"/>
      <c r="R96" s="586"/>
      <c r="S96" s="586"/>
      <c r="T96" s="587"/>
      <c r="U96" s="572">
        <v>79</v>
      </c>
      <c r="V96" s="573"/>
      <c r="W96" s="646"/>
      <c r="X96" s="640"/>
      <c r="Y96" s="640"/>
      <c r="Z96" s="640"/>
      <c r="AA96" s="641"/>
      <c r="AB96" s="647"/>
      <c r="AC96" s="578"/>
      <c r="AD96" s="578"/>
      <c r="AE96" s="578"/>
      <c r="AF96" s="579"/>
      <c r="AG96" s="647"/>
      <c r="AH96" s="578"/>
      <c r="AI96" s="578"/>
      <c r="AJ96" s="578"/>
      <c r="AK96" s="579"/>
    </row>
    <row r="97" spans="1:37" s="563" customFormat="1" ht="21.75" customHeight="1">
      <c r="A97" s="585" t="s">
        <v>1009</v>
      </c>
      <c r="B97" s="636"/>
      <c r="C97" s="636"/>
      <c r="D97" s="636"/>
      <c r="E97" s="636"/>
      <c r="F97" s="636"/>
      <c r="G97" s="636"/>
      <c r="H97" s="636"/>
      <c r="I97" s="636"/>
      <c r="J97" s="636"/>
      <c r="K97" s="636"/>
      <c r="L97" s="636"/>
      <c r="M97" s="636"/>
      <c r="N97" s="636"/>
      <c r="O97" s="636"/>
      <c r="P97" s="636"/>
      <c r="Q97" s="636"/>
      <c r="R97" s="636"/>
      <c r="S97" s="636"/>
      <c r="T97" s="637"/>
      <c r="U97" s="572">
        <v>80</v>
      </c>
      <c r="V97" s="573"/>
      <c r="W97" s="646"/>
      <c r="X97" s="640"/>
      <c r="Y97" s="640"/>
      <c r="Z97" s="640"/>
      <c r="AA97" s="641"/>
      <c r="AB97" s="647"/>
      <c r="AC97" s="578"/>
      <c r="AD97" s="578"/>
      <c r="AE97" s="578"/>
      <c r="AF97" s="579"/>
      <c r="AG97" s="651">
        <v>500004</v>
      </c>
      <c r="AH97" s="652"/>
      <c r="AI97" s="652"/>
      <c r="AJ97" s="652"/>
      <c r="AK97" s="653"/>
    </row>
    <row r="98" spans="1:37" ht="21.75" customHeight="1">
      <c r="A98" s="634" t="s">
        <v>1010</v>
      </c>
      <c r="B98" s="578"/>
      <c r="C98" s="578"/>
      <c r="D98" s="578"/>
      <c r="E98" s="578"/>
      <c r="F98" s="578"/>
      <c r="G98" s="578"/>
      <c r="H98" s="578"/>
      <c r="I98" s="578"/>
      <c r="J98" s="578"/>
      <c r="K98" s="578"/>
      <c r="L98" s="578"/>
      <c r="M98" s="578"/>
      <c r="N98" s="578"/>
      <c r="O98" s="578"/>
      <c r="P98" s="578"/>
      <c r="Q98" s="578"/>
      <c r="R98" s="578"/>
      <c r="S98" s="578"/>
      <c r="T98" s="579"/>
      <c r="U98" s="572">
        <v>81</v>
      </c>
      <c r="V98" s="573"/>
      <c r="W98" s="604" t="s">
        <v>930</v>
      </c>
      <c r="X98" s="605"/>
      <c r="Y98" s="605"/>
      <c r="Z98" s="605"/>
      <c r="AA98" s="606"/>
      <c r="AB98" s="604" t="s">
        <v>930</v>
      </c>
      <c r="AC98" s="605"/>
      <c r="AD98" s="605"/>
      <c r="AE98" s="605"/>
      <c r="AF98" s="606"/>
      <c r="AG98" s="642"/>
      <c r="AH98" s="578"/>
      <c r="AI98" s="578"/>
      <c r="AJ98" s="578"/>
      <c r="AK98" s="579"/>
    </row>
    <row r="99" spans="1:37" ht="21.75" customHeight="1">
      <c r="A99" s="634" t="s">
        <v>1011</v>
      </c>
      <c r="B99" s="578"/>
      <c r="C99" s="578"/>
      <c r="D99" s="578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578"/>
      <c r="P99" s="578"/>
      <c r="Q99" s="578"/>
      <c r="R99" s="578"/>
      <c r="S99" s="578"/>
      <c r="T99" s="579"/>
      <c r="U99" s="572">
        <v>82</v>
      </c>
      <c r="V99" s="573"/>
      <c r="W99" s="604" t="s">
        <v>930</v>
      </c>
      <c r="X99" s="605"/>
      <c r="Y99" s="605"/>
      <c r="Z99" s="605"/>
      <c r="AA99" s="606"/>
      <c r="AB99" s="604" t="s">
        <v>930</v>
      </c>
      <c r="AC99" s="605"/>
      <c r="AD99" s="605"/>
      <c r="AE99" s="605"/>
      <c r="AF99" s="606"/>
      <c r="AG99" s="642"/>
      <c r="AH99" s="578"/>
      <c r="AI99" s="578"/>
      <c r="AJ99" s="578"/>
      <c r="AK99" s="579"/>
    </row>
    <row r="100" spans="1:37" ht="21.75" customHeight="1">
      <c r="A100" s="634" t="s">
        <v>1012</v>
      </c>
      <c r="B100" s="578"/>
      <c r="C100" s="578"/>
      <c r="D100" s="578"/>
      <c r="E100" s="578"/>
      <c r="F100" s="578"/>
      <c r="G100" s="578"/>
      <c r="H100" s="578"/>
      <c r="I100" s="578"/>
      <c r="J100" s="578"/>
      <c r="K100" s="578"/>
      <c r="L100" s="578"/>
      <c r="M100" s="578"/>
      <c r="N100" s="578"/>
      <c r="O100" s="578"/>
      <c r="P100" s="578"/>
      <c r="Q100" s="578"/>
      <c r="R100" s="578"/>
      <c r="S100" s="578"/>
      <c r="T100" s="579"/>
      <c r="U100" s="572">
        <v>83</v>
      </c>
      <c r="V100" s="573"/>
      <c r="W100" s="604" t="s">
        <v>930</v>
      </c>
      <c r="X100" s="605"/>
      <c r="Y100" s="605"/>
      <c r="Z100" s="605"/>
      <c r="AA100" s="606"/>
      <c r="AB100" s="604" t="s">
        <v>930</v>
      </c>
      <c r="AC100" s="605"/>
      <c r="AD100" s="605"/>
      <c r="AE100" s="605"/>
      <c r="AF100" s="606"/>
      <c r="AG100" s="642"/>
      <c r="AH100" s="578"/>
      <c r="AI100" s="578"/>
      <c r="AJ100" s="578"/>
      <c r="AK100" s="579"/>
    </row>
    <row r="101" spans="1:37" ht="21.75" customHeight="1">
      <c r="A101" s="634" t="s">
        <v>1013</v>
      </c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578"/>
      <c r="P101" s="578"/>
      <c r="Q101" s="578"/>
      <c r="R101" s="578"/>
      <c r="S101" s="578"/>
      <c r="T101" s="579"/>
      <c r="U101" s="572">
        <v>84</v>
      </c>
      <c r="V101" s="573"/>
      <c r="W101" s="604" t="s">
        <v>930</v>
      </c>
      <c r="X101" s="605"/>
      <c r="Y101" s="605"/>
      <c r="Z101" s="605"/>
      <c r="AA101" s="606"/>
      <c r="AB101" s="604" t="s">
        <v>930</v>
      </c>
      <c r="AC101" s="605"/>
      <c r="AD101" s="605"/>
      <c r="AE101" s="605"/>
      <c r="AF101" s="606"/>
      <c r="AG101" s="642"/>
      <c r="AH101" s="578"/>
      <c r="AI101" s="578"/>
      <c r="AJ101" s="578"/>
      <c r="AK101" s="579"/>
    </row>
    <row r="102" spans="1:37" ht="27" customHeight="1">
      <c r="A102" s="569" t="s">
        <v>1014</v>
      </c>
      <c r="B102" s="654"/>
      <c r="C102" s="654"/>
      <c r="D102" s="654"/>
      <c r="E102" s="654"/>
      <c r="F102" s="654"/>
      <c r="G102" s="654"/>
      <c r="H102" s="654"/>
      <c r="I102" s="654"/>
      <c r="J102" s="654"/>
      <c r="K102" s="654"/>
      <c r="L102" s="654"/>
      <c r="M102" s="654"/>
      <c r="N102" s="654"/>
      <c r="O102" s="654"/>
      <c r="P102" s="654"/>
      <c r="Q102" s="654"/>
      <c r="R102" s="654"/>
      <c r="S102" s="654"/>
      <c r="T102" s="655"/>
      <c r="U102" s="572">
        <v>85</v>
      </c>
      <c r="V102" s="573"/>
      <c r="W102" s="604" t="s">
        <v>930</v>
      </c>
      <c r="X102" s="605"/>
      <c r="Y102" s="605"/>
      <c r="Z102" s="605"/>
      <c r="AA102" s="606"/>
      <c r="AB102" s="604" t="s">
        <v>930</v>
      </c>
      <c r="AC102" s="605"/>
      <c r="AD102" s="605"/>
      <c r="AE102" s="605"/>
      <c r="AF102" s="606"/>
      <c r="AG102" s="642"/>
      <c r="AH102" s="578"/>
      <c r="AI102" s="578"/>
      <c r="AJ102" s="578"/>
      <c r="AK102" s="579"/>
    </row>
    <row r="103" spans="1:37" ht="21.75" customHeight="1">
      <c r="A103" s="634" t="s">
        <v>1015</v>
      </c>
      <c r="B103" s="578"/>
      <c r="C103" s="578"/>
      <c r="D103" s="578"/>
      <c r="E103" s="578"/>
      <c r="F103" s="578"/>
      <c r="G103" s="578"/>
      <c r="H103" s="578"/>
      <c r="I103" s="578"/>
      <c r="J103" s="578"/>
      <c r="K103" s="578"/>
      <c r="L103" s="578"/>
      <c r="M103" s="578"/>
      <c r="N103" s="578"/>
      <c r="O103" s="578"/>
      <c r="P103" s="578"/>
      <c r="Q103" s="578"/>
      <c r="R103" s="578"/>
      <c r="S103" s="578"/>
      <c r="T103" s="579"/>
      <c r="U103" s="572">
        <v>86</v>
      </c>
      <c r="V103" s="573"/>
      <c r="W103" s="604" t="s">
        <v>930</v>
      </c>
      <c r="X103" s="605"/>
      <c r="Y103" s="605"/>
      <c r="Z103" s="605"/>
      <c r="AA103" s="606"/>
      <c r="AB103" s="604" t="s">
        <v>930</v>
      </c>
      <c r="AC103" s="605"/>
      <c r="AD103" s="605"/>
      <c r="AE103" s="605"/>
      <c r="AF103" s="606"/>
      <c r="AG103" s="642"/>
      <c r="AH103" s="578"/>
      <c r="AI103" s="578"/>
      <c r="AJ103" s="578"/>
      <c r="AK103" s="579"/>
    </row>
    <row r="104" spans="1:37" ht="21.75" customHeight="1">
      <c r="A104" s="585" t="s">
        <v>1016</v>
      </c>
      <c r="B104" s="586"/>
      <c r="C104" s="586"/>
      <c r="D104" s="586"/>
      <c r="E104" s="586"/>
      <c r="F104" s="586"/>
      <c r="G104" s="586"/>
      <c r="H104" s="586"/>
      <c r="I104" s="586"/>
      <c r="J104" s="586"/>
      <c r="K104" s="586"/>
      <c r="L104" s="586"/>
      <c r="M104" s="586"/>
      <c r="N104" s="586"/>
      <c r="O104" s="586"/>
      <c r="P104" s="586"/>
      <c r="Q104" s="586"/>
      <c r="R104" s="586"/>
      <c r="S104" s="586"/>
      <c r="T104" s="587"/>
      <c r="U104" s="572">
        <v>87</v>
      </c>
      <c r="V104" s="573"/>
      <c r="W104" s="647">
        <v>0</v>
      </c>
      <c r="X104" s="578"/>
      <c r="Y104" s="578"/>
      <c r="Z104" s="578"/>
      <c r="AA104" s="579"/>
      <c r="AB104" s="647"/>
      <c r="AC104" s="578"/>
      <c r="AD104" s="578"/>
      <c r="AE104" s="578"/>
      <c r="AF104" s="579"/>
      <c r="AG104" s="647"/>
      <c r="AH104" s="578"/>
      <c r="AI104" s="578"/>
      <c r="AJ104" s="578"/>
      <c r="AK104" s="579"/>
    </row>
    <row r="105" spans="1:37" ht="27" customHeight="1">
      <c r="A105" s="569" t="s">
        <v>1017</v>
      </c>
      <c r="B105" s="654"/>
      <c r="C105" s="654"/>
      <c r="D105" s="654"/>
      <c r="E105" s="654"/>
      <c r="F105" s="654"/>
      <c r="G105" s="654"/>
      <c r="H105" s="654"/>
      <c r="I105" s="654"/>
      <c r="J105" s="654"/>
      <c r="K105" s="654"/>
      <c r="L105" s="654"/>
      <c r="M105" s="654"/>
      <c r="N105" s="654"/>
      <c r="O105" s="654"/>
      <c r="P105" s="654"/>
      <c r="Q105" s="654"/>
      <c r="R105" s="654"/>
      <c r="S105" s="654"/>
      <c r="T105" s="655"/>
      <c r="U105" s="572">
        <v>88</v>
      </c>
      <c r="V105" s="573"/>
      <c r="W105" s="604" t="s">
        <v>930</v>
      </c>
      <c r="X105" s="605"/>
      <c r="Y105" s="605"/>
      <c r="Z105" s="605"/>
      <c r="AA105" s="606"/>
      <c r="AB105" s="604" t="s">
        <v>930</v>
      </c>
      <c r="AC105" s="605"/>
      <c r="AD105" s="605"/>
      <c r="AE105" s="605"/>
      <c r="AF105" s="606"/>
      <c r="AG105" s="642"/>
      <c r="AH105" s="578"/>
      <c r="AI105" s="578"/>
      <c r="AJ105" s="578"/>
      <c r="AK105" s="579"/>
    </row>
    <row r="106" spans="1:37" ht="27" customHeight="1">
      <c r="A106" s="569" t="s">
        <v>1018</v>
      </c>
      <c r="B106" s="654"/>
      <c r="C106" s="654"/>
      <c r="D106" s="654"/>
      <c r="E106" s="654"/>
      <c r="F106" s="654"/>
      <c r="G106" s="654"/>
      <c r="H106" s="654"/>
      <c r="I106" s="654"/>
      <c r="J106" s="654"/>
      <c r="K106" s="654"/>
      <c r="L106" s="654"/>
      <c r="M106" s="654"/>
      <c r="N106" s="654"/>
      <c r="O106" s="654"/>
      <c r="P106" s="654"/>
      <c r="Q106" s="654"/>
      <c r="R106" s="654"/>
      <c r="S106" s="654"/>
      <c r="T106" s="655"/>
      <c r="U106" s="572">
        <v>89</v>
      </c>
      <c r="V106" s="573"/>
      <c r="W106" s="604" t="s">
        <v>930</v>
      </c>
      <c r="X106" s="605"/>
      <c r="Y106" s="605"/>
      <c r="Z106" s="605"/>
      <c r="AA106" s="606"/>
      <c r="AB106" s="604" t="s">
        <v>930</v>
      </c>
      <c r="AC106" s="605"/>
      <c r="AD106" s="605"/>
      <c r="AE106" s="605"/>
      <c r="AF106" s="606"/>
      <c r="AG106" s="642"/>
      <c r="AH106" s="578"/>
      <c r="AI106" s="578"/>
      <c r="AJ106" s="578"/>
      <c r="AK106" s="579"/>
    </row>
    <row r="107" spans="1:37" ht="21.75" customHeight="1">
      <c r="A107" s="569" t="s">
        <v>1019</v>
      </c>
      <c r="B107" s="654"/>
      <c r="C107" s="654"/>
      <c r="D107" s="654"/>
      <c r="E107" s="654"/>
      <c r="F107" s="654"/>
      <c r="G107" s="654"/>
      <c r="H107" s="654"/>
      <c r="I107" s="654"/>
      <c r="J107" s="654"/>
      <c r="K107" s="654"/>
      <c r="L107" s="654"/>
      <c r="M107" s="654"/>
      <c r="N107" s="654"/>
      <c r="O107" s="654"/>
      <c r="P107" s="654"/>
      <c r="Q107" s="654"/>
      <c r="R107" s="654"/>
      <c r="S107" s="654"/>
      <c r="T107" s="655"/>
      <c r="U107" s="572">
        <v>90</v>
      </c>
      <c r="V107" s="573"/>
      <c r="W107" s="604" t="s">
        <v>930</v>
      </c>
      <c r="X107" s="605"/>
      <c r="Y107" s="605"/>
      <c r="Z107" s="605"/>
      <c r="AA107" s="606"/>
      <c r="AB107" s="604" t="s">
        <v>930</v>
      </c>
      <c r="AC107" s="605"/>
      <c r="AD107" s="605"/>
      <c r="AE107" s="605"/>
      <c r="AF107" s="606"/>
      <c r="AG107" s="642"/>
      <c r="AH107" s="578"/>
      <c r="AI107" s="578"/>
      <c r="AJ107" s="578"/>
      <c r="AK107" s="579"/>
    </row>
    <row r="108" spans="1:37" ht="21.75" customHeight="1">
      <c r="A108" s="569" t="s">
        <v>1020</v>
      </c>
      <c r="B108" s="654"/>
      <c r="C108" s="654"/>
      <c r="D108" s="654"/>
      <c r="E108" s="654"/>
      <c r="F108" s="654"/>
      <c r="G108" s="654"/>
      <c r="H108" s="654"/>
      <c r="I108" s="654"/>
      <c r="J108" s="654"/>
      <c r="K108" s="654"/>
      <c r="L108" s="654"/>
      <c r="M108" s="654"/>
      <c r="N108" s="654"/>
      <c r="O108" s="654"/>
      <c r="P108" s="654"/>
      <c r="Q108" s="654"/>
      <c r="R108" s="654"/>
      <c r="S108" s="654"/>
      <c r="T108" s="655"/>
      <c r="U108" s="572">
        <v>91</v>
      </c>
      <c r="V108" s="573"/>
      <c r="W108" s="604" t="s">
        <v>930</v>
      </c>
      <c r="X108" s="605"/>
      <c r="Y108" s="605"/>
      <c r="Z108" s="605"/>
      <c r="AA108" s="606"/>
      <c r="AB108" s="604" t="s">
        <v>930</v>
      </c>
      <c r="AC108" s="605"/>
      <c r="AD108" s="605"/>
      <c r="AE108" s="605"/>
      <c r="AF108" s="606"/>
      <c r="AG108" s="642"/>
      <c r="AH108" s="578"/>
      <c r="AI108" s="578"/>
      <c r="AJ108" s="578"/>
      <c r="AK108" s="579"/>
    </row>
    <row r="109" spans="1:37" ht="27" customHeight="1">
      <c r="A109" s="569" t="s">
        <v>1021</v>
      </c>
      <c r="B109" s="654"/>
      <c r="C109" s="654"/>
      <c r="D109" s="654"/>
      <c r="E109" s="654"/>
      <c r="F109" s="654"/>
      <c r="G109" s="654"/>
      <c r="H109" s="654"/>
      <c r="I109" s="654"/>
      <c r="J109" s="654"/>
      <c r="K109" s="654"/>
      <c r="L109" s="654"/>
      <c r="M109" s="654"/>
      <c r="N109" s="654"/>
      <c r="O109" s="654"/>
      <c r="P109" s="654"/>
      <c r="Q109" s="654"/>
      <c r="R109" s="654"/>
      <c r="S109" s="654"/>
      <c r="T109" s="655"/>
      <c r="U109" s="572">
        <v>92</v>
      </c>
      <c r="V109" s="573"/>
      <c r="W109" s="604" t="s">
        <v>930</v>
      </c>
      <c r="X109" s="605"/>
      <c r="Y109" s="605"/>
      <c r="Z109" s="605"/>
      <c r="AA109" s="606"/>
      <c r="AB109" s="604" t="s">
        <v>930</v>
      </c>
      <c r="AC109" s="605"/>
      <c r="AD109" s="605"/>
      <c r="AE109" s="605"/>
      <c r="AF109" s="606"/>
      <c r="AG109" s="642"/>
      <c r="AH109" s="578"/>
      <c r="AI109" s="578"/>
      <c r="AJ109" s="578"/>
      <c r="AK109" s="579"/>
    </row>
    <row r="110" spans="1:37" ht="21.75" customHeight="1">
      <c r="A110" s="634" t="s">
        <v>1022</v>
      </c>
      <c r="B110" s="578"/>
      <c r="C110" s="578"/>
      <c r="D110" s="578"/>
      <c r="E110" s="578"/>
      <c r="F110" s="578"/>
      <c r="G110" s="578"/>
      <c r="H110" s="578"/>
      <c r="I110" s="578"/>
      <c r="J110" s="578"/>
      <c r="K110" s="578"/>
      <c r="L110" s="578"/>
      <c r="M110" s="578"/>
      <c r="N110" s="578"/>
      <c r="O110" s="578"/>
      <c r="P110" s="578"/>
      <c r="Q110" s="578"/>
      <c r="R110" s="578"/>
      <c r="S110" s="578"/>
      <c r="T110" s="579"/>
      <c r="U110" s="572">
        <v>93</v>
      </c>
      <c r="V110" s="573"/>
      <c r="W110" s="604" t="s">
        <v>930</v>
      </c>
      <c r="X110" s="605"/>
      <c r="Y110" s="605"/>
      <c r="Z110" s="605"/>
      <c r="AA110" s="606"/>
      <c r="AB110" s="604" t="s">
        <v>930</v>
      </c>
      <c r="AC110" s="605"/>
      <c r="AD110" s="605"/>
      <c r="AE110" s="605"/>
      <c r="AF110" s="606"/>
      <c r="AG110" s="642"/>
      <c r="AH110" s="578"/>
      <c r="AI110" s="578"/>
      <c r="AJ110" s="578"/>
      <c r="AK110" s="579"/>
    </row>
    <row r="111" spans="1:37" ht="27" customHeight="1">
      <c r="A111" s="595" t="s">
        <v>1023</v>
      </c>
      <c r="B111" s="596"/>
      <c r="C111" s="596"/>
      <c r="D111" s="596"/>
      <c r="E111" s="596"/>
      <c r="F111" s="596"/>
      <c r="G111" s="596"/>
      <c r="H111" s="596"/>
      <c r="I111" s="596"/>
      <c r="J111" s="596"/>
      <c r="K111" s="596"/>
      <c r="L111" s="596"/>
      <c r="M111" s="596"/>
      <c r="N111" s="596"/>
      <c r="O111" s="596"/>
      <c r="P111" s="596"/>
      <c r="Q111" s="596"/>
      <c r="R111" s="596"/>
      <c r="S111" s="596"/>
      <c r="T111" s="597"/>
      <c r="U111" s="572">
        <v>94</v>
      </c>
      <c r="V111" s="573"/>
      <c r="W111" s="647">
        <v>0</v>
      </c>
      <c r="X111" s="578"/>
      <c r="Y111" s="578"/>
      <c r="Z111" s="578"/>
      <c r="AA111" s="579"/>
      <c r="AB111" s="647"/>
      <c r="AC111" s="578"/>
      <c r="AD111" s="578"/>
      <c r="AE111" s="578"/>
      <c r="AF111" s="579"/>
      <c r="AG111" s="647"/>
      <c r="AH111" s="578"/>
      <c r="AI111" s="578"/>
      <c r="AJ111" s="578"/>
      <c r="AK111" s="579"/>
    </row>
    <row r="112" spans="1:37" ht="27" customHeight="1">
      <c r="A112" s="595" t="s">
        <v>1024</v>
      </c>
      <c r="B112" s="596"/>
      <c r="C112" s="596"/>
      <c r="D112" s="596"/>
      <c r="E112" s="596"/>
      <c r="F112" s="596"/>
      <c r="G112" s="596"/>
      <c r="H112" s="596"/>
      <c r="I112" s="596"/>
      <c r="J112" s="596"/>
      <c r="K112" s="596"/>
      <c r="L112" s="596"/>
      <c r="M112" s="596"/>
      <c r="N112" s="596"/>
      <c r="O112" s="596"/>
      <c r="P112" s="596"/>
      <c r="Q112" s="596"/>
      <c r="R112" s="596"/>
      <c r="S112" s="596"/>
      <c r="T112" s="597"/>
      <c r="U112" s="572">
        <v>95</v>
      </c>
      <c r="V112" s="573"/>
      <c r="W112" s="647">
        <v>0</v>
      </c>
      <c r="X112" s="578"/>
      <c r="Y112" s="578"/>
      <c r="Z112" s="578"/>
      <c r="AA112" s="579"/>
      <c r="AB112" s="647"/>
      <c r="AC112" s="578"/>
      <c r="AD112" s="578"/>
      <c r="AE112" s="578"/>
      <c r="AF112" s="579"/>
      <c r="AG112" s="647"/>
      <c r="AH112" s="578"/>
      <c r="AI112" s="578"/>
      <c r="AJ112" s="578"/>
      <c r="AK112" s="579"/>
    </row>
    <row r="113" spans="1:37" ht="21.75" customHeight="1">
      <c r="A113" s="634" t="s">
        <v>1025</v>
      </c>
      <c r="B113" s="578"/>
      <c r="C113" s="578"/>
      <c r="D113" s="578"/>
      <c r="E113" s="578"/>
      <c r="F113" s="578"/>
      <c r="G113" s="578"/>
      <c r="H113" s="578"/>
      <c r="I113" s="578"/>
      <c r="J113" s="578"/>
      <c r="K113" s="578"/>
      <c r="L113" s="578"/>
      <c r="M113" s="578"/>
      <c r="N113" s="578"/>
      <c r="O113" s="578"/>
      <c r="P113" s="578"/>
      <c r="Q113" s="578"/>
      <c r="R113" s="578"/>
      <c r="S113" s="578"/>
      <c r="T113" s="579"/>
      <c r="U113" s="572">
        <v>96</v>
      </c>
      <c r="V113" s="573"/>
      <c r="W113" s="604" t="s">
        <v>930</v>
      </c>
      <c r="X113" s="605"/>
      <c r="Y113" s="605"/>
      <c r="Z113" s="605"/>
      <c r="AA113" s="606"/>
      <c r="AB113" s="604" t="s">
        <v>930</v>
      </c>
      <c r="AC113" s="605"/>
      <c r="AD113" s="605"/>
      <c r="AE113" s="605"/>
      <c r="AF113" s="606"/>
      <c r="AG113" s="642"/>
      <c r="AH113" s="578"/>
      <c r="AI113" s="578"/>
      <c r="AJ113" s="578"/>
      <c r="AK113" s="579"/>
    </row>
    <row r="114" spans="1:37" ht="21.75" customHeight="1">
      <c r="A114" s="634" t="s">
        <v>1026</v>
      </c>
      <c r="B114" s="578"/>
      <c r="C114" s="578"/>
      <c r="D114" s="578"/>
      <c r="E114" s="578"/>
      <c r="F114" s="578"/>
      <c r="G114" s="578"/>
      <c r="H114" s="578"/>
      <c r="I114" s="578"/>
      <c r="J114" s="578"/>
      <c r="K114" s="578"/>
      <c r="L114" s="578"/>
      <c r="M114" s="578"/>
      <c r="N114" s="578"/>
      <c r="O114" s="578"/>
      <c r="P114" s="578"/>
      <c r="Q114" s="578"/>
      <c r="R114" s="578"/>
      <c r="S114" s="578"/>
      <c r="T114" s="579"/>
      <c r="U114" s="572">
        <v>97</v>
      </c>
      <c r="V114" s="573"/>
      <c r="W114" s="604" t="s">
        <v>930</v>
      </c>
      <c r="X114" s="605"/>
      <c r="Y114" s="605"/>
      <c r="Z114" s="605"/>
      <c r="AA114" s="606"/>
      <c r="AB114" s="604" t="s">
        <v>930</v>
      </c>
      <c r="AC114" s="605"/>
      <c r="AD114" s="605"/>
      <c r="AE114" s="605"/>
      <c r="AF114" s="606"/>
      <c r="AG114" s="642"/>
      <c r="AH114" s="578"/>
      <c r="AI114" s="578"/>
      <c r="AJ114" s="578"/>
      <c r="AK114" s="579"/>
    </row>
    <row r="115" spans="1:37" ht="21.75" customHeight="1">
      <c r="A115" s="634" t="s">
        <v>1027</v>
      </c>
      <c r="B115" s="578"/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9"/>
      <c r="U115" s="572">
        <v>98</v>
      </c>
      <c r="V115" s="573"/>
      <c r="W115" s="604" t="s">
        <v>930</v>
      </c>
      <c r="X115" s="605"/>
      <c r="Y115" s="605"/>
      <c r="Z115" s="605"/>
      <c r="AA115" s="606"/>
      <c r="AB115" s="604" t="s">
        <v>930</v>
      </c>
      <c r="AC115" s="605"/>
      <c r="AD115" s="605"/>
      <c r="AE115" s="605"/>
      <c r="AF115" s="606"/>
      <c r="AG115" s="642"/>
      <c r="AH115" s="578"/>
      <c r="AI115" s="578"/>
      <c r="AJ115" s="578"/>
      <c r="AK115" s="579"/>
    </row>
    <row r="116" spans="1:37" ht="21.75" customHeight="1">
      <c r="A116" s="634" t="s">
        <v>1028</v>
      </c>
      <c r="B116" s="578"/>
      <c r="C116" s="578"/>
      <c r="D116" s="578"/>
      <c r="E116" s="578"/>
      <c r="F116" s="578"/>
      <c r="G116" s="578"/>
      <c r="H116" s="578"/>
      <c r="I116" s="578"/>
      <c r="J116" s="578"/>
      <c r="K116" s="578"/>
      <c r="L116" s="578"/>
      <c r="M116" s="578"/>
      <c r="N116" s="578"/>
      <c r="O116" s="578"/>
      <c r="P116" s="578"/>
      <c r="Q116" s="578"/>
      <c r="R116" s="578"/>
      <c r="S116" s="578"/>
      <c r="T116" s="579"/>
      <c r="U116" s="572">
        <v>99</v>
      </c>
      <c r="V116" s="573"/>
      <c r="W116" s="604" t="s">
        <v>930</v>
      </c>
      <c r="X116" s="605"/>
      <c r="Y116" s="605"/>
      <c r="Z116" s="605"/>
      <c r="AA116" s="606"/>
      <c r="AB116" s="604" t="s">
        <v>930</v>
      </c>
      <c r="AC116" s="605"/>
      <c r="AD116" s="605"/>
      <c r="AE116" s="605"/>
      <c r="AF116" s="606"/>
      <c r="AG116" s="642"/>
      <c r="AH116" s="578"/>
      <c r="AI116" s="578"/>
      <c r="AJ116" s="578"/>
      <c r="AK116" s="579"/>
    </row>
    <row r="117" spans="1:37" ht="21.75" customHeight="1">
      <c r="A117" s="585" t="s">
        <v>1029</v>
      </c>
      <c r="B117" s="586"/>
      <c r="C117" s="586"/>
      <c r="D117" s="586"/>
      <c r="E117" s="586"/>
      <c r="F117" s="586"/>
      <c r="G117" s="586"/>
      <c r="H117" s="586"/>
      <c r="I117" s="586"/>
      <c r="J117" s="586"/>
      <c r="K117" s="586"/>
      <c r="L117" s="586"/>
      <c r="M117" s="586"/>
      <c r="N117" s="586"/>
      <c r="O117" s="586"/>
      <c r="P117" s="586"/>
      <c r="Q117" s="586"/>
      <c r="R117" s="586"/>
      <c r="S117" s="586"/>
      <c r="T117" s="587"/>
      <c r="U117" s="572">
        <v>100</v>
      </c>
      <c r="V117" s="573"/>
      <c r="W117" s="647">
        <v>0</v>
      </c>
      <c r="X117" s="578"/>
      <c r="Y117" s="578"/>
      <c r="Z117" s="578"/>
      <c r="AA117" s="579"/>
      <c r="AB117" s="647"/>
      <c r="AC117" s="578"/>
      <c r="AD117" s="578"/>
      <c r="AE117" s="578"/>
      <c r="AF117" s="579"/>
      <c r="AG117" s="647"/>
      <c r="AH117" s="578"/>
      <c r="AI117" s="578"/>
      <c r="AJ117" s="578"/>
      <c r="AK117" s="579"/>
    </row>
    <row r="118" spans="1:37" ht="21.75" customHeight="1">
      <c r="A118" s="634" t="s">
        <v>1030</v>
      </c>
      <c r="B118" s="578"/>
      <c r="C118" s="578"/>
      <c r="D118" s="578"/>
      <c r="E118" s="578"/>
      <c r="F118" s="578"/>
      <c r="G118" s="578"/>
      <c r="H118" s="578"/>
      <c r="I118" s="578"/>
      <c r="J118" s="578"/>
      <c r="K118" s="578"/>
      <c r="L118" s="578"/>
      <c r="M118" s="578"/>
      <c r="N118" s="578"/>
      <c r="O118" s="578"/>
      <c r="P118" s="578"/>
      <c r="Q118" s="578"/>
      <c r="R118" s="578"/>
      <c r="S118" s="578"/>
      <c r="T118" s="579"/>
      <c r="U118" s="572">
        <v>101</v>
      </c>
      <c r="V118" s="573"/>
      <c r="W118" s="604" t="s">
        <v>930</v>
      </c>
      <c r="X118" s="605"/>
      <c r="Y118" s="605"/>
      <c r="Z118" s="605"/>
      <c r="AA118" s="606"/>
      <c r="AB118" s="604" t="s">
        <v>930</v>
      </c>
      <c r="AC118" s="605"/>
      <c r="AD118" s="605"/>
      <c r="AE118" s="605"/>
      <c r="AF118" s="606"/>
      <c r="AG118" s="642"/>
      <c r="AH118" s="578"/>
      <c r="AI118" s="578"/>
      <c r="AJ118" s="578"/>
      <c r="AK118" s="579"/>
    </row>
    <row r="119" spans="1:37" ht="21.75" customHeight="1">
      <c r="A119" s="634" t="s">
        <v>1031</v>
      </c>
      <c r="B119" s="578"/>
      <c r="C119" s="578"/>
      <c r="D119" s="578"/>
      <c r="E119" s="578"/>
      <c r="F119" s="578"/>
      <c r="G119" s="578"/>
      <c r="H119" s="578"/>
      <c r="I119" s="578"/>
      <c r="J119" s="578"/>
      <c r="K119" s="578"/>
      <c r="L119" s="578"/>
      <c r="M119" s="578"/>
      <c r="N119" s="578"/>
      <c r="O119" s="578"/>
      <c r="P119" s="578"/>
      <c r="Q119" s="578"/>
      <c r="R119" s="578"/>
      <c r="S119" s="578"/>
      <c r="T119" s="579"/>
      <c r="U119" s="572">
        <v>102</v>
      </c>
      <c r="V119" s="573"/>
      <c r="W119" s="604" t="s">
        <v>930</v>
      </c>
      <c r="X119" s="605"/>
      <c r="Y119" s="605"/>
      <c r="Z119" s="605"/>
      <c r="AA119" s="606"/>
      <c r="AB119" s="604" t="s">
        <v>930</v>
      </c>
      <c r="AC119" s="605"/>
      <c r="AD119" s="605"/>
      <c r="AE119" s="605"/>
      <c r="AF119" s="606"/>
      <c r="AG119" s="642"/>
      <c r="AH119" s="578"/>
      <c r="AI119" s="578"/>
      <c r="AJ119" s="578"/>
      <c r="AK119" s="579"/>
    </row>
    <row r="120" spans="1:37" ht="21.75" customHeight="1">
      <c r="A120" s="634" t="s">
        <v>1032</v>
      </c>
      <c r="B120" s="578"/>
      <c r="C120" s="578"/>
      <c r="D120" s="578"/>
      <c r="E120" s="578"/>
      <c r="F120" s="578"/>
      <c r="G120" s="578"/>
      <c r="H120" s="578"/>
      <c r="I120" s="578"/>
      <c r="J120" s="578"/>
      <c r="K120" s="578"/>
      <c r="L120" s="578"/>
      <c r="M120" s="578"/>
      <c r="N120" s="578"/>
      <c r="O120" s="578"/>
      <c r="P120" s="578"/>
      <c r="Q120" s="578"/>
      <c r="R120" s="578"/>
      <c r="S120" s="578"/>
      <c r="T120" s="579"/>
      <c r="U120" s="572">
        <v>103</v>
      </c>
      <c r="V120" s="573"/>
      <c r="W120" s="604" t="s">
        <v>930</v>
      </c>
      <c r="X120" s="605"/>
      <c r="Y120" s="605"/>
      <c r="Z120" s="605"/>
      <c r="AA120" s="606"/>
      <c r="AB120" s="604" t="s">
        <v>930</v>
      </c>
      <c r="AC120" s="605"/>
      <c r="AD120" s="605"/>
      <c r="AE120" s="605"/>
      <c r="AF120" s="606"/>
      <c r="AG120" s="642"/>
      <c r="AH120" s="578"/>
      <c r="AI120" s="578"/>
      <c r="AJ120" s="578"/>
      <c r="AK120" s="579"/>
    </row>
    <row r="121" spans="1:37" ht="21.75" customHeight="1">
      <c r="A121" s="634" t="s">
        <v>1033</v>
      </c>
      <c r="B121" s="578"/>
      <c r="C121" s="578"/>
      <c r="D121" s="578"/>
      <c r="E121" s="578"/>
      <c r="F121" s="578"/>
      <c r="G121" s="578"/>
      <c r="H121" s="578"/>
      <c r="I121" s="578"/>
      <c r="J121" s="578"/>
      <c r="K121" s="578"/>
      <c r="L121" s="578"/>
      <c r="M121" s="578"/>
      <c r="N121" s="578"/>
      <c r="O121" s="578"/>
      <c r="P121" s="578"/>
      <c r="Q121" s="578"/>
      <c r="R121" s="578"/>
      <c r="S121" s="578"/>
      <c r="T121" s="579"/>
      <c r="U121" s="572">
        <v>104</v>
      </c>
      <c r="V121" s="573"/>
      <c r="W121" s="604" t="s">
        <v>930</v>
      </c>
      <c r="X121" s="605"/>
      <c r="Y121" s="605"/>
      <c r="Z121" s="605"/>
      <c r="AA121" s="606"/>
      <c r="AB121" s="604" t="s">
        <v>930</v>
      </c>
      <c r="AC121" s="605"/>
      <c r="AD121" s="605"/>
      <c r="AE121" s="605"/>
      <c r="AF121" s="606"/>
      <c r="AG121" s="642"/>
      <c r="AH121" s="578"/>
      <c r="AI121" s="578"/>
      <c r="AJ121" s="578"/>
      <c r="AK121" s="579"/>
    </row>
    <row r="122" spans="1:37" ht="21.75" customHeight="1">
      <c r="A122" s="595" t="s">
        <v>1034</v>
      </c>
      <c r="B122" s="596"/>
      <c r="C122" s="596"/>
      <c r="D122" s="596"/>
      <c r="E122" s="596"/>
      <c r="F122" s="596"/>
      <c r="G122" s="596"/>
      <c r="H122" s="596"/>
      <c r="I122" s="596"/>
      <c r="J122" s="596"/>
      <c r="K122" s="596"/>
      <c r="L122" s="596"/>
      <c r="M122" s="596"/>
      <c r="N122" s="596"/>
      <c r="O122" s="596"/>
      <c r="P122" s="596"/>
      <c r="Q122" s="596"/>
      <c r="R122" s="596"/>
      <c r="S122" s="596"/>
      <c r="T122" s="597"/>
      <c r="U122" s="572">
        <v>105</v>
      </c>
      <c r="V122" s="573"/>
      <c r="W122" s="647">
        <v>0</v>
      </c>
      <c r="X122" s="578"/>
      <c r="Y122" s="578"/>
      <c r="Z122" s="578"/>
      <c r="AA122" s="579"/>
      <c r="AB122" s="647"/>
      <c r="AC122" s="578"/>
      <c r="AD122" s="578"/>
      <c r="AE122" s="578"/>
      <c r="AF122" s="579"/>
      <c r="AG122" s="647"/>
      <c r="AH122" s="578"/>
      <c r="AI122" s="578"/>
      <c r="AJ122" s="578"/>
      <c r="AK122" s="579"/>
    </row>
    <row r="123" spans="1:37" s="657" customFormat="1" ht="27" customHeight="1">
      <c r="A123" s="595" t="s">
        <v>1035</v>
      </c>
      <c r="B123" s="596"/>
      <c r="C123" s="596"/>
      <c r="D123" s="596"/>
      <c r="E123" s="596"/>
      <c r="F123" s="596"/>
      <c r="G123" s="596"/>
      <c r="H123" s="596"/>
      <c r="I123" s="596"/>
      <c r="J123" s="596"/>
      <c r="K123" s="596"/>
      <c r="L123" s="596"/>
      <c r="M123" s="596"/>
      <c r="N123" s="596"/>
      <c r="O123" s="596"/>
      <c r="P123" s="596"/>
      <c r="Q123" s="596"/>
      <c r="R123" s="596"/>
      <c r="S123" s="596"/>
      <c r="T123" s="597"/>
      <c r="U123" s="572">
        <v>106</v>
      </c>
      <c r="V123" s="573"/>
      <c r="W123" s="656">
        <v>0</v>
      </c>
      <c r="X123" s="654"/>
      <c r="Y123" s="654"/>
      <c r="Z123" s="654"/>
      <c r="AA123" s="655"/>
      <c r="AB123" s="656"/>
      <c r="AC123" s="654"/>
      <c r="AD123" s="654"/>
      <c r="AE123" s="654"/>
      <c r="AF123" s="655"/>
      <c r="AG123" s="656"/>
      <c r="AH123" s="654"/>
      <c r="AI123" s="654"/>
      <c r="AJ123" s="654"/>
      <c r="AK123" s="655"/>
    </row>
    <row r="124" spans="1:37" ht="21.75" customHeight="1">
      <c r="A124" s="634" t="s">
        <v>1036</v>
      </c>
      <c r="B124" s="578"/>
      <c r="C124" s="578"/>
      <c r="D124" s="578"/>
      <c r="E124" s="578"/>
      <c r="F124" s="578"/>
      <c r="G124" s="578"/>
      <c r="H124" s="578"/>
      <c r="I124" s="578"/>
      <c r="J124" s="578"/>
      <c r="K124" s="578"/>
      <c r="L124" s="578"/>
      <c r="M124" s="578"/>
      <c r="N124" s="578"/>
      <c r="O124" s="578"/>
      <c r="P124" s="578"/>
      <c r="Q124" s="578"/>
      <c r="R124" s="578"/>
      <c r="S124" s="578"/>
      <c r="T124" s="579"/>
      <c r="U124" s="572">
        <v>107</v>
      </c>
      <c r="V124" s="573"/>
      <c r="W124" s="658"/>
      <c r="X124" s="615"/>
      <c r="Y124" s="615"/>
      <c r="Z124" s="615"/>
      <c r="AA124" s="616"/>
      <c r="AB124" s="658"/>
      <c r="AC124" s="615"/>
      <c r="AD124" s="615"/>
      <c r="AE124" s="615"/>
      <c r="AF124" s="616"/>
      <c r="AG124" s="658">
        <v>-434171</v>
      </c>
      <c r="AH124" s="615"/>
      <c r="AI124" s="615"/>
      <c r="AJ124" s="615"/>
      <c r="AK124" s="616"/>
    </row>
    <row r="125" spans="1:37" ht="21.75" customHeight="1">
      <c r="A125" s="634" t="s">
        <v>1037</v>
      </c>
      <c r="B125" s="578"/>
      <c r="C125" s="578"/>
      <c r="D125" s="578"/>
      <c r="E125" s="578"/>
      <c r="F125" s="578"/>
      <c r="G125" s="578"/>
      <c r="H125" s="578"/>
      <c r="I125" s="578"/>
      <c r="J125" s="578"/>
      <c r="K125" s="578"/>
      <c r="L125" s="578"/>
      <c r="M125" s="578"/>
      <c r="N125" s="578"/>
      <c r="O125" s="578"/>
      <c r="P125" s="578"/>
      <c r="Q125" s="578"/>
      <c r="R125" s="578"/>
      <c r="S125" s="578"/>
      <c r="T125" s="579"/>
      <c r="U125" s="572">
        <v>108</v>
      </c>
      <c r="V125" s="573"/>
      <c r="W125" s="658"/>
      <c r="X125" s="615"/>
      <c r="Y125" s="615"/>
      <c r="Z125" s="615"/>
      <c r="AA125" s="616"/>
      <c r="AB125" s="658"/>
      <c r="AC125" s="615"/>
      <c r="AD125" s="615"/>
      <c r="AE125" s="615"/>
      <c r="AF125" s="616"/>
      <c r="AG125" s="658">
        <v>154793</v>
      </c>
      <c r="AH125" s="615"/>
      <c r="AI125" s="615"/>
      <c r="AJ125" s="615"/>
      <c r="AK125" s="616"/>
    </row>
    <row r="126" spans="1:37" ht="21.75" customHeight="1">
      <c r="A126" s="634" t="s">
        <v>1038</v>
      </c>
      <c r="B126" s="578"/>
      <c r="C126" s="578"/>
      <c r="D126" s="578"/>
      <c r="E126" s="578"/>
      <c r="F126" s="578"/>
      <c r="G126" s="578"/>
      <c r="H126" s="578"/>
      <c r="I126" s="578"/>
      <c r="J126" s="578"/>
      <c r="K126" s="578"/>
      <c r="L126" s="578"/>
      <c r="M126" s="578"/>
      <c r="N126" s="578"/>
      <c r="O126" s="578"/>
      <c r="P126" s="578"/>
      <c r="Q126" s="578"/>
      <c r="R126" s="578"/>
      <c r="S126" s="578"/>
      <c r="T126" s="579"/>
      <c r="U126" s="572">
        <v>109</v>
      </c>
      <c r="V126" s="573"/>
      <c r="W126" s="658"/>
      <c r="X126" s="615"/>
      <c r="Y126" s="615"/>
      <c r="Z126" s="615"/>
      <c r="AA126" s="616"/>
      <c r="AB126" s="658"/>
      <c r="AC126" s="615"/>
      <c r="AD126" s="615"/>
      <c r="AE126" s="615"/>
      <c r="AF126" s="616"/>
      <c r="AG126" s="658"/>
      <c r="AH126" s="615"/>
      <c r="AI126" s="615"/>
      <c r="AJ126" s="615"/>
      <c r="AK126" s="616"/>
    </row>
    <row r="127" spans="1:37" s="563" customFormat="1" ht="21.75" customHeight="1">
      <c r="A127" s="585" t="s">
        <v>1039</v>
      </c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7"/>
      <c r="U127" s="572">
        <v>110</v>
      </c>
      <c r="V127" s="573"/>
      <c r="W127" s="659">
        <v>0</v>
      </c>
      <c r="X127" s="615"/>
      <c r="Y127" s="615"/>
      <c r="Z127" s="615"/>
      <c r="AA127" s="616"/>
      <c r="AB127" s="659"/>
      <c r="AC127" s="615"/>
      <c r="AD127" s="615"/>
      <c r="AE127" s="615"/>
      <c r="AF127" s="616"/>
      <c r="AG127" s="660">
        <v>-279378</v>
      </c>
      <c r="AH127" s="661"/>
      <c r="AI127" s="661"/>
      <c r="AJ127" s="661"/>
      <c r="AK127" s="662"/>
    </row>
    <row r="128" spans="1:22" ht="21.75" customHeight="1">
      <c r="A128" s="663"/>
      <c r="B128" s="663"/>
      <c r="C128" s="663"/>
      <c r="D128" s="663"/>
      <c r="U128" s="664"/>
      <c r="V128" s="664"/>
    </row>
    <row r="129" spans="1:4" ht="21.75" customHeight="1">
      <c r="A129" s="663"/>
      <c r="B129" s="663"/>
      <c r="C129" s="663"/>
      <c r="D129" s="663"/>
    </row>
    <row r="130" spans="1:4" ht="21.75" customHeight="1">
      <c r="A130" s="663"/>
      <c r="B130" s="663"/>
      <c r="C130" s="663"/>
      <c r="D130" s="663"/>
    </row>
    <row r="131" spans="1:4" ht="21.75" customHeight="1">
      <c r="A131" s="663"/>
      <c r="B131" s="663"/>
      <c r="C131" s="663"/>
      <c r="D131" s="663"/>
    </row>
    <row r="132" spans="1:4" ht="21.75" customHeight="1">
      <c r="A132" s="663"/>
      <c r="B132" s="663"/>
      <c r="C132" s="663"/>
      <c r="D132" s="663"/>
    </row>
    <row r="133" spans="1:4" ht="21.75" customHeight="1">
      <c r="A133" s="663"/>
      <c r="B133" s="663"/>
      <c r="C133" s="663"/>
      <c r="D133" s="663"/>
    </row>
    <row r="134" spans="1:4" ht="21.75" customHeight="1">
      <c r="A134" s="663"/>
      <c r="B134" s="663"/>
      <c r="C134" s="663"/>
      <c r="D134" s="663"/>
    </row>
    <row r="135" spans="1:4" ht="21.75" customHeight="1">
      <c r="A135" s="663"/>
      <c r="B135" s="663"/>
      <c r="C135" s="663"/>
      <c r="D135" s="663"/>
    </row>
    <row r="136" spans="1:4" ht="21.75" customHeight="1">
      <c r="A136" s="663"/>
      <c r="B136" s="663"/>
      <c r="C136" s="663"/>
      <c r="D136" s="663"/>
    </row>
    <row r="137" spans="1:4" ht="21.75" customHeight="1">
      <c r="A137" s="663"/>
      <c r="B137" s="663"/>
      <c r="C137" s="663"/>
      <c r="D137" s="663"/>
    </row>
    <row r="138" spans="1:4" ht="21.75" customHeight="1">
      <c r="A138" s="663"/>
      <c r="B138" s="663"/>
      <c r="C138" s="663"/>
      <c r="D138" s="663"/>
    </row>
    <row r="139" spans="1:4" ht="21.75" customHeight="1">
      <c r="A139" s="663"/>
      <c r="B139" s="663"/>
      <c r="C139" s="663"/>
      <c r="D139" s="663"/>
    </row>
    <row r="140" spans="1:4" ht="21.75" customHeight="1">
      <c r="A140" s="663"/>
      <c r="B140" s="663"/>
      <c r="C140" s="663"/>
      <c r="D140" s="663"/>
    </row>
    <row r="141" spans="1:4" ht="21.75" customHeight="1">
      <c r="A141" s="663"/>
      <c r="B141" s="663"/>
      <c r="C141" s="663"/>
      <c r="D141" s="663"/>
    </row>
    <row r="142" spans="1:4" ht="21.75" customHeight="1">
      <c r="A142" s="663"/>
      <c r="B142" s="663"/>
      <c r="C142" s="663"/>
      <c r="D142" s="663"/>
    </row>
    <row r="143" spans="1:4" ht="21.75" customHeight="1">
      <c r="A143" s="663"/>
      <c r="B143" s="663"/>
      <c r="C143" s="663"/>
      <c r="D143" s="663"/>
    </row>
    <row r="144" spans="1:4" ht="21.75" customHeight="1">
      <c r="A144" s="663"/>
      <c r="B144" s="663"/>
      <c r="C144" s="663"/>
      <c r="D144" s="663"/>
    </row>
    <row r="145" spans="1:4" ht="21.75" customHeight="1">
      <c r="A145" s="663"/>
      <c r="B145" s="663"/>
      <c r="C145" s="663"/>
      <c r="D145" s="663"/>
    </row>
    <row r="146" spans="1:4" ht="21.75" customHeight="1">
      <c r="A146" s="663"/>
      <c r="B146" s="663"/>
      <c r="C146" s="663"/>
      <c r="D146" s="663"/>
    </row>
    <row r="147" spans="1:4" ht="21.75" customHeight="1">
      <c r="A147" s="663"/>
      <c r="B147" s="663"/>
      <c r="C147" s="663"/>
      <c r="D147" s="663"/>
    </row>
    <row r="148" spans="1:4" ht="21.75" customHeight="1">
      <c r="A148" s="663"/>
      <c r="B148" s="663"/>
      <c r="C148" s="663"/>
      <c r="D148" s="663"/>
    </row>
    <row r="149" spans="1:4" ht="21.75" customHeight="1">
      <c r="A149" s="663"/>
      <c r="B149" s="663"/>
      <c r="C149" s="663"/>
      <c r="D149" s="663"/>
    </row>
    <row r="150" spans="1:4" ht="21.75" customHeight="1">
      <c r="A150" s="663"/>
      <c r="B150" s="663"/>
      <c r="C150" s="663"/>
      <c r="D150" s="663"/>
    </row>
    <row r="151" spans="1:4" ht="21.75" customHeight="1">
      <c r="A151" s="663"/>
      <c r="B151" s="663"/>
      <c r="C151" s="663"/>
      <c r="D151" s="663"/>
    </row>
    <row r="152" spans="1:4" ht="21.75" customHeight="1">
      <c r="A152" s="663"/>
      <c r="B152" s="663"/>
      <c r="C152" s="663"/>
      <c r="D152" s="663"/>
    </row>
    <row r="153" spans="1:4" ht="21.75" customHeight="1">
      <c r="A153" s="663"/>
      <c r="B153" s="663"/>
      <c r="C153" s="663"/>
      <c r="D153" s="663"/>
    </row>
    <row r="154" spans="1:4" ht="21.75" customHeight="1">
      <c r="A154" s="663"/>
      <c r="B154" s="663"/>
      <c r="C154" s="663"/>
      <c r="D154" s="663"/>
    </row>
    <row r="155" spans="1:4" ht="21.75" customHeight="1">
      <c r="A155" s="663"/>
      <c r="B155" s="663"/>
      <c r="C155" s="663"/>
      <c r="D155" s="663"/>
    </row>
    <row r="156" spans="1:4" ht="21.75" customHeight="1">
      <c r="A156" s="663"/>
      <c r="B156" s="663"/>
      <c r="C156" s="663"/>
      <c r="D156" s="663"/>
    </row>
    <row r="157" spans="1:4" ht="21.75" customHeight="1">
      <c r="A157" s="663"/>
      <c r="B157" s="663"/>
      <c r="C157" s="663"/>
      <c r="D157" s="663"/>
    </row>
    <row r="158" spans="1:4" ht="21.75" customHeight="1">
      <c r="A158" s="663"/>
      <c r="B158" s="663"/>
      <c r="C158" s="663"/>
      <c r="D158" s="663"/>
    </row>
    <row r="159" spans="1:4" ht="21.75" customHeight="1">
      <c r="A159" s="663"/>
      <c r="B159" s="663"/>
      <c r="C159" s="663"/>
      <c r="D159" s="663"/>
    </row>
    <row r="160" spans="1:4" ht="21.75" customHeight="1">
      <c r="A160" s="663"/>
      <c r="B160" s="663"/>
      <c r="C160" s="663"/>
      <c r="D160" s="663"/>
    </row>
    <row r="161" spans="1:4" ht="21.75" customHeight="1">
      <c r="A161" s="663"/>
      <c r="B161" s="663"/>
      <c r="C161" s="663"/>
      <c r="D161" s="663"/>
    </row>
    <row r="162" spans="1:4" ht="21.75" customHeight="1">
      <c r="A162" s="663"/>
      <c r="B162" s="663"/>
      <c r="C162" s="663"/>
      <c r="D162" s="663"/>
    </row>
    <row r="163" spans="1:4" ht="21.75" customHeight="1">
      <c r="A163" s="663"/>
      <c r="B163" s="663"/>
      <c r="C163" s="663"/>
      <c r="D163" s="663"/>
    </row>
    <row r="164" spans="1:4" ht="21.75" customHeight="1">
      <c r="A164" s="663"/>
      <c r="B164" s="663"/>
      <c r="C164" s="663"/>
      <c r="D164" s="663"/>
    </row>
    <row r="165" spans="1:4" ht="21.75" customHeight="1">
      <c r="A165" s="663"/>
      <c r="B165" s="663"/>
      <c r="C165" s="663"/>
      <c r="D165" s="663"/>
    </row>
    <row r="166" spans="1:4" ht="21.75" customHeight="1">
      <c r="A166" s="663"/>
      <c r="B166" s="663"/>
      <c r="C166" s="663"/>
      <c r="D166" s="663"/>
    </row>
    <row r="167" spans="1:4" ht="21.75" customHeight="1">
      <c r="A167" s="663"/>
      <c r="B167" s="663"/>
      <c r="C167" s="663"/>
      <c r="D167" s="663"/>
    </row>
    <row r="168" spans="1:4" ht="21.75" customHeight="1">
      <c r="A168" s="663"/>
      <c r="B168" s="663"/>
      <c r="C168" s="663"/>
      <c r="D168" s="663"/>
    </row>
    <row r="169" spans="1:4" ht="21.75" customHeight="1">
      <c r="A169" s="663"/>
      <c r="B169" s="663"/>
      <c r="C169" s="663"/>
      <c r="D169" s="663"/>
    </row>
    <row r="170" spans="1:4" ht="21.75" customHeight="1">
      <c r="A170" s="663"/>
      <c r="B170" s="663"/>
      <c r="C170" s="663"/>
      <c r="D170" s="663"/>
    </row>
    <row r="171" spans="1:4" ht="21.75" customHeight="1">
      <c r="A171" s="663"/>
      <c r="B171" s="663"/>
      <c r="C171" s="663"/>
      <c r="D171" s="663"/>
    </row>
    <row r="172" spans="1:4" ht="21.75" customHeight="1">
      <c r="A172" s="663"/>
      <c r="B172" s="663"/>
      <c r="C172" s="663"/>
      <c r="D172" s="663"/>
    </row>
    <row r="173" spans="1:4" ht="21.75" customHeight="1">
      <c r="A173" s="663"/>
      <c r="B173" s="663"/>
      <c r="C173" s="663"/>
      <c r="D173" s="663"/>
    </row>
    <row r="174" spans="1:4" ht="21.75" customHeight="1">
      <c r="A174" s="663"/>
      <c r="B174" s="663"/>
      <c r="C174" s="663"/>
      <c r="D174" s="663"/>
    </row>
    <row r="175" spans="1:4" ht="21.75" customHeight="1">
      <c r="A175" s="663"/>
      <c r="B175" s="663"/>
      <c r="C175" s="663"/>
      <c r="D175" s="663"/>
    </row>
    <row r="176" spans="1:4" ht="21.75" customHeight="1">
      <c r="A176" s="663"/>
      <c r="B176" s="663"/>
      <c r="C176" s="663"/>
      <c r="D176" s="663"/>
    </row>
    <row r="177" spans="1:4" ht="21.75" customHeight="1">
      <c r="A177" s="663"/>
      <c r="B177" s="663"/>
      <c r="C177" s="663"/>
      <c r="D177" s="663"/>
    </row>
    <row r="178" spans="1:4" ht="21.75" customHeight="1">
      <c r="A178" s="663"/>
      <c r="B178" s="663"/>
      <c r="C178" s="663"/>
      <c r="D178" s="663"/>
    </row>
    <row r="179" spans="1:4" ht="21.75" customHeight="1">
      <c r="A179" s="663"/>
      <c r="B179" s="663"/>
      <c r="C179" s="663"/>
      <c r="D179" s="663"/>
    </row>
    <row r="180" spans="1:4" ht="21.75" customHeight="1">
      <c r="A180" s="663"/>
      <c r="B180" s="663"/>
      <c r="C180" s="663"/>
      <c r="D180" s="663"/>
    </row>
    <row r="181" spans="1:4" ht="21.75" customHeight="1">
      <c r="A181" s="663"/>
      <c r="B181" s="663"/>
      <c r="C181" s="663"/>
      <c r="D181" s="663"/>
    </row>
    <row r="182" spans="1:4" ht="21.75" customHeight="1">
      <c r="A182" s="663"/>
      <c r="B182" s="663"/>
      <c r="C182" s="663"/>
      <c r="D182" s="663"/>
    </row>
    <row r="183" spans="1:4" ht="21.75" customHeight="1">
      <c r="A183" s="663"/>
      <c r="B183" s="663"/>
      <c r="C183" s="663"/>
      <c r="D183" s="663"/>
    </row>
    <row r="184" spans="1:4" ht="21.75" customHeight="1">
      <c r="A184" s="663"/>
      <c r="B184" s="663"/>
      <c r="C184" s="663"/>
      <c r="D184" s="663"/>
    </row>
    <row r="185" spans="1:4" ht="21.75" customHeight="1">
      <c r="A185" s="663"/>
      <c r="B185" s="663"/>
      <c r="C185" s="663"/>
      <c r="D185" s="663"/>
    </row>
    <row r="186" spans="1:4" ht="21.75" customHeight="1">
      <c r="A186" s="663"/>
      <c r="B186" s="663"/>
      <c r="C186" s="663"/>
      <c r="D186" s="663"/>
    </row>
    <row r="187" spans="1:4" ht="21.75" customHeight="1">
      <c r="A187" s="663"/>
      <c r="B187" s="663"/>
      <c r="C187" s="663"/>
      <c r="D187" s="663"/>
    </row>
    <row r="188" spans="1:4" ht="21.75" customHeight="1">
      <c r="A188" s="663"/>
      <c r="B188" s="663"/>
      <c r="C188" s="663"/>
      <c r="D188" s="663"/>
    </row>
    <row r="189" spans="1:4" ht="21.75" customHeight="1">
      <c r="A189" s="663"/>
      <c r="B189" s="663"/>
      <c r="C189" s="663"/>
      <c r="D189" s="663"/>
    </row>
    <row r="190" spans="1:4" ht="21.75" customHeight="1">
      <c r="A190" s="663"/>
      <c r="B190" s="663"/>
      <c r="C190" s="663"/>
      <c r="D190" s="663"/>
    </row>
    <row r="191" spans="1:4" ht="21.75" customHeight="1">
      <c r="A191" s="663"/>
      <c r="B191" s="663"/>
      <c r="C191" s="663"/>
      <c r="D191" s="663"/>
    </row>
    <row r="192" spans="1:4" ht="21.75" customHeight="1">
      <c r="A192" s="663"/>
      <c r="B192" s="663"/>
      <c r="C192" s="663"/>
      <c r="D192" s="663"/>
    </row>
    <row r="193" spans="1:4" ht="21.75" customHeight="1">
      <c r="A193" s="663"/>
      <c r="B193" s="663"/>
      <c r="C193" s="663"/>
      <c r="D193" s="663"/>
    </row>
    <row r="194" spans="1:4" ht="21.75" customHeight="1">
      <c r="A194" s="663"/>
      <c r="B194" s="663"/>
      <c r="C194" s="663"/>
      <c r="D194" s="663"/>
    </row>
    <row r="195" spans="1:4" ht="21.75" customHeight="1">
      <c r="A195" s="663"/>
      <c r="B195" s="663"/>
      <c r="C195" s="663"/>
      <c r="D195" s="663"/>
    </row>
    <row r="196" spans="1:4" ht="21.75" customHeight="1">
      <c r="A196" s="663"/>
      <c r="B196" s="663"/>
      <c r="C196" s="663"/>
      <c r="D196" s="663"/>
    </row>
    <row r="197" spans="1:4" ht="21.75" customHeight="1">
      <c r="A197" s="663"/>
      <c r="B197" s="663"/>
      <c r="C197" s="663"/>
      <c r="D197" s="663"/>
    </row>
    <row r="198" spans="1:4" ht="21.75" customHeight="1">
      <c r="A198" s="663"/>
      <c r="B198" s="663"/>
      <c r="C198" s="663"/>
      <c r="D198" s="663"/>
    </row>
    <row r="199" spans="1:4" ht="21.75" customHeight="1">
      <c r="A199" s="663"/>
      <c r="B199" s="663"/>
      <c r="C199" s="663"/>
      <c r="D199" s="663"/>
    </row>
    <row r="200" spans="1:4" ht="21.75" customHeight="1">
      <c r="A200" s="663"/>
      <c r="B200" s="663"/>
      <c r="C200" s="663"/>
      <c r="D200" s="663"/>
    </row>
    <row r="201" spans="1:4" ht="21.75" customHeight="1">
      <c r="A201" s="663"/>
      <c r="B201" s="663"/>
      <c r="C201" s="663"/>
      <c r="D201" s="663"/>
    </row>
    <row r="202" spans="1:4" ht="21.75" customHeight="1">
      <c r="A202" s="663"/>
      <c r="B202" s="663"/>
      <c r="C202" s="663"/>
      <c r="D202" s="663"/>
    </row>
    <row r="203" spans="1:4" ht="21.75" customHeight="1">
      <c r="A203" s="663"/>
      <c r="B203" s="663"/>
      <c r="C203" s="663"/>
      <c r="D203" s="663"/>
    </row>
    <row r="204" spans="1:4" ht="21.75" customHeight="1">
      <c r="A204" s="663"/>
      <c r="B204" s="663"/>
      <c r="C204" s="663"/>
      <c r="D204" s="663"/>
    </row>
    <row r="205" spans="1:4" ht="21.75" customHeight="1">
      <c r="A205" s="663"/>
      <c r="B205" s="663"/>
      <c r="C205" s="663"/>
      <c r="D205" s="663"/>
    </row>
    <row r="206" spans="1:4" ht="21.75" customHeight="1">
      <c r="A206" s="663"/>
      <c r="B206" s="663"/>
      <c r="C206" s="663"/>
      <c r="D206" s="663"/>
    </row>
    <row r="207" spans="1:4" ht="21.75" customHeight="1">
      <c r="A207" s="663"/>
      <c r="B207" s="663"/>
      <c r="C207" s="663"/>
      <c r="D207" s="663"/>
    </row>
    <row r="208" spans="1:4" ht="21.75" customHeight="1">
      <c r="A208" s="663"/>
      <c r="B208" s="663"/>
      <c r="C208" s="663"/>
      <c r="D208" s="663"/>
    </row>
    <row r="209" spans="1:4" ht="21.75" customHeight="1">
      <c r="A209" s="663"/>
      <c r="B209" s="663"/>
      <c r="C209" s="663"/>
      <c r="D209" s="663"/>
    </row>
    <row r="210" spans="1:4" ht="21.75" customHeight="1">
      <c r="A210" s="663"/>
      <c r="B210" s="663"/>
      <c r="C210" s="663"/>
      <c r="D210" s="663"/>
    </row>
    <row r="211" spans="1:4" ht="21.75" customHeight="1">
      <c r="A211" s="663"/>
      <c r="B211" s="663"/>
      <c r="C211" s="663"/>
      <c r="D211" s="663"/>
    </row>
    <row r="212" spans="1:4" ht="21.75" customHeight="1">
      <c r="A212" s="663"/>
      <c r="B212" s="663"/>
      <c r="C212" s="663"/>
      <c r="D212" s="663"/>
    </row>
    <row r="213" spans="1:4" ht="21.75" customHeight="1">
      <c r="A213" s="663"/>
      <c r="B213" s="663"/>
      <c r="C213" s="663"/>
      <c r="D213" s="663"/>
    </row>
    <row r="214" spans="1:4" ht="21.75" customHeight="1">
      <c r="A214" s="663"/>
      <c r="B214" s="663"/>
      <c r="C214" s="663"/>
      <c r="D214" s="663"/>
    </row>
    <row r="215" spans="1:4" ht="21.75" customHeight="1">
      <c r="A215" s="663"/>
      <c r="B215" s="663"/>
      <c r="C215" s="663"/>
      <c r="D215" s="663"/>
    </row>
    <row r="216" spans="1:4" ht="21.75" customHeight="1">
      <c r="A216" s="663"/>
      <c r="B216" s="663"/>
      <c r="C216" s="663"/>
      <c r="D216" s="663"/>
    </row>
    <row r="217" spans="1:4" ht="21.75" customHeight="1">
      <c r="A217" s="663"/>
      <c r="B217" s="663"/>
      <c r="C217" s="663"/>
      <c r="D217" s="663"/>
    </row>
    <row r="218" spans="1:4" ht="21.75" customHeight="1">
      <c r="A218" s="663"/>
      <c r="B218" s="663"/>
      <c r="C218" s="663"/>
      <c r="D218" s="663"/>
    </row>
    <row r="219" spans="1:4" ht="21.75" customHeight="1">
      <c r="A219" s="663"/>
      <c r="B219" s="663"/>
      <c r="C219" s="663"/>
      <c r="D219" s="663"/>
    </row>
    <row r="220" spans="1:4" ht="21.75" customHeight="1">
      <c r="A220" s="663"/>
      <c r="B220" s="663"/>
      <c r="C220" s="663"/>
      <c r="D220" s="663"/>
    </row>
    <row r="221" spans="1:4" ht="21.75" customHeight="1">
      <c r="A221" s="663"/>
      <c r="B221" s="663"/>
      <c r="C221" s="663"/>
      <c r="D221" s="663"/>
    </row>
    <row r="222" spans="1:4" ht="21.75" customHeight="1">
      <c r="A222" s="663"/>
      <c r="B222" s="663"/>
      <c r="C222" s="663"/>
      <c r="D222" s="663"/>
    </row>
    <row r="223" spans="1:4" ht="21.75" customHeight="1">
      <c r="A223" s="663"/>
      <c r="B223" s="663"/>
      <c r="C223" s="663"/>
      <c r="D223" s="663"/>
    </row>
    <row r="224" spans="1:4" ht="21.75" customHeight="1">
      <c r="A224" s="663"/>
      <c r="B224" s="663"/>
      <c r="C224" s="663"/>
      <c r="D224" s="663"/>
    </row>
    <row r="225" spans="1:4" ht="21.75" customHeight="1">
      <c r="A225" s="663"/>
      <c r="B225" s="663"/>
      <c r="C225" s="663"/>
      <c r="D225" s="663"/>
    </row>
    <row r="226" spans="1:4" ht="21.75" customHeight="1">
      <c r="A226" s="663"/>
      <c r="B226" s="663"/>
      <c r="C226" s="663"/>
      <c r="D226" s="663"/>
    </row>
    <row r="227" spans="1:4" ht="12.75">
      <c r="A227" s="663"/>
      <c r="B227" s="663"/>
      <c r="C227" s="663"/>
      <c r="D227" s="663"/>
    </row>
    <row r="228" spans="1:4" ht="12.75">
      <c r="A228" s="663"/>
      <c r="B228" s="663"/>
      <c r="C228" s="663"/>
      <c r="D228" s="663"/>
    </row>
    <row r="229" spans="1:4" ht="12.75">
      <c r="A229" s="663"/>
      <c r="B229" s="663"/>
      <c r="C229" s="663"/>
      <c r="D229" s="663"/>
    </row>
    <row r="230" spans="1:4" ht="12.75">
      <c r="A230" s="663"/>
      <c r="B230" s="663"/>
      <c r="C230" s="663"/>
      <c r="D230" s="663"/>
    </row>
    <row r="231" spans="1:4" ht="12.75">
      <c r="A231" s="663"/>
      <c r="B231" s="663"/>
      <c r="C231" s="663"/>
      <c r="D231" s="663"/>
    </row>
    <row r="232" spans="1:4" ht="12.75">
      <c r="A232" s="663"/>
      <c r="B232" s="663"/>
      <c r="C232" s="663"/>
      <c r="D232" s="663"/>
    </row>
    <row r="233" spans="1:4" ht="12.75">
      <c r="A233" s="663"/>
      <c r="B233" s="663"/>
      <c r="C233" s="663"/>
      <c r="D233" s="663"/>
    </row>
  </sheetData>
  <mergeCells count="494">
    <mergeCell ref="W121:AA121"/>
    <mergeCell ref="AB121:AF121"/>
    <mergeCell ref="W119:AA119"/>
    <mergeCell ref="AB119:AF119"/>
    <mergeCell ref="W120:AA120"/>
    <mergeCell ref="AB120:AF120"/>
    <mergeCell ref="W116:AA116"/>
    <mergeCell ref="AB116:AF116"/>
    <mergeCell ref="W118:AA118"/>
    <mergeCell ref="AB118:AF118"/>
    <mergeCell ref="W108:AA108"/>
    <mergeCell ref="AB108:AF108"/>
    <mergeCell ref="W109:AA109"/>
    <mergeCell ref="AB109:AF109"/>
    <mergeCell ref="W106:AA106"/>
    <mergeCell ref="AB106:AF106"/>
    <mergeCell ref="W107:AA107"/>
    <mergeCell ref="AB107:AF107"/>
    <mergeCell ref="W102:AA102"/>
    <mergeCell ref="AB102:AF102"/>
    <mergeCell ref="W103:AA103"/>
    <mergeCell ref="AB103:AF103"/>
    <mergeCell ref="W100:AA100"/>
    <mergeCell ref="AB100:AF100"/>
    <mergeCell ref="W101:AA101"/>
    <mergeCell ref="AB101:AF101"/>
    <mergeCell ref="W98:AA98"/>
    <mergeCell ref="AB98:AF98"/>
    <mergeCell ref="W99:AA99"/>
    <mergeCell ref="AB99:AF99"/>
    <mergeCell ref="U64:V64"/>
    <mergeCell ref="A59:T59"/>
    <mergeCell ref="A60:T60"/>
    <mergeCell ref="A61:T61"/>
    <mergeCell ref="A62:T62"/>
    <mergeCell ref="A63:T63"/>
    <mergeCell ref="A64:T64"/>
    <mergeCell ref="U61:V61"/>
    <mergeCell ref="U63:V63"/>
    <mergeCell ref="U59:V59"/>
    <mergeCell ref="U70:V70"/>
    <mergeCell ref="W70:AA70"/>
    <mergeCell ref="AB70:AF70"/>
    <mergeCell ref="U71:V71"/>
    <mergeCell ref="W71:AA71"/>
    <mergeCell ref="AB71:AF71"/>
    <mergeCell ref="U68:V68"/>
    <mergeCell ref="U69:V69"/>
    <mergeCell ref="W69:AA69"/>
    <mergeCell ref="AB69:AF69"/>
    <mergeCell ref="U66:V66"/>
    <mergeCell ref="W66:AA66"/>
    <mergeCell ref="AB66:AF66"/>
    <mergeCell ref="U67:V67"/>
    <mergeCell ref="W67:AA67"/>
    <mergeCell ref="AB67:AF67"/>
    <mergeCell ref="W63:AA63"/>
    <mergeCell ref="AB63:AF63"/>
    <mergeCell ref="U62:V62"/>
    <mergeCell ref="A54:T54"/>
    <mergeCell ref="A55:T55"/>
    <mergeCell ref="A56:T56"/>
    <mergeCell ref="U60:V60"/>
    <mergeCell ref="U54:V54"/>
    <mergeCell ref="U55:V55"/>
    <mergeCell ref="U56:V56"/>
    <mergeCell ref="A53:T53"/>
    <mergeCell ref="A45:T45"/>
    <mergeCell ref="A46:T46"/>
    <mergeCell ref="A47:T47"/>
    <mergeCell ref="A48:T48"/>
    <mergeCell ref="A49:T49"/>
    <mergeCell ref="A50:T50"/>
    <mergeCell ref="A51:T51"/>
    <mergeCell ref="A52:T52"/>
    <mergeCell ref="U51:V51"/>
    <mergeCell ref="W51:AA51"/>
    <mergeCell ref="AB51:AF51"/>
    <mergeCell ref="U52:V52"/>
    <mergeCell ref="W52:AA52"/>
    <mergeCell ref="AB52:AF52"/>
    <mergeCell ref="U49:V49"/>
    <mergeCell ref="W49:AA49"/>
    <mergeCell ref="AB49:AF49"/>
    <mergeCell ref="U50:V50"/>
    <mergeCell ref="W50:AA50"/>
    <mergeCell ref="AB50:AF50"/>
    <mergeCell ref="U48:V48"/>
    <mergeCell ref="W48:AA48"/>
    <mergeCell ref="AB48:AF48"/>
    <mergeCell ref="U47:V47"/>
    <mergeCell ref="W47:AA47"/>
    <mergeCell ref="A41:T41"/>
    <mergeCell ref="A42:T42"/>
    <mergeCell ref="A43:T43"/>
    <mergeCell ref="W60:AA60"/>
    <mergeCell ref="U41:V41"/>
    <mergeCell ref="U42:V42"/>
    <mergeCell ref="U43:V43"/>
    <mergeCell ref="U45:V45"/>
    <mergeCell ref="U46:V46"/>
    <mergeCell ref="U53:V53"/>
    <mergeCell ref="A37:T37"/>
    <mergeCell ref="A38:T38"/>
    <mergeCell ref="A39:T39"/>
    <mergeCell ref="A40:T40"/>
    <mergeCell ref="A33:T33"/>
    <mergeCell ref="A34:T34"/>
    <mergeCell ref="A35:T35"/>
    <mergeCell ref="A36:T36"/>
    <mergeCell ref="U39:V39"/>
    <mergeCell ref="W39:AA39"/>
    <mergeCell ref="AB39:AF39"/>
    <mergeCell ref="U40:V40"/>
    <mergeCell ref="W40:AA40"/>
    <mergeCell ref="AB40:AF40"/>
    <mergeCell ref="U37:V37"/>
    <mergeCell ref="W37:AA37"/>
    <mergeCell ref="AB37:AF37"/>
    <mergeCell ref="U38:V38"/>
    <mergeCell ref="W38:AA38"/>
    <mergeCell ref="AB38:AF38"/>
    <mergeCell ref="W35:AA35"/>
    <mergeCell ref="AB35:AF35"/>
    <mergeCell ref="U36:V36"/>
    <mergeCell ref="W36:AA36"/>
    <mergeCell ref="AB36:AF36"/>
    <mergeCell ref="U35:V35"/>
    <mergeCell ref="A28:T28"/>
    <mergeCell ref="A29:T29"/>
    <mergeCell ref="A30:T30"/>
    <mergeCell ref="AB60:AF60"/>
    <mergeCell ref="U30:V30"/>
    <mergeCell ref="U29:V29"/>
    <mergeCell ref="U28:V28"/>
    <mergeCell ref="U33:V33"/>
    <mergeCell ref="U34:V34"/>
    <mergeCell ref="A58:T58"/>
    <mergeCell ref="A22:T22"/>
    <mergeCell ref="A23:T23"/>
    <mergeCell ref="U27:V27"/>
    <mergeCell ref="A25:T25"/>
    <mergeCell ref="A26:T26"/>
    <mergeCell ref="A27:T27"/>
    <mergeCell ref="U26:V26"/>
    <mergeCell ref="U25:V25"/>
    <mergeCell ref="U22:V22"/>
    <mergeCell ref="U23:V23"/>
    <mergeCell ref="A18:T18"/>
    <mergeCell ref="A19:T19"/>
    <mergeCell ref="A20:T20"/>
    <mergeCell ref="A21:T21"/>
    <mergeCell ref="U18:V18"/>
    <mergeCell ref="U19:V19"/>
    <mergeCell ref="U20:V20"/>
    <mergeCell ref="U21:V21"/>
    <mergeCell ref="U126:V126"/>
    <mergeCell ref="U127:V127"/>
    <mergeCell ref="U122:V122"/>
    <mergeCell ref="U123:V123"/>
    <mergeCell ref="U124:V124"/>
    <mergeCell ref="U125:V125"/>
    <mergeCell ref="U118:V118"/>
    <mergeCell ref="U119:V119"/>
    <mergeCell ref="U120:V120"/>
    <mergeCell ref="U121:V121"/>
    <mergeCell ref="U114:V114"/>
    <mergeCell ref="U115:V115"/>
    <mergeCell ref="U116:V116"/>
    <mergeCell ref="U117:V117"/>
    <mergeCell ref="U110:V110"/>
    <mergeCell ref="U111:V111"/>
    <mergeCell ref="U112:V112"/>
    <mergeCell ref="U113:V113"/>
    <mergeCell ref="U106:V106"/>
    <mergeCell ref="U107:V107"/>
    <mergeCell ref="U108:V108"/>
    <mergeCell ref="U109:V109"/>
    <mergeCell ref="U102:V102"/>
    <mergeCell ref="U103:V103"/>
    <mergeCell ref="U104:V104"/>
    <mergeCell ref="U105:V105"/>
    <mergeCell ref="U98:V98"/>
    <mergeCell ref="U99:V99"/>
    <mergeCell ref="U100:V100"/>
    <mergeCell ref="U101:V101"/>
    <mergeCell ref="U94:V94"/>
    <mergeCell ref="U95:V95"/>
    <mergeCell ref="U96:V96"/>
    <mergeCell ref="U97:V97"/>
    <mergeCell ref="U90:V90"/>
    <mergeCell ref="U91:V91"/>
    <mergeCell ref="U92:V92"/>
    <mergeCell ref="U93:V93"/>
    <mergeCell ref="U86:V86"/>
    <mergeCell ref="U87:V87"/>
    <mergeCell ref="U88:V88"/>
    <mergeCell ref="U89:V89"/>
    <mergeCell ref="U82:V82"/>
    <mergeCell ref="U83:V83"/>
    <mergeCell ref="U84:V84"/>
    <mergeCell ref="U85:V85"/>
    <mergeCell ref="U78:V78"/>
    <mergeCell ref="U79:V79"/>
    <mergeCell ref="U80:V80"/>
    <mergeCell ref="U81:V81"/>
    <mergeCell ref="U74:V74"/>
    <mergeCell ref="U75:V75"/>
    <mergeCell ref="U76:V76"/>
    <mergeCell ref="U77:V77"/>
    <mergeCell ref="A74:T74"/>
    <mergeCell ref="U24:V24"/>
    <mergeCell ref="U31:V31"/>
    <mergeCell ref="U32:V32"/>
    <mergeCell ref="U44:V44"/>
    <mergeCell ref="U57:V57"/>
    <mergeCell ref="U58:V58"/>
    <mergeCell ref="U65:V65"/>
    <mergeCell ref="U72:V72"/>
    <mergeCell ref="U73:V73"/>
    <mergeCell ref="A65:T65"/>
    <mergeCell ref="A72:T72"/>
    <mergeCell ref="A73:T73"/>
    <mergeCell ref="A66:T66"/>
    <mergeCell ref="A67:T67"/>
    <mergeCell ref="A68:T68"/>
    <mergeCell ref="A69:T69"/>
    <mergeCell ref="A70:T70"/>
    <mergeCell ref="A71:T71"/>
    <mergeCell ref="P13:S13"/>
    <mergeCell ref="A75:T75"/>
    <mergeCell ref="A76:T76"/>
    <mergeCell ref="A78:T78"/>
    <mergeCell ref="A77:T77"/>
    <mergeCell ref="A24:T24"/>
    <mergeCell ref="A31:T31"/>
    <mergeCell ref="A32:T32"/>
    <mergeCell ref="A44:T44"/>
    <mergeCell ref="A57:T57"/>
    <mergeCell ref="A80:T80"/>
    <mergeCell ref="A81:T81"/>
    <mergeCell ref="A82:T82"/>
    <mergeCell ref="A83:T83"/>
    <mergeCell ref="A84:T84"/>
    <mergeCell ref="A85:T85"/>
    <mergeCell ref="A86:T86"/>
    <mergeCell ref="A87:T87"/>
    <mergeCell ref="A89:T89"/>
    <mergeCell ref="A91:T91"/>
    <mergeCell ref="A92:T92"/>
    <mergeCell ref="A90:T90"/>
    <mergeCell ref="A125:T125"/>
    <mergeCell ref="A126:T126"/>
    <mergeCell ref="A107:T107"/>
    <mergeCell ref="A108:T108"/>
    <mergeCell ref="A109:T109"/>
    <mergeCell ref="A110:T110"/>
    <mergeCell ref="A111:T111"/>
    <mergeCell ref="A112:T112"/>
    <mergeCell ref="A113:T113"/>
    <mergeCell ref="A114:T114"/>
    <mergeCell ref="A127:T127"/>
    <mergeCell ref="A101:T101"/>
    <mergeCell ref="A102:T102"/>
    <mergeCell ref="A103:T103"/>
    <mergeCell ref="A104:T104"/>
    <mergeCell ref="A105:T105"/>
    <mergeCell ref="A106:T106"/>
    <mergeCell ref="A124:T124"/>
    <mergeCell ref="A115:T115"/>
    <mergeCell ref="A116:T116"/>
    <mergeCell ref="A79:T79"/>
    <mergeCell ref="A98:T98"/>
    <mergeCell ref="A99:T99"/>
    <mergeCell ref="A100:T100"/>
    <mergeCell ref="A97:T97"/>
    <mergeCell ref="A93:T93"/>
    <mergeCell ref="A94:T94"/>
    <mergeCell ref="A95:T95"/>
    <mergeCell ref="A96:T96"/>
    <mergeCell ref="A88:T88"/>
    <mergeCell ref="A121:T121"/>
    <mergeCell ref="A122:T122"/>
    <mergeCell ref="A123:T123"/>
    <mergeCell ref="A117:T117"/>
    <mergeCell ref="A118:T118"/>
    <mergeCell ref="A119:T119"/>
    <mergeCell ref="A120:T120"/>
    <mergeCell ref="AC7:AK7"/>
    <mergeCell ref="AG18:AK18"/>
    <mergeCell ref="AG19:AK19"/>
    <mergeCell ref="AG20:AK20"/>
    <mergeCell ref="AG21:AK21"/>
    <mergeCell ref="AG22:AK22"/>
    <mergeCell ref="AG23:AK23"/>
    <mergeCell ref="AG24:AK24"/>
    <mergeCell ref="AG25:AK25"/>
    <mergeCell ref="AG26:AK26"/>
    <mergeCell ref="AG27:AK27"/>
    <mergeCell ref="AG28:AK28"/>
    <mergeCell ref="AG29:AK29"/>
    <mergeCell ref="AG30:AK30"/>
    <mergeCell ref="W31:AA31"/>
    <mergeCell ref="AB31:AF31"/>
    <mergeCell ref="AG31:AK31"/>
    <mergeCell ref="W32:AA32"/>
    <mergeCell ref="AB32:AF32"/>
    <mergeCell ref="AG32:AK32"/>
    <mergeCell ref="AG33:AK33"/>
    <mergeCell ref="AG34:AK34"/>
    <mergeCell ref="AG35:AK35"/>
    <mergeCell ref="AG36:AK36"/>
    <mergeCell ref="AG37:AK37"/>
    <mergeCell ref="AG38:AK38"/>
    <mergeCell ref="AG39:AK39"/>
    <mergeCell ref="AG40:AK40"/>
    <mergeCell ref="AG41:AK41"/>
    <mergeCell ref="AG42:AK42"/>
    <mergeCell ref="AG43:AK43"/>
    <mergeCell ref="AG44:AK44"/>
    <mergeCell ref="AG45:AK45"/>
    <mergeCell ref="W44:AA44"/>
    <mergeCell ref="AB44:AF44"/>
    <mergeCell ref="AG46:AK46"/>
    <mergeCell ref="AG47:AK47"/>
    <mergeCell ref="AB47:AF47"/>
    <mergeCell ref="AG48:AK48"/>
    <mergeCell ref="AG49:AK49"/>
    <mergeCell ref="AG50:AK50"/>
    <mergeCell ref="AG51:AK51"/>
    <mergeCell ref="AG52:AK52"/>
    <mergeCell ref="AG53:AK53"/>
    <mergeCell ref="AG54:AK54"/>
    <mergeCell ref="AG55:AK55"/>
    <mergeCell ref="AG56:AK56"/>
    <mergeCell ref="W57:AA57"/>
    <mergeCell ref="AB57:AF57"/>
    <mergeCell ref="AG57:AK57"/>
    <mergeCell ref="W58:AA58"/>
    <mergeCell ref="AB58:AF58"/>
    <mergeCell ref="AG58:AK58"/>
    <mergeCell ref="AG59:AK59"/>
    <mergeCell ref="AG60:AK60"/>
    <mergeCell ref="AG61:AK61"/>
    <mergeCell ref="AG62:AK62"/>
    <mergeCell ref="AG63:AK63"/>
    <mergeCell ref="AG64:AK64"/>
    <mergeCell ref="W65:AA65"/>
    <mergeCell ref="AB65:AF65"/>
    <mergeCell ref="AG65:AK65"/>
    <mergeCell ref="AG66:AK66"/>
    <mergeCell ref="AG67:AK67"/>
    <mergeCell ref="AG68:AK68"/>
    <mergeCell ref="AG69:AK69"/>
    <mergeCell ref="AG70:AK70"/>
    <mergeCell ref="AG71:AK71"/>
    <mergeCell ref="W72:AA72"/>
    <mergeCell ref="AB72:AF72"/>
    <mergeCell ref="AG72:AK72"/>
    <mergeCell ref="W73:AA73"/>
    <mergeCell ref="AB73:AF73"/>
    <mergeCell ref="AG73:AK73"/>
    <mergeCell ref="W74:AA74"/>
    <mergeCell ref="AB74:AF74"/>
    <mergeCell ref="AG74:AK74"/>
    <mergeCell ref="W75:AA75"/>
    <mergeCell ref="AB75:AF75"/>
    <mergeCell ref="AG75:AK75"/>
    <mergeCell ref="W76:AA76"/>
    <mergeCell ref="AB76:AF76"/>
    <mergeCell ref="AG76:AK76"/>
    <mergeCell ref="W77:AA77"/>
    <mergeCell ref="AB77:AF77"/>
    <mergeCell ref="AG77:AK77"/>
    <mergeCell ref="W78:AA78"/>
    <mergeCell ref="AB78:AF78"/>
    <mergeCell ref="AG78:AK78"/>
    <mergeCell ref="W79:AA79"/>
    <mergeCell ref="AB79:AF79"/>
    <mergeCell ref="AG79:AK79"/>
    <mergeCell ref="W80:AA80"/>
    <mergeCell ref="AB80:AF80"/>
    <mergeCell ref="AG80:AK80"/>
    <mergeCell ref="W81:AA81"/>
    <mergeCell ref="AB81:AF81"/>
    <mergeCell ref="AG81:AK81"/>
    <mergeCell ref="W82:AA82"/>
    <mergeCell ref="AG82:AK82"/>
    <mergeCell ref="W83:AA83"/>
    <mergeCell ref="W84:AA84"/>
    <mergeCell ref="W85:AA85"/>
    <mergeCell ref="W86:AA86"/>
    <mergeCell ref="W87:AA87"/>
    <mergeCell ref="W88:AA88"/>
    <mergeCell ref="W89:AA89"/>
    <mergeCell ref="W90:AA90"/>
    <mergeCell ref="W91:AA91"/>
    <mergeCell ref="W92:AA92"/>
    <mergeCell ref="W93:AA93"/>
    <mergeCell ref="W94:AA94"/>
    <mergeCell ref="W95:AA95"/>
    <mergeCell ref="W96:AA96"/>
    <mergeCell ref="W97:AA97"/>
    <mergeCell ref="AB82:AF82"/>
    <mergeCell ref="AB83:AF83"/>
    <mergeCell ref="AB84:AF84"/>
    <mergeCell ref="AB85:AF85"/>
    <mergeCell ref="AB86:AF86"/>
    <mergeCell ref="AB87:AF87"/>
    <mergeCell ref="AB88:AF88"/>
    <mergeCell ref="AG83:AK83"/>
    <mergeCell ref="AG84:AK84"/>
    <mergeCell ref="AG85:AK85"/>
    <mergeCell ref="AG86:AK86"/>
    <mergeCell ref="AG87:AK87"/>
    <mergeCell ref="AG88:AK88"/>
    <mergeCell ref="AG89:AK89"/>
    <mergeCell ref="AB92:AF92"/>
    <mergeCell ref="AG92:AK92"/>
    <mergeCell ref="AB89:AF89"/>
    <mergeCell ref="AB90:AF90"/>
    <mergeCell ref="AG90:AK90"/>
    <mergeCell ref="AB91:AF91"/>
    <mergeCell ref="AG91:AK91"/>
    <mergeCell ref="AB93:AF93"/>
    <mergeCell ref="AB94:AF94"/>
    <mergeCell ref="AB95:AF95"/>
    <mergeCell ref="AB96:AF96"/>
    <mergeCell ref="AG93:AK93"/>
    <mergeCell ref="AG94:AK94"/>
    <mergeCell ref="AG95:AK95"/>
    <mergeCell ref="AG96:AK96"/>
    <mergeCell ref="AB97:AF97"/>
    <mergeCell ref="AG97:AK97"/>
    <mergeCell ref="AG98:AK98"/>
    <mergeCell ref="AG99:AK99"/>
    <mergeCell ref="AG100:AK100"/>
    <mergeCell ref="AG101:AK101"/>
    <mergeCell ref="AG102:AK102"/>
    <mergeCell ref="AG103:AK103"/>
    <mergeCell ref="W104:AA104"/>
    <mergeCell ref="AB104:AF104"/>
    <mergeCell ref="AG104:AK104"/>
    <mergeCell ref="AG105:AK105"/>
    <mergeCell ref="W105:AA105"/>
    <mergeCell ref="AB105:AF105"/>
    <mergeCell ref="AG106:AK106"/>
    <mergeCell ref="AG107:AK107"/>
    <mergeCell ref="AG108:AK108"/>
    <mergeCell ref="AG109:AK109"/>
    <mergeCell ref="AG110:AK110"/>
    <mergeCell ref="W111:AA111"/>
    <mergeCell ref="AB111:AF111"/>
    <mergeCell ref="AG111:AK111"/>
    <mergeCell ref="W110:AA110"/>
    <mergeCell ref="AB110:AF110"/>
    <mergeCell ref="W112:AA112"/>
    <mergeCell ref="AB112:AF112"/>
    <mergeCell ref="AG112:AK112"/>
    <mergeCell ref="AG113:AK113"/>
    <mergeCell ref="W113:AA113"/>
    <mergeCell ref="AB113:AF113"/>
    <mergeCell ref="AG114:AK114"/>
    <mergeCell ref="AG115:AK115"/>
    <mergeCell ref="AG116:AK116"/>
    <mergeCell ref="W117:AA117"/>
    <mergeCell ref="AB117:AF117"/>
    <mergeCell ref="AG117:AK117"/>
    <mergeCell ref="W114:AA114"/>
    <mergeCell ref="AB114:AF114"/>
    <mergeCell ref="W115:AA115"/>
    <mergeCell ref="AB115:AF115"/>
    <mergeCell ref="AG118:AK118"/>
    <mergeCell ref="AG119:AK119"/>
    <mergeCell ref="AG120:AK120"/>
    <mergeCell ref="AG121:AK121"/>
    <mergeCell ref="W122:AA122"/>
    <mergeCell ref="AB122:AF122"/>
    <mergeCell ref="AG122:AK122"/>
    <mergeCell ref="W123:AA123"/>
    <mergeCell ref="AB123:AF123"/>
    <mergeCell ref="AG123:AK123"/>
    <mergeCell ref="W124:AA124"/>
    <mergeCell ref="AB124:AF124"/>
    <mergeCell ref="AG124:AK124"/>
    <mergeCell ref="W125:AA125"/>
    <mergeCell ref="AB125:AF125"/>
    <mergeCell ref="AG125:AK125"/>
    <mergeCell ref="W126:AA126"/>
    <mergeCell ref="AB126:AF126"/>
    <mergeCell ref="AG126:AK126"/>
    <mergeCell ref="W127:AA127"/>
    <mergeCell ref="AB127:AF127"/>
    <mergeCell ref="AG127:AK127"/>
  </mergeCells>
  <printOptions horizontalCentered="1"/>
  <pageMargins left="0.3937007874015748" right="0.1968503937007874" top="0.5905511811023623" bottom="0.5905511811023623" header="0.5118110236220472" footer="0.4724409448818898"/>
  <pageSetup fitToHeight="0" horizontalDpi="360" verticalDpi="360" orientation="portrait" paperSize="9" scale="75" r:id="rId1"/>
  <rowBreaks count="1" manualBreakCount="1">
    <brk id="46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6"/>
  <sheetViews>
    <sheetView view="pageBreakPreview" zoomScaleSheetLayoutView="100" workbookViewId="0" topLeftCell="J35">
      <selection activeCell="AF27" sqref="AF27:AJ27"/>
    </sheetView>
  </sheetViews>
  <sheetFormatPr defaultColWidth="9.140625" defaultRowHeight="12.75"/>
  <cols>
    <col min="1" max="6" width="3.28125" style="665" customWidth="1"/>
    <col min="7" max="7" width="3.8515625" style="665" customWidth="1"/>
    <col min="8" max="11" width="3.28125" style="665" customWidth="1"/>
    <col min="12" max="12" width="3.8515625" style="665" customWidth="1"/>
    <col min="13" max="14" width="3.28125" style="665" customWidth="1"/>
    <col min="15" max="15" width="3.8515625" style="665" customWidth="1"/>
    <col min="16" max="19" width="3.28125" style="665" customWidth="1"/>
    <col min="20" max="20" width="1.421875" style="665" customWidth="1"/>
    <col min="21" max="36" width="3.28125" style="665" customWidth="1"/>
    <col min="37" max="37" width="3.57421875" style="665" customWidth="1"/>
    <col min="38" max="38" width="3.421875" style="665" customWidth="1"/>
    <col min="39" max="39" width="3.140625" style="665" customWidth="1"/>
    <col min="40" max="40" width="3.421875" style="665" customWidth="1"/>
    <col min="41" max="41" width="2.8515625" style="665" customWidth="1"/>
    <col min="42" max="16384" width="9.140625" style="665" customWidth="1"/>
  </cols>
  <sheetData>
    <row r="1" spans="35:36" ht="12.75">
      <c r="AI1" s="666"/>
      <c r="AJ1" s="666"/>
    </row>
    <row r="2" spans="35:36" ht="12.75">
      <c r="AI2" s="667"/>
      <c r="AJ2" s="668"/>
    </row>
    <row r="3" spans="1:36" s="670" customFormat="1" ht="20.25">
      <c r="A3" s="669" t="s">
        <v>1040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669"/>
      <c r="AJ3" s="669"/>
    </row>
    <row r="4" spans="1:36" s="670" customFormat="1" ht="20.25">
      <c r="A4" s="669" t="s">
        <v>634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  <c r="L4" s="669"/>
      <c r="M4" s="669"/>
      <c r="N4" s="669"/>
      <c r="O4" s="669"/>
      <c r="P4" s="669"/>
      <c r="Q4" s="669"/>
      <c r="R4" s="669"/>
      <c r="S4" s="669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69"/>
    </row>
    <row r="5" spans="4:36" ht="12.75">
      <c r="D5" s="666"/>
      <c r="E5" s="666"/>
      <c r="F5" s="666"/>
      <c r="G5" s="666"/>
      <c r="H5" s="668"/>
      <c r="I5" s="668"/>
      <c r="J5" s="668"/>
      <c r="K5" s="668"/>
      <c r="L5" s="668"/>
      <c r="M5" s="668"/>
      <c r="N5" s="668"/>
      <c r="O5" s="668"/>
      <c r="P5" s="668"/>
      <c r="Q5" s="666"/>
      <c r="R5" s="666"/>
      <c r="S5" s="666"/>
      <c r="AI5" s="667"/>
      <c r="AJ5" s="667"/>
    </row>
    <row r="6" spans="4:36" ht="12.75">
      <c r="D6" s="666"/>
      <c r="E6" s="666"/>
      <c r="F6" s="666"/>
      <c r="G6" s="666"/>
      <c r="H6" s="666"/>
      <c r="I6" s="666"/>
      <c r="J6" s="666"/>
      <c r="K6" s="666"/>
      <c r="L6" s="666"/>
      <c r="M6" s="666"/>
      <c r="N6" s="666"/>
      <c r="O6" s="666"/>
      <c r="P6" s="666"/>
      <c r="Q6" s="666"/>
      <c r="R6" s="666"/>
      <c r="S6" s="666"/>
      <c r="AB6" s="671" t="s">
        <v>1041</v>
      </c>
      <c r="AC6" s="671"/>
      <c r="AD6" s="671"/>
      <c r="AE6" s="671"/>
      <c r="AF6" s="671"/>
      <c r="AG6" s="671"/>
      <c r="AH6" s="671"/>
      <c r="AI6" s="671"/>
      <c r="AJ6" s="671"/>
    </row>
    <row r="7" spans="28:36" s="672" customFormat="1" ht="12.75">
      <c r="AB7" s="673" t="s">
        <v>636</v>
      </c>
      <c r="AC7" s="673"/>
      <c r="AD7" s="673"/>
      <c r="AE7" s="673"/>
      <c r="AF7" s="673"/>
      <c r="AG7" s="673"/>
      <c r="AH7" s="673"/>
      <c r="AI7" s="673"/>
      <c r="AJ7" s="673"/>
    </row>
    <row r="8" spans="1:32" ht="13.5" thickBot="1">
      <c r="A8" s="674"/>
      <c r="B8" s="674"/>
      <c r="C8" s="674"/>
      <c r="D8" s="674"/>
      <c r="E8" s="674"/>
      <c r="F8" s="674"/>
      <c r="G8" s="666"/>
      <c r="H8" s="674"/>
      <c r="I8" s="674"/>
      <c r="J8" s="666"/>
      <c r="K8" s="674"/>
      <c r="L8" s="674"/>
      <c r="M8" s="674"/>
      <c r="N8" s="674"/>
      <c r="O8" s="666"/>
      <c r="P8" s="674"/>
      <c r="Q8" s="666"/>
      <c r="R8" s="666"/>
      <c r="S8" s="666"/>
      <c r="U8" s="666"/>
      <c r="V8" s="666"/>
      <c r="W8" s="666"/>
      <c r="X8" s="666"/>
      <c r="Y8" s="666"/>
      <c r="Z8" s="666"/>
      <c r="AA8" s="666"/>
      <c r="AB8" s="666"/>
      <c r="AC8" s="666"/>
      <c r="AD8" s="666"/>
      <c r="AE8" s="666"/>
      <c r="AF8" s="666"/>
    </row>
    <row r="9" spans="1:40" s="672" customFormat="1" ht="15.75" customHeight="1" thickBot="1">
      <c r="A9" s="675">
        <v>5</v>
      </c>
      <c r="B9" s="676">
        <v>1</v>
      </c>
      <c r="C9" s="676">
        <v>3</v>
      </c>
      <c r="D9" s="676">
        <v>0</v>
      </c>
      <c r="E9" s="676">
        <v>0</v>
      </c>
      <c r="F9" s="677">
        <v>9</v>
      </c>
      <c r="G9" s="678"/>
      <c r="H9" s="675">
        <v>1</v>
      </c>
      <c r="I9" s="676">
        <v>2</v>
      </c>
      <c r="J9" s="676">
        <v>5</v>
      </c>
      <c r="K9" s="677">
        <v>4</v>
      </c>
      <c r="L9" s="678"/>
      <c r="M9" s="675">
        <v>0</v>
      </c>
      <c r="N9" s="677">
        <v>1</v>
      </c>
      <c r="O9" s="679"/>
      <c r="P9" s="675">
        <v>2</v>
      </c>
      <c r="Q9" s="676">
        <v>8</v>
      </c>
      <c r="R9" s="676">
        <v>0</v>
      </c>
      <c r="S9" s="677">
        <v>0</v>
      </c>
      <c r="T9" s="678"/>
      <c r="U9" s="680"/>
      <c r="V9" s="676">
        <v>7</v>
      </c>
      <c r="W9" s="676">
        <v>5</v>
      </c>
      <c r="X9" s="676">
        <v>1</v>
      </c>
      <c r="Y9" s="676">
        <v>1</v>
      </c>
      <c r="Z9" s="681">
        <v>1</v>
      </c>
      <c r="AA9" s="677">
        <v>5</v>
      </c>
      <c r="AB9" s="679"/>
      <c r="AC9" s="679"/>
      <c r="AD9" s="675">
        <v>0</v>
      </c>
      <c r="AE9" s="677">
        <v>7</v>
      </c>
      <c r="AF9" s="682"/>
      <c r="AG9" s="683"/>
      <c r="AH9" s="684">
        <v>2</v>
      </c>
      <c r="AI9" s="685">
        <v>0</v>
      </c>
      <c r="AJ9" s="686">
        <v>0</v>
      </c>
      <c r="AK9" s="687">
        <v>6</v>
      </c>
      <c r="AL9" s="688"/>
      <c r="AN9" s="689">
        <v>1</v>
      </c>
    </row>
    <row r="10" spans="1:40" s="672" customFormat="1" ht="25.5" customHeight="1">
      <c r="A10" s="690" t="s">
        <v>608</v>
      </c>
      <c r="B10" s="690"/>
      <c r="C10" s="690"/>
      <c r="D10" s="690"/>
      <c r="E10" s="690"/>
      <c r="F10" s="690"/>
      <c r="G10" s="691"/>
      <c r="H10" s="690" t="s">
        <v>609</v>
      </c>
      <c r="I10" s="690"/>
      <c r="J10" s="690"/>
      <c r="K10" s="690"/>
      <c r="L10" s="691"/>
      <c r="M10" s="692" t="s">
        <v>637</v>
      </c>
      <c r="N10" s="692"/>
      <c r="O10" s="691"/>
      <c r="P10" s="692" t="s">
        <v>885</v>
      </c>
      <c r="Q10" s="692"/>
      <c r="R10" s="692"/>
      <c r="S10" s="692"/>
      <c r="T10" s="691"/>
      <c r="U10" s="690"/>
      <c r="V10" s="690" t="s">
        <v>612</v>
      </c>
      <c r="W10" s="690"/>
      <c r="X10" s="690"/>
      <c r="Y10" s="690"/>
      <c r="Z10" s="690"/>
      <c r="AA10" s="690"/>
      <c r="AB10" s="693"/>
      <c r="AC10" s="693"/>
      <c r="AD10" s="690" t="s">
        <v>1042</v>
      </c>
      <c r="AE10" s="690"/>
      <c r="AF10" s="691"/>
      <c r="AG10" s="691"/>
      <c r="AH10" s="690" t="s">
        <v>640</v>
      </c>
      <c r="AI10" s="694"/>
      <c r="AJ10" s="690"/>
      <c r="AK10" s="690"/>
      <c r="AL10" s="691"/>
      <c r="AN10" s="690" t="s">
        <v>641</v>
      </c>
    </row>
    <row r="11" spans="1:36" ht="12.75">
      <c r="A11" s="695"/>
      <c r="B11" s="695"/>
      <c r="C11" s="695"/>
      <c r="D11" s="695"/>
      <c r="E11" s="695"/>
      <c r="F11" s="695"/>
      <c r="G11" s="696"/>
      <c r="H11" s="695"/>
      <c r="I11" s="695"/>
      <c r="J11" s="695"/>
      <c r="K11" s="695"/>
      <c r="L11" s="696"/>
      <c r="M11" s="697"/>
      <c r="N11" s="695"/>
      <c r="O11" s="695"/>
      <c r="P11" s="696"/>
      <c r="Q11" s="697"/>
      <c r="R11" s="697"/>
      <c r="S11" s="697"/>
      <c r="T11" s="697"/>
      <c r="V11" s="695"/>
      <c r="W11" s="695"/>
      <c r="X11" s="695"/>
      <c r="Y11" s="695"/>
      <c r="Z11" s="695"/>
      <c r="AB11" s="695"/>
      <c r="AC11" s="695"/>
      <c r="AE11" s="695"/>
      <c r="AF11" s="695"/>
      <c r="AG11" s="695"/>
      <c r="AH11" s="695"/>
      <c r="AJ11" s="695"/>
    </row>
    <row r="12" s="672" customFormat="1" ht="12.75">
      <c r="AG12" s="698" t="s">
        <v>642</v>
      </c>
    </row>
    <row r="13" spans="1:41" s="672" customFormat="1" ht="38.25" customHeight="1">
      <c r="A13" s="699" t="s">
        <v>643</v>
      </c>
      <c r="B13" s="700"/>
      <c r="C13" s="700"/>
      <c r="D13" s="700"/>
      <c r="E13" s="701"/>
      <c r="F13" s="701"/>
      <c r="G13" s="701"/>
      <c r="H13" s="701"/>
      <c r="I13" s="701"/>
      <c r="J13" s="701"/>
      <c r="K13" s="701"/>
      <c r="L13" s="701"/>
      <c r="M13" s="701"/>
      <c r="N13" s="701"/>
      <c r="O13" s="701"/>
      <c r="P13" s="701"/>
      <c r="Q13" s="701"/>
      <c r="R13" s="702"/>
      <c r="S13" s="702"/>
      <c r="T13" s="700" t="s">
        <v>644</v>
      </c>
      <c r="U13" s="700"/>
      <c r="V13" s="703" t="s">
        <v>645</v>
      </c>
      <c r="W13" s="701"/>
      <c r="X13" s="701"/>
      <c r="Y13" s="701"/>
      <c r="Z13" s="702"/>
      <c r="AA13" s="703" t="s">
        <v>646</v>
      </c>
      <c r="AB13" s="701"/>
      <c r="AC13" s="701"/>
      <c r="AD13" s="701"/>
      <c r="AE13" s="702"/>
      <c r="AF13" s="704" t="s">
        <v>647</v>
      </c>
      <c r="AG13" s="705"/>
      <c r="AH13" s="705"/>
      <c r="AI13" s="705"/>
      <c r="AJ13" s="706"/>
      <c r="AK13" s="707" t="s">
        <v>1043</v>
      </c>
      <c r="AL13" s="708"/>
      <c r="AM13" s="708"/>
      <c r="AN13" s="708"/>
      <c r="AO13" s="709"/>
    </row>
    <row r="14" spans="1:41" s="672" customFormat="1" ht="12.75">
      <c r="A14" s="710"/>
      <c r="B14" s="711"/>
      <c r="C14" s="711"/>
      <c r="D14" s="711"/>
      <c r="E14" s="712"/>
      <c r="F14" s="712"/>
      <c r="G14" s="712"/>
      <c r="H14" s="712"/>
      <c r="I14" s="712"/>
      <c r="J14" s="712"/>
      <c r="K14" s="712"/>
      <c r="L14" s="712"/>
      <c r="M14" s="712"/>
      <c r="N14" s="712"/>
      <c r="O14" s="712"/>
      <c r="P14" s="712"/>
      <c r="Q14" s="712"/>
      <c r="R14" s="711"/>
      <c r="S14" s="713"/>
      <c r="T14" s="714"/>
      <c r="U14" s="714"/>
      <c r="V14" s="703" t="s">
        <v>648</v>
      </c>
      <c r="W14" s="701"/>
      <c r="X14" s="701"/>
      <c r="Y14" s="701"/>
      <c r="Z14" s="701"/>
      <c r="AA14" s="703"/>
      <c r="AB14" s="701"/>
      <c r="AC14" s="701"/>
      <c r="AD14" s="701"/>
      <c r="AE14" s="702"/>
      <c r="AF14" s="715"/>
      <c r="AG14" s="716"/>
      <c r="AH14" s="716"/>
      <c r="AI14" s="716"/>
      <c r="AJ14" s="717"/>
      <c r="AK14" s="718"/>
      <c r="AL14" s="719"/>
      <c r="AM14" s="719"/>
      <c r="AN14" s="719"/>
      <c r="AO14" s="720"/>
    </row>
    <row r="15" spans="1:41" ht="12.75">
      <c r="A15" s="721">
        <v>1</v>
      </c>
      <c r="B15" s="722"/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/>
      <c r="Q15" s="722"/>
      <c r="R15" s="722"/>
      <c r="S15" s="723"/>
      <c r="T15" s="722">
        <v>2</v>
      </c>
      <c r="U15" s="722"/>
      <c r="V15" s="724">
        <v>3</v>
      </c>
      <c r="W15" s="722"/>
      <c r="X15" s="722"/>
      <c r="Y15" s="722"/>
      <c r="Z15" s="722"/>
      <c r="AA15" s="724">
        <v>4</v>
      </c>
      <c r="AB15" s="722"/>
      <c r="AC15" s="722"/>
      <c r="AD15" s="722"/>
      <c r="AE15" s="722"/>
      <c r="AF15" s="724">
        <v>5</v>
      </c>
      <c r="AG15" s="722"/>
      <c r="AH15" s="722"/>
      <c r="AI15" s="722"/>
      <c r="AJ15" s="723"/>
      <c r="AK15" s="724">
        <v>6</v>
      </c>
      <c r="AL15" s="722"/>
      <c r="AM15" s="722"/>
      <c r="AN15" s="722"/>
      <c r="AO15" s="723"/>
    </row>
    <row r="16" spans="1:41" ht="21.75" customHeight="1">
      <c r="A16" s="725" t="s">
        <v>1044</v>
      </c>
      <c r="B16" s="726"/>
      <c r="C16" s="726"/>
      <c r="D16" s="726"/>
      <c r="E16" s="726"/>
      <c r="F16" s="726"/>
      <c r="G16" s="726"/>
      <c r="H16" s="726"/>
      <c r="I16" s="726"/>
      <c r="J16" s="726"/>
      <c r="K16" s="726"/>
      <c r="L16" s="726"/>
      <c r="M16" s="726"/>
      <c r="N16" s="726"/>
      <c r="O16" s="726"/>
      <c r="P16" s="726"/>
      <c r="Q16" s="726"/>
      <c r="R16" s="726"/>
      <c r="S16" s="727"/>
      <c r="T16" s="728" t="s">
        <v>650</v>
      </c>
      <c r="U16" s="729"/>
      <c r="V16" s="730">
        <v>9000</v>
      </c>
      <c r="W16" s="731"/>
      <c r="X16" s="731"/>
      <c r="Y16" s="731"/>
      <c r="Z16" s="732"/>
      <c r="AA16" s="730">
        <v>9000</v>
      </c>
      <c r="AB16" s="731"/>
      <c r="AC16" s="731"/>
      <c r="AD16" s="731"/>
      <c r="AE16" s="732"/>
      <c r="AF16" s="730">
        <v>5392</v>
      </c>
      <c r="AG16" s="731"/>
      <c r="AH16" s="731"/>
      <c r="AI16" s="731"/>
      <c r="AJ16" s="732"/>
      <c r="AK16" s="730">
        <v>2784</v>
      </c>
      <c r="AL16" s="731"/>
      <c r="AM16" s="731"/>
      <c r="AN16" s="731"/>
      <c r="AO16" s="732"/>
    </row>
    <row r="17" spans="1:41" ht="21.75" customHeight="1">
      <c r="A17" s="725" t="s">
        <v>1045</v>
      </c>
      <c r="B17" s="726"/>
      <c r="C17" s="726"/>
      <c r="D17" s="726"/>
      <c r="E17" s="726"/>
      <c r="F17" s="726"/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/>
      <c r="R17" s="726"/>
      <c r="S17" s="727"/>
      <c r="T17" s="728" t="s">
        <v>652</v>
      </c>
      <c r="U17" s="729"/>
      <c r="V17" s="730"/>
      <c r="W17" s="731"/>
      <c r="X17" s="731"/>
      <c r="Y17" s="731"/>
      <c r="Z17" s="732"/>
      <c r="AA17" s="730"/>
      <c r="AB17" s="731"/>
      <c r="AC17" s="731"/>
      <c r="AD17" s="731"/>
      <c r="AE17" s="732"/>
      <c r="AF17" s="730">
        <v>75</v>
      </c>
      <c r="AG17" s="731"/>
      <c r="AH17" s="731"/>
      <c r="AI17" s="731"/>
      <c r="AJ17" s="732"/>
      <c r="AK17" s="730"/>
      <c r="AL17" s="731"/>
      <c r="AM17" s="731"/>
      <c r="AN17" s="731"/>
      <c r="AO17" s="732"/>
    </row>
    <row r="18" spans="1:41" s="734" customFormat="1" ht="21.75" customHeight="1">
      <c r="A18" s="725" t="s">
        <v>1046</v>
      </c>
      <c r="B18" s="726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726"/>
      <c r="S18" s="727"/>
      <c r="T18" s="728" t="s">
        <v>654</v>
      </c>
      <c r="U18" s="733"/>
      <c r="V18" s="730">
        <v>95000</v>
      </c>
      <c r="W18" s="731"/>
      <c r="X18" s="731"/>
      <c r="Y18" s="731"/>
      <c r="Z18" s="732"/>
      <c r="AA18" s="730">
        <v>95000</v>
      </c>
      <c r="AB18" s="731"/>
      <c r="AC18" s="731"/>
      <c r="AD18" s="731"/>
      <c r="AE18" s="732"/>
      <c r="AF18" s="730">
        <v>52357</v>
      </c>
      <c r="AG18" s="731"/>
      <c r="AH18" s="731"/>
      <c r="AI18" s="731"/>
      <c r="AJ18" s="732"/>
      <c r="AK18" s="730"/>
      <c r="AL18" s="731"/>
      <c r="AM18" s="731"/>
      <c r="AN18" s="731"/>
      <c r="AO18" s="732"/>
    </row>
    <row r="19" spans="1:41" ht="21.75" customHeight="1">
      <c r="A19" s="735" t="s">
        <v>1047</v>
      </c>
      <c r="B19" s="736"/>
      <c r="C19" s="736"/>
      <c r="D19" s="736"/>
      <c r="E19" s="736"/>
      <c r="F19" s="736"/>
      <c r="G19" s="736"/>
      <c r="H19" s="736"/>
      <c r="I19" s="736"/>
      <c r="J19" s="736"/>
      <c r="K19" s="736"/>
      <c r="L19" s="736"/>
      <c r="M19" s="736"/>
      <c r="N19" s="736"/>
      <c r="O19" s="736"/>
      <c r="P19" s="736"/>
      <c r="Q19" s="736"/>
      <c r="R19" s="736"/>
      <c r="S19" s="737"/>
      <c r="T19" s="738" t="s">
        <v>656</v>
      </c>
      <c r="U19" s="729"/>
      <c r="V19" s="739">
        <v>104000</v>
      </c>
      <c r="W19" s="740"/>
      <c r="X19" s="740"/>
      <c r="Y19" s="740"/>
      <c r="Z19" s="741"/>
      <c r="AA19" s="739">
        <v>104000</v>
      </c>
      <c r="AB19" s="740"/>
      <c r="AC19" s="740"/>
      <c r="AD19" s="740"/>
      <c r="AE19" s="741"/>
      <c r="AF19" s="739">
        <v>57824</v>
      </c>
      <c r="AG19" s="740"/>
      <c r="AH19" s="740"/>
      <c r="AI19" s="740"/>
      <c r="AJ19" s="741"/>
      <c r="AK19" s="739">
        <v>2784</v>
      </c>
      <c r="AL19" s="740"/>
      <c r="AM19" s="740"/>
      <c r="AN19" s="740"/>
      <c r="AO19" s="741"/>
    </row>
    <row r="20" spans="1:41" ht="21.75" customHeight="1">
      <c r="A20" s="742" t="s">
        <v>1048</v>
      </c>
      <c r="B20" s="743"/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R20" s="743"/>
      <c r="S20" s="744"/>
      <c r="T20" s="728" t="s">
        <v>658</v>
      </c>
      <c r="U20" s="729"/>
      <c r="V20" s="730"/>
      <c r="W20" s="731"/>
      <c r="X20" s="731"/>
      <c r="Y20" s="731"/>
      <c r="Z20" s="732"/>
      <c r="AA20" s="730"/>
      <c r="AB20" s="731"/>
      <c r="AC20" s="731"/>
      <c r="AD20" s="731"/>
      <c r="AE20" s="732"/>
      <c r="AF20" s="730">
        <v>59</v>
      </c>
      <c r="AG20" s="731"/>
      <c r="AH20" s="731"/>
      <c r="AI20" s="731"/>
      <c r="AJ20" s="732"/>
      <c r="AK20" s="730"/>
      <c r="AL20" s="731"/>
      <c r="AM20" s="731"/>
      <c r="AN20" s="731"/>
      <c r="AO20" s="732"/>
    </row>
    <row r="21" spans="1:41" ht="21.75" customHeight="1">
      <c r="A21" s="742" t="s">
        <v>1049</v>
      </c>
      <c r="B21" s="743"/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4"/>
      <c r="T21" s="728" t="s">
        <v>660</v>
      </c>
      <c r="U21" s="729"/>
      <c r="V21" s="730"/>
      <c r="W21" s="731"/>
      <c r="X21" s="731"/>
      <c r="Y21" s="731"/>
      <c r="Z21" s="732"/>
      <c r="AA21" s="730"/>
      <c r="AB21" s="731"/>
      <c r="AC21" s="731"/>
      <c r="AD21" s="731"/>
      <c r="AE21" s="732"/>
      <c r="AF21" s="730">
        <v>1814</v>
      </c>
      <c r="AG21" s="731"/>
      <c r="AH21" s="731"/>
      <c r="AI21" s="731"/>
      <c r="AJ21" s="732"/>
      <c r="AK21" s="730"/>
      <c r="AL21" s="731"/>
      <c r="AM21" s="731"/>
      <c r="AN21" s="731"/>
      <c r="AO21" s="732"/>
    </row>
    <row r="22" spans="1:41" ht="21.75" customHeight="1">
      <c r="A22" s="725" t="s">
        <v>1050</v>
      </c>
      <c r="B22" s="726"/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  <c r="N22" s="726"/>
      <c r="O22" s="726"/>
      <c r="P22" s="726"/>
      <c r="Q22" s="726"/>
      <c r="R22" s="726"/>
      <c r="S22" s="727"/>
      <c r="T22" s="728" t="s">
        <v>662</v>
      </c>
      <c r="U22" s="729"/>
      <c r="V22" s="730">
        <v>1100</v>
      </c>
      <c r="W22" s="731"/>
      <c r="X22" s="731"/>
      <c r="Y22" s="731"/>
      <c r="Z22" s="732"/>
      <c r="AA22" s="730">
        <v>1356</v>
      </c>
      <c r="AB22" s="731"/>
      <c r="AC22" s="731"/>
      <c r="AD22" s="731"/>
      <c r="AE22" s="732"/>
      <c r="AF22" s="730">
        <v>1196</v>
      </c>
      <c r="AG22" s="731"/>
      <c r="AH22" s="731"/>
      <c r="AI22" s="731"/>
      <c r="AJ22" s="732"/>
      <c r="AK22" s="730"/>
      <c r="AL22" s="731"/>
      <c r="AM22" s="731"/>
      <c r="AN22" s="731"/>
      <c r="AO22" s="732"/>
    </row>
    <row r="23" spans="1:41" s="666" customFormat="1" ht="21.75" customHeight="1">
      <c r="A23" s="725" t="s">
        <v>1051</v>
      </c>
      <c r="B23" s="726"/>
      <c r="C23" s="726"/>
      <c r="D23" s="726"/>
      <c r="E23" s="726"/>
      <c r="F23" s="726"/>
      <c r="G23" s="726"/>
      <c r="H23" s="726"/>
      <c r="I23" s="726"/>
      <c r="J23" s="726"/>
      <c r="K23" s="726"/>
      <c r="L23" s="726"/>
      <c r="M23" s="726"/>
      <c r="N23" s="726"/>
      <c r="O23" s="726"/>
      <c r="P23" s="726"/>
      <c r="Q23" s="726"/>
      <c r="R23" s="726"/>
      <c r="S23" s="727"/>
      <c r="T23" s="728" t="s">
        <v>665</v>
      </c>
      <c r="U23" s="729"/>
      <c r="V23" s="730">
        <v>363863</v>
      </c>
      <c r="W23" s="731"/>
      <c r="X23" s="731"/>
      <c r="Y23" s="731"/>
      <c r="Z23" s="732"/>
      <c r="AA23" s="730">
        <v>363863</v>
      </c>
      <c r="AB23" s="731"/>
      <c r="AC23" s="731"/>
      <c r="AD23" s="731"/>
      <c r="AE23" s="732"/>
      <c r="AF23" s="730">
        <v>180558</v>
      </c>
      <c r="AG23" s="731"/>
      <c r="AH23" s="731"/>
      <c r="AI23" s="731"/>
      <c r="AJ23" s="732"/>
      <c r="AK23" s="730"/>
      <c r="AL23" s="731"/>
      <c r="AM23" s="731"/>
      <c r="AN23" s="731"/>
      <c r="AO23" s="732"/>
    </row>
    <row r="24" spans="1:41" s="666" customFormat="1" ht="21.75" customHeight="1">
      <c r="A24" s="725" t="s">
        <v>1052</v>
      </c>
      <c r="B24" s="726"/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7"/>
      <c r="T24" s="728" t="s">
        <v>668</v>
      </c>
      <c r="U24" s="729"/>
      <c r="V24" s="730">
        <v>402219</v>
      </c>
      <c r="W24" s="731"/>
      <c r="X24" s="731"/>
      <c r="Y24" s="731"/>
      <c r="Z24" s="732"/>
      <c r="AA24" s="730">
        <v>402219</v>
      </c>
      <c r="AB24" s="731"/>
      <c r="AC24" s="731"/>
      <c r="AD24" s="731"/>
      <c r="AE24" s="732"/>
      <c r="AF24" s="730">
        <v>303172</v>
      </c>
      <c r="AG24" s="731"/>
      <c r="AH24" s="731"/>
      <c r="AI24" s="731"/>
      <c r="AJ24" s="732"/>
      <c r="AK24" s="730"/>
      <c r="AL24" s="731"/>
      <c r="AM24" s="731"/>
      <c r="AN24" s="731"/>
      <c r="AO24" s="732"/>
    </row>
    <row r="25" spans="1:41" s="666" customFormat="1" ht="21.75" customHeight="1">
      <c r="A25" s="725" t="s">
        <v>1053</v>
      </c>
      <c r="B25" s="726"/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  <c r="S25" s="727"/>
      <c r="T25" s="728">
        <v>10</v>
      </c>
      <c r="U25" s="729"/>
      <c r="V25" s="730"/>
      <c r="W25" s="731"/>
      <c r="X25" s="731"/>
      <c r="Y25" s="731"/>
      <c r="Z25" s="732"/>
      <c r="AA25" s="730"/>
      <c r="AB25" s="731"/>
      <c r="AC25" s="731"/>
      <c r="AD25" s="731"/>
      <c r="AE25" s="732"/>
      <c r="AF25" s="730"/>
      <c r="AG25" s="731"/>
      <c r="AH25" s="731"/>
      <c r="AI25" s="731"/>
      <c r="AJ25" s="732"/>
      <c r="AK25" s="730"/>
      <c r="AL25" s="731"/>
      <c r="AM25" s="731"/>
      <c r="AN25" s="731"/>
      <c r="AO25" s="732"/>
    </row>
    <row r="26" spans="1:41" s="666" customFormat="1" ht="21.75" customHeight="1">
      <c r="A26" s="725" t="s">
        <v>1054</v>
      </c>
      <c r="B26" s="726"/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7"/>
      <c r="T26" s="728">
        <v>11</v>
      </c>
      <c r="U26" s="729"/>
      <c r="V26" s="730"/>
      <c r="W26" s="731"/>
      <c r="X26" s="731"/>
      <c r="Y26" s="731"/>
      <c r="Z26" s="732"/>
      <c r="AA26" s="730"/>
      <c r="AB26" s="731"/>
      <c r="AC26" s="731"/>
      <c r="AD26" s="731"/>
      <c r="AE26" s="732"/>
      <c r="AF26" s="730">
        <v>301</v>
      </c>
      <c r="AG26" s="731"/>
      <c r="AH26" s="731"/>
      <c r="AI26" s="731"/>
      <c r="AJ26" s="732"/>
      <c r="AK26" s="730"/>
      <c r="AL26" s="731"/>
      <c r="AM26" s="731"/>
      <c r="AN26" s="731"/>
      <c r="AO26" s="732"/>
    </row>
    <row r="27" spans="1:41" s="666" customFormat="1" ht="21.75" customHeight="1">
      <c r="A27" s="725" t="s">
        <v>1055</v>
      </c>
      <c r="B27" s="726"/>
      <c r="C27" s="726"/>
      <c r="D27" s="726"/>
      <c r="E27" s="726"/>
      <c r="F27" s="726"/>
      <c r="G27" s="726"/>
      <c r="H27" s="726"/>
      <c r="I27" s="726"/>
      <c r="J27" s="726"/>
      <c r="K27" s="726"/>
      <c r="L27" s="726"/>
      <c r="M27" s="726"/>
      <c r="N27" s="726"/>
      <c r="O27" s="726"/>
      <c r="P27" s="726"/>
      <c r="Q27" s="726"/>
      <c r="R27" s="726"/>
      <c r="S27" s="727"/>
      <c r="T27" s="728">
        <v>12</v>
      </c>
      <c r="U27" s="729"/>
      <c r="V27" s="730"/>
      <c r="W27" s="731"/>
      <c r="X27" s="731"/>
      <c r="Y27" s="731"/>
      <c r="Z27" s="732"/>
      <c r="AA27" s="730"/>
      <c r="AB27" s="731"/>
      <c r="AC27" s="731"/>
      <c r="AD27" s="731"/>
      <c r="AE27" s="732"/>
      <c r="AF27" s="730">
        <v>20222</v>
      </c>
      <c r="AG27" s="731"/>
      <c r="AH27" s="731"/>
      <c r="AI27" s="731"/>
      <c r="AJ27" s="732"/>
      <c r="AK27" s="730"/>
      <c r="AL27" s="731"/>
      <c r="AM27" s="731"/>
      <c r="AN27" s="731"/>
      <c r="AO27" s="732"/>
    </row>
    <row r="28" spans="1:41" s="666" customFormat="1" ht="21.75" customHeight="1">
      <c r="A28" s="725" t="s">
        <v>1056</v>
      </c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7"/>
      <c r="T28" s="728">
        <v>13</v>
      </c>
      <c r="U28" s="729"/>
      <c r="V28" s="730"/>
      <c r="W28" s="731"/>
      <c r="X28" s="731"/>
      <c r="Y28" s="731"/>
      <c r="Z28" s="732"/>
      <c r="AA28" s="730"/>
      <c r="AB28" s="731"/>
      <c r="AC28" s="731"/>
      <c r="AD28" s="731"/>
      <c r="AE28" s="732"/>
      <c r="AF28" s="730"/>
      <c r="AG28" s="731"/>
      <c r="AH28" s="731"/>
      <c r="AI28" s="731"/>
      <c r="AJ28" s="732"/>
      <c r="AK28" s="730"/>
      <c r="AL28" s="731"/>
      <c r="AM28" s="731"/>
      <c r="AN28" s="731"/>
      <c r="AO28" s="732"/>
    </row>
    <row r="29" spans="1:41" s="666" customFormat="1" ht="21.75" customHeight="1">
      <c r="A29" s="735" t="s">
        <v>1057</v>
      </c>
      <c r="B29" s="736"/>
      <c r="C29" s="736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  <c r="Q29" s="736"/>
      <c r="R29" s="736"/>
      <c r="S29" s="737"/>
      <c r="T29" s="745">
        <v>14</v>
      </c>
      <c r="U29" s="746"/>
      <c r="V29" s="739">
        <v>767182</v>
      </c>
      <c r="W29" s="740"/>
      <c r="X29" s="740"/>
      <c r="Y29" s="740"/>
      <c r="Z29" s="741"/>
      <c r="AA29" s="739">
        <v>767438</v>
      </c>
      <c r="AB29" s="740"/>
      <c r="AC29" s="740"/>
      <c r="AD29" s="740"/>
      <c r="AE29" s="741"/>
      <c r="AF29" s="739">
        <v>507322</v>
      </c>
      <c r="AG29" s="740"/>
      <c r="AH29" s="740"/>
      <c r="AI29" s="740"/>
      <c r="AJ29" s="741"/>
      <c r="AK29" s="747"/>
      <c r="AL29" s="731"/>
      <c r="AM29" s="731"/>
      <c r="AN29" s="731"/>
      <c r="AO29" s="732"/>
    </row>
    <row r="30" spans="1:41" ht="21.75" customHeight="1">
      <c r="A30" s="725" t="s">
        <v>1058</v>
      </c>
      <c r="B30" s="726"/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6"/>
      <c r="R30" s="726"/>
      <c r="S30" s="727"/>
      <c r="T30" s="728">
        <v>15</v>
      </c>
      <c r="U30" s="729"/>
      <c r="V30" s="748"/>
      <c r="W30" s="731"/>
      <c r="X30" s="731"/>
      <c r="Y30" s="731"/>
      <c r="Z30" s="732"/>
      <c r="AA30" s="748">
        <v>12520</v>
      </c>
      <c r="AB30" s="731"/>
      <c r="AC30" s="731"/>
      <c r="AD30" s="731"/>
      <c r="AE30" s="732"/>
      <c r="AF30" s="748">
        <v>15124</v>
      </c>
      <c r="AG30" s="731"/>
      <c r="AH30" s="731"/>
      <c r="AI30" s="731"/>
      <c r="AJ30" s="732"/>
      <c r="AK30" s="748"/>
      <c r="AL30" s="731"/>
      <c r="AM30" s="731"/>
      <c r="AN30" s="731"/>
      <c r="AO30" s="732"/>
    </row>
    <row r="31" spans="1:41" s="666" customFormat="1" ht="21.75" customHeight="1">
      <c r="A31" s="725" t="s">
        <v>1059</v>
      </c>
      <c r="B31" s="726"/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26"/>
      <c r="S31" s="727"/>
      <c r="T31" s="728">
        <v>16</v>
      </c>
      <c r="U31" s="729"/>
      <c r="V31" s="730"/>
      <c r="W31" s="731"/>
      <c r="X31" s="731"/>
      <c r="Y31" s="731"/>
      <c r="Z31" s="732"/>
      <c r="AA31" s="730"/>
      <c r="AB31" s="731"/>
      <c r="AC31" s="731"/>
      <c r="AD31" s="731"/>
      <c r="AE31" s="732"/>
      <c r="AF31" s="730"/>
      <c r="AG31" s="731"/>
      <c r="AH31" s="731"/>
      <c r="AI31" s="731"/>
      <c r="AJ31" s="732"/>
      <c r="AK31" s="730"/>
      <c r="AL31" s="731"/>
      <c r="AM31" s="731"/>
      <c r="AN31" s="731"/>
      <c r="AO31" s="732"/>
    </row>
    <row r="32" spans="1:41" s="666" customFormat="1" ht="21.75" customHeight="1">
      <c r="A32" s="725" t="s">
        <v>1060</v>
      </c>
      <c r="B32" s="726"/>
      <c r="C32" s="726"/>
      <c r="D32" s="726"/>
      <c r="E32" s="726"/>
      <c r="F32" s="726"/>
      <c r="G32" s="726"/>
      <c r="H32" s="726"/>
      <c r="I32" s="726"/>
      <c r="J32" s="726"/>
      <c r="K32" s="726"/>
      <c r="L32" s="726"/>
      <c r="M32" s="726"/>
      <c r="N32" s="726"/>
      <c r="O32" s="726"/>
      <c r="P32" s="726"/>
      <c r="Q32" s="726"/>
      <c r="R32" s="726"/>
      <c r="S32" s="727"/>
      <c r="T32" s="728">
        <v>17</v>
      </c>
      <c r="U32" s="729"/>
      <c r="V32" s="730">
        <v>380528</v>
      </c>
      <c r="W32" s="731"/>
      <c r="X32" s="731"/>
      <c r="Y32" s="731"/>
      <c r="Z32" s="732"/>
      <c r="AA32" s="730">
        <v>384143</v>
      </c>
      <c r="AB32" s="731"/>
      <c r="AC32" s="731"/>
      <c r="AD32" s="731"/>
      <c r="AE32" s="732"/>
      <c r="AF32" s="730">
        <v>236566</v>
      </c>
      <c r="AG32" s="731"/>
      <c r="AH32" s="731"/>
      <c r="AI32" s="731"/>
      <c r="AJ32" s="732"/>
      <c r="AK32" s="730"/>
      <c r="AL32" s="731"/>
      <c r="AM32" s="731"/>
      <c r="AN32" s="731"/>
      <c r="AO32" s="732"/>
    </row>
    <row r="33" spans="1:41" s="666" customFormat="1" ht="21.75" customHeight="1">
      <c r="A33" s="725" t="s">
        <v>1061</v>
      </c>
      <c r="B33" s="726"/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7"/>
      <c r="T33" s="728">
        <v>18</v>
      </c>
      <c r="U33" s="729"/>
      <c r="V33" s="748">
        <v>317600</v>
      </c>
      <c r="W33" s="731"/>
      <c r="X33" s="731"/>
      <c r="Y33" s="731"/>
      <c r="Z33" s="732"/>
      <c r="AA33" s="748">
        <v>317600</v>
      </c>
      <c r="AB33" s="731"/>
      <c r="AC33" s="731"/>
      <c r="AD33" s="731"/>
      <c r="AE33" s="732"/>
      <c r="AF33" s="748">
        <v>137393</v>
      </c>
      <c r="AG33" s="731"/>
      <c r="AH33" s="731"/>
      <c r="AI33" s="731"/>
      <c r="AJ33" s="732"/>
      <c r="AK33" s="748"/>
      <c r="AL33" s="731"/>
      <c r="AM33" s="731"/>
      <c r="AN33" s="731"/>
      <c r="AO33" s="732"/>
    </row>
    <row r="34" spans="1:41" s="666" customFormat="1" ht="21.75" customHeight="1">
      <c r="A34" s="735" t="s">
        <v>1062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7"/>
      <c r="T34" s="738">
        <v>19</v>
      </c>
      <c r="U34" s="729"/>
      <c r="V34" s="739">
        <v>698128</v>
      </c>
      <c r="W34" s="740"/>
      <c r="X34" s="740"/>
      <c r="Y34" s="740"/>
      <c r="Z34" s="741"/>
      <c r="AA34" s="739">
        <v>714263</v>
      </c>
      <c r="AB34" s="740"/>
      <c r="AC34" s="740"/>
      <c r="AD34" s="740"/>
      <c r="AE34" s="741"/>
      <c r="AF34" s="739">
        <v>389083</v>
      </c>
      <c r="AG34" s="740"/>
      <c r="AH34" s="740"/>
      <c r="AI34" s="740"/>
      <c r="AJ34" s="741"/>
      <c r="AK34" s="747"/>
      <c r="AL34" s="731"/>
      <c r="AM34" s="731"/>
      <c r="AN34" s="731"/>
      <c r="AO34" s="732"/>
    </row>
    <row r="35" spans="1:41" ht="30.75" customHeight="1">
      <c r="A35" s="725" t="s">
        <v>1063</v>
      </c>
      <c r="B35" s="726"/>
      <c r="C35" s="726"/>
      <c r="D35" s="726"/>
      <c r="E35" s="726"/>
      <c r="F35" s="726"/>
      <c r="G35" s="726"/>
      <c r="H35" s="726"/>
      <c r="I35" s="726"/>
      <c r="J35" s="726"/>
      <c r="K35" s="726"/>
      <c r="L35" s="726"/>
      <c r="M35" s="726"/>
      <c r="N35" s="726"/>
      <c r="O35" s="726"/>
      <c r="P35" s="726"/>
      <c r="Q35" s="726"/>
      <c r="R35" s="726"/>
      <c r="S35" s="727"/>
      <c r="T35" s="749">
        <v>20</v>
      </c>
      <c r="U35" s="727"/>
      <c r="V35" s="730">
        <v>200000</v>
      </c>
      <c r="W35" s="750"/>
      <c r="X35" s="750"/>
      <c r="Y35" s="750"/>
      <c r="Z35" s="751"/>
      <c r="AA35" s="730">
        <v>200000</v>
      </c>
      <c r="AB35" s="750"/>
      <c r="AC35" s="750"/>
      <c r="AD35" s="750"/>
      <c r="AE35" s="751"/>
      <c r="AF35" s="730">
        <v>15039</v>
      </c>
      <c r="AG35" s="750"/>
      <c r="AH35" s="750"/>
      <c r="AI35" s="750"/>
      <c r="AJ35" s="751"/>
      <c r="AK35" s="730"/>
      <c r="AL35" s="750"/>
      <c r="AM35" s="750"/>
      <c r="AN35" s="750"/>
      <c r="AO35" s="751"/>
    </row>
    <row r="36" spans="1:41" ht="21.75" customHeight="1">
      <c r="A36" s="752" t="s">
        <v>1064</v>
      </c>
      <c r="B36" s="753"/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4"/>
      <c r="T36" s="749">
        <v>21</v>
      </c>
      <c r="U36" s="727"/>
      <c r="V36" s="730">
        <v>100000</v>
      </c>
      <c r="W36" s="750"/>
      <c r="X36" s="750"/>
      <c r="Y36" s="750"/>
      <c r="Z36" s="751"/>
      <c r="AA36" s="730">
        <v>100000</v>
      </c>
      <c r="AB36" s="750"/>
      <c r="AC36" s="750"/>
      <c r="AD36" s="750"/>
      <c r="AE36" s="751"/>
      <c r="AF36" s="730">
        <v>46098</v>
      </c>
      <c r="AG36" s="750"/>
      <c r="AH36" s="750"/>
      <c r="AI36" s="750"/>
      <c r="AJ36" s="751"/>
      <c r="AK36" s="730"/>
      <c r="AL36" s="750"/>
      <c r="AM36" s="750"/>
      <c r="AN36" s="750"/>
      <c r="AO36" s="751"/>
    </row>
    <row r="37" spans="1:41" ht="21.75" customHeight="1">
      <c r="A37" s="755" t="s">
        <v>1065</v>
      </c>
      <c r="B37" s="756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7"/>
      <c r="T37" s="749">
        <v>22</v>
      </c>
      <c r="U37" s="727"/>
      <c r="V37" s="730"/>
      <c r="W37" s="750"/>
      <c r="X37" s="750"/>
      <c r="Y37" s="750"/>
      <c r="Z37" s="751"/>
      <c r="AA37" s="730"/>
      <c r="AB37" s="750"/>
      <c r="AC37" s="750"/>
      <c r="AD37" s="750"/>
      <c r="AE37" s="751"/>
      <c r="AF37" s="730"/>
      <c r="AG37" s="750"/>
      <c r="AH37" s="750"/>
      <c r="AI37" s="750"/>
      <c r="AJ37" s="751"/>
      <c r="AK37" s="730"/>
      <c r="AL37" s="750"/>
      <c r="AM37" s="750"/>
      <c r="AN37" s="750"/>
      <c r="AO37" s="751"/>
    </row>
    <row r="38" spans="1:41" ht="21.75" customHeight="1">
      <c r="A38" s="735" t="s">
        <v>1066</v>
      </c>
      <c r="B38" s="736"/>
      <c r="C38" s="736"/>
      <c r="D38" s="736"/>
      <c r="E38" s="736"/>
      <c r="F38" s="736"/>
      <c r="G38" s="736"/>
      <c r="H38" s="736"/>
      <c r="I38" s="736"/>
      <c r="J38" s="736"/>
      <c r="K38" s="736"/>
      <c r="L38" s="736"/>
      <c r="M38" s="736"/>
      <c r="N38" s="736"/>
      <c r="O38" s="736"/>
      <c r="P38" s="736"/>
      <c r="Q38" s="736"/>
      <c r="R38" s="736"/>
      <c r="S38" s="737"/>
      <c r="T38" s="758">
        <v>23</v>
      </c>
      <c r="U38" s="759"/>
      <c r="V38" s="739">
        <v>300000</v>
      </c>
      <c r="W38" s="760"/>
      <c r="X38" s="760"/>
      <c r="Y38" s="760"/>
      <c r="Z38" s="761"/>
      <c r="AA38" s="739">
        <v>300000</v>
      </c>
      <c r="AB38" s="760"/>
      <c r="AC38" s="760"/>
      <c r="AD38" s="760"/>
      <c r="AE38" s="761"/>
      <c r="AF38" s="739">
        <v>61137</v>
      </c>
      <c r="AG38" s="760"/>
      <c r="AH38" s="760"/>
      <c r="AI38" s="760"/>
      <c r="AJ38" s="761"/>
      <c r="AK38" s="747"/>
      <c r="AL38" s="762"/>
      <c r="AM38" s="762"/>
      <c r="AN38" s="762"/>
      <c r="AO38" s="763"/>
    </row>
    <row r="39" spans="1:41" ht="21.75" customHeight="1">
      <c r="A39" s="725" t="s">
        <v>1067</v>
      </c>
      <c r="B39" s="726"/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6"/>
      <c r="N39" s="726"/>
      <c r="O39" s="726"/>
      <c r="P39" s="726"/>
      <c r="Q39" s="726"/>
      <c r="R39" s="726"/>
      <c r="S39" s="727"/>
      <c r="T39" s="749">
        <v>24</v>
      </c>
      <c r="U39" s="764"/>
      <c r="V39" s="730"/>
      <c r="W39" s="731"/>
      <c r="X39" s="731"/>
      <c r="Y39" s="731"/>
      <c r="Z39" s="732"/>
      <c r="AA39" s="730"/>
      <c r="AB39" s="731"/>
      <c r="AC39" s="731"/>
      <c r="AD39" s="731"/>
      <c r="AE39" s="732"/>
      <c r="AF39" s="730"/>
      <c r="AG39" s="731"/>
      <c r="AH39" s="731"/>
      <c r="AI39" s="731"/>
      <c r="AJ39" s="732"/>
      <c r="AK39" s="730"/>
      <c r="AL39" s="731"/>
      <c r="AM39" s="731"/>
      <c r="AN39" s="731"/>
      <c r="AO39" s="732"/>
    </row>
    <row r="40" spans="1:41" ht="21.75" customHeight="1">
      <c r="A40" s="725" t="s">
        <v>1068</v>
      </c>
      <c r="B40" s="726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6"/>
      <c r="S40" s="727"/>
      <c r="T40" s="749">
        <v>25</v>
      </c>
      <c r="U40" s="764"/>
      <c r="V40" s="730"/>
      <c r="W40" s="731"/>
      <c r="X40" s="731"/>
      <c r="Y40" s="731"/>
      <c r="Z40" s="732"/>
      <c r="AA40" s="730"/>
      <c r="AB40" s="731"/>
      <c r="AC40" s="731"/>
      <c r="AD40" s="731"/>
      <c r="AE40" s="732"/>
      <c r="AF40" s="730"/>
      <c r="AG40" s="731"/>
      <c r="AH40" s="731"/>
      <c r="AI40" s="731"/>
      <c r="AJ40" s="732"/>
      <c r="AK40" s="730"/>
      <c r="AL40" s="731"/>
      <c r="AM40" s="731"/>
      <c r="AN40" s="731"/>
      <c r="AO40" s="732"/>
    </row>
    <row r="41" spans="1:41" ht="21.75" customHeight="1">
      <c r="A41" s="725" t="s">
        <v>1069</v>
      </c>
      <c r="B41" s="726"/>
      <c r="C41" s="726"/>
      <c r="D41" s="726"/>
      <c r="E41" s="726"/>
      <c r="F41" s="726"/>
      <c r="G41" s="726"/>
      <c r="H41" s="726"/>
      <c r="I41" s="726"/>
      <c r="J41" s="726"/>
      <c r="K41" s="726"/>
      <c r="L41" s="726"/>
      <c r="M41" s="726"/>
      <c r="N41" s="726"/>
      <c r="O41" s="726"/>
      <c r="P41" s="726"/>
      <c r="Q41" s="726"/>
      <c r="R41" s="726"/>
      <c r="S41" s="727"/>
      <c r="T41" s="749">
        <v>26</v>
      </c>
      <c r="U41" s="764"/>
      <c r="V41" s="730"/>
      <c r="W41" s="731"/>
      <c r="X41" s="731"/>
      <c r="Y41" s="731"/>
      <c r="Z41" s="732"/>
      <c r="AA41" s="730">
        <v>1015</v>
      </c>
      <c r="AB41" s="731"/>
      <c r="AC41" s="731"/>
      <c r="AD41" s="731"/>
      <c r="AE41" s="732"/>
      <c r="AF41" s="730">
        <v>1033</v>
      </c>
      <c r="AG41" s="731"/>
      <c r="AH41" s="731"/>
      <c r="AI41" s="731"/>
      <c r="AJ41" s="732"/>
      <c r="AK41" s="730"/>
      <c r="AL41" s="731"/>
      <c r="AM41" s="731"/>
      <c r="AN41" s="731"/>
      <c r="AO41" s="732"/>
    </row>
    <row r="42" spans="1:41" ht="21.75" customHeight="1">
      <c r="A42" s="725" t="s">
        <v>1070</v>
      </c>
      <c r="B42" s="726"/>
      <c r="C42" s="726"/>
      <c r="D42" s="726"/>
      <c r="E42" s="726"/>
      <c r="F42" s="726"/>
      <c r="G42" s="726"/>
      <c r="H42" s="726"/>
      <c r="I42" s="726"/>
      <c r="J42" s="726"/>
      <c r="K42" s="726"/>
      <c r="L42" s="726"/>
      <c r="M42" s="726"/>
      <c r="N42" s="726"/>
      <c r="O42" s="726"/>
      <c r="P42" s="726"/>
      <c r="Q42" s="726"/>
      <c r="R42" s="726"/>
      <c r="S42" s="727"/>
      <c r="T42" s="749">
        <v>27</v>
      </c>
      <c r="U42" s="764"/>
      <c r="V42" s="730"/>
      <c r="W42" s="731"/>
      <c r="X42" s="731"/>
      <c r="Y42" s="731"/>
      <c r="Z42" s="732"/>
      <c r="AA42" s="730"/>
      <c r="AB42" s="731"/>
      <c r="AC42" s="731"/>
      <c r="AD42" s="731"/>
      <c r="AE42" s="732"/>
      <c r="AF42" s="730"/>
      <c r="AG42" s="731"/>
      <c r="AH42" s="731"/>
      <c r="AI42" s="731"/>
      <c r="AJ42" s="732"/>
      <c r="AK42" s="730"/>
      <c r="AL42" s="731"/>
      <c r="AM42" s="731"/>
      <c r="AN42" s="731"/>
      <c r="AO42" s="732"/>
    </row>
    <row r="43" spans="1:41" ht="21.75" customHeight="1">
      <c r="A43" s="725" t="s">
        <v>1071</v>
      </c>
      <c r="B43" s="726"/>
      <c r="C43" s="726"/>
      <c r="D43" s="726"/>
      <c r="E43" s="726"/>
      <c r="F43" s="726"/>
      <c r="G43" s="726"/>
      <c r="H43" s="726"/>
      <c r="I43" s="726"/>
      <c r="J43" s="726"/>
      <c r="K43" s="726"/>
      <c r="L43" s="726"/>
      <c r="M43" s="726"/>
      <c r="N43" s="726"/>
      <c r="O43" s="726"/>
      <c r="P43" s="726"/>
      <c r="Q43" s="726"/>
      <c r="R43" s="726"/>
      <c r="S43" s="727"/>
      <c r="T43" s="749">
        <v>28</v>
      </c>
      <c r="U43" s="764"/>
      <c r="V43" s="730"/>
      <c r="W43" s="750"/>
      <c r="X43" s="750"/>
      <c r="Y43" s="750"/>
      <c r="Z43" s="751"/>
      <c r="AA43" s="730"/>
      <c r="AB43" s="750"/>
      <c r="AC43" s="750"/>
      <c r="AD43" s="750"/>
      <c r="AE43" s="751"/>
      <c r="AF43" s="730"/>
      <c r="AG43" s="750"/>
      <c r="AH43" s="750"/>
      <c r="AI43" s="750"/>
      <c r="AJ43" s="751"/>
      <c r="AK43" s="730"/>
      <c r="AL43" s="750"/>
      <c r="AM43" s="750"/>
      <c r="AN43" s="750"/>
      <c r="AO43" s="751"/>
    </row>
    <row r="44" spans="1:41" ht="30.75" customHeight="1">
      <c r="A44" s="725" t="s">
        <v>1072</v>
      </c>
      <c r="B44" s="726"/>
      <c r="C44" s="726"/>
      <c r="D44" s="726"/>
      <c r="E44" s="726"/>
      <c r="F44" s="726"/>
      <c r="G44" s="726"/>
      <c r="H44" s="726"/>
      <c r="I44" s="726"/>
      <c r="J44" s="726"/>
      <c r="K44" s="726"/>
      <c r="L44" s="726"/>
      <c r="M44" s="726"/>
      <c r="N44" s="726"/>
      <c r="O44" s="726"/>
      <c r="P44" s="726"/>
      <c r="Q44" s="726"/>
      <c r="R44" s="726"/>
      <c r="S44" s="727"/>
      <c r="T44" s="749">
        <v>29</v>
      </c>
      <c r="U44" s="727"/>
      <c r="V44" s="730"/>
      <c r="W44" s="750"/>
      <c r="X44" s="750"/>
      <c r="Y44" s="750"/>
      <c r="Z44" s="751"/>
      <c r="AA44" s="730"/>
      <c r="AB44" s="750"/>
      <c r="AC44" s="750"/>
      <c r="AD44" s="750"/>
      <c r="AE44" s="751"/>
      <c r="AF44" s="730"/>
      <c r="AG44" s="750"/>
      <c r="AH44" s="750"/>
      <c r="AI44" s="750"/>
      <c r="AJ44" s="751"/>
      <c r="AK44" s="730"/>
      <c r="AL44" s="750"/>
      <c r="AM44" s="750"/>
      <c r="AN44" s="750"/>
      <c r="AO44" s="751"/>
    </row>
    <row r="45" spans="1:41" ht="30.75" customHeight="1">
      <c r="A45" s="735" t="s">
        <v>1073</v>
      </c>
      <c r="B45" s="736"/>
      <c r="C45" s="736"/>
      <c r="D45" s="736"/>
      <c r="E45" s="736"/>
      <c r="F45" s="736"/>
      <c r="G45" s="736"/>
      <c r="H45" s="736"/>
      <c r="I45" s="736"/>
      <c r="J45" s="736"/>
      <c r="K45" s="736"/>
      <c r="L45" s="736"/>
      <c r="M45" s="736"/>
      <c r="N45" s="736"/>
      <c r="O45" s="736"/>
      <c r="P45" s="736"/>
      <c r="Q45" s="736"/>
      <c r="R45" s="736"/>
      <c r="S45" s="737"/>
      <c r="T45" s="758">
        <v>30</v>
      </c>
      <c r="U45" s="727"/>
      <c r="V45" s="739">
        <v>0</v>
      </c>
      <c r="W45" s="760"/>
      <c r="X45" s="760"/>
      <c r="Y45" s="760"/>
      <c r="Z45" s="761"/>
      <c r="AA45" s="739">
        <v>1015</v>
      </c>
      <c r="AB45" s="760"/>
      <c r="AC45" s="760"/>
      <c r="AD45" s="760"/>
      <c r="AE45" s="761"/>
      <c r="AF45" s="739">
        <v>1033</v>
      </c>
      <c r="AG45" s="760"/>
      <c r="AH45" s="760"/>
      <c r="AI45" s="760"/>
      <c r="AJ45" s="761"/>
      <c r="AK45" s="739"/>
      <c r="AL45" s="760"/>
      <c r="AM45" s="760"/>
      <c r="AN45" s="760"/>
      <c r="AO45" s="761"/>
    </row>
    <row r="46" spans="1:41" ht="30.75" customHeight="1">
      <c r="A46" s="735" t="s">
        <v>1074</v>
      </c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7"/>
      <c r="T46" s="758">
        <v>31</v>
      </c>
      <c r="U46" s="759"/>
      <c r="V46" s="739">
        <v>1869310</v>
      </c>
      <c r="W46" s="760"/>
      <c r="X46" s="760"/>
      <c r="Y46" s="760"/>
      <c r="Z46" s="761"/>
      <c r="AA46" s="739">
        <v>1886716</v>
      </c>
      <c r="AB46" s="760"/>
      <c r="AC46" s="760"/>
      <c r="AD46" s="760"/>
      <c r="AE46" s="761"/>
      <c r="AF46" s="739">
        <v>1016399</v>
      </c>
      <c r="AG46" s="760"/>
      <c r="AH46" s="760"/>
      <c r="AI46" s="760"/>
      <c r="AJ46" s="761"/>
      <c r="AK46" s="739">
        <v>2784</v>
      </c>
      <c r="AL46" s="760"/>
      <c r="AM46" s="760"/>
      <c r="AN46" s="760"/>
      <c r="AO46" s="761"/>
    </row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765"/>
      <c r="B104" s="765"/>
      <c r="C104" s="765"/>
      <c r="D104" s="765"/>
    </row>
    <row r="105" spans="1:4" ht="21.75" customHeight="1">
      <c r="A105" s="765"/>
      <c r="B105" s="765"/>
      <c r="C105" s="765"/>
      <c r="D105" s="765"/>
    </row>
    <row r="106" spans="1:4" ht="21.75" customHeight="1">
      <c r="A106" s="765"/>
      <c r="B106" s="765"/>
      <c r="C106" s="765"/>
      <c r="D106" s="765"/>
    </row>
    <row r="107" spans="1:4" ht="21.75" customHeight="1">
      <c r="A107" s="765"/>
      <c r="B107" s="765"/>
      <c r="C107" s="765"/>
      <c r="D107" s="765"/>
    </row>
    <row r="108" spans="1:4" ht="21.75" customHeight="1">
      <c r="A108" s="765"/>
      <c r="B108" s="765"/>
      <c r="C108" s="765"/>
      <c r="D108" s="765"/>
    </row>
    <row r="109" spans="1:4" ht="21.75" customHeight="1">
      <c r="A109" s="765"/>
      <c r="B109" s="765"/>
      <c r="C109" s="765"/>
      <c r="D109" s="765"/>
    </row>
    <row r="110" spans="1:4" ht="21.75" customHeight="1">
      <c r="A110" s="765"/>
      <c r="B110" s="765"/>
      <c r="C110" s="765"/>
      <c r="D110" s="765"/>
    </row>
    <row r="111" spans="1:4" ht="21.75" customHeight="1">
      <c r="A111" s="765"/>
      <c r="B111" s="765"/>
      <c r="C111" s="765"/>
      <c r="D111" s="765"/>
    </row>
    <row r="112" spans="1:4" ht="21.75" customHeight="1">
      <c r="A112" s="765"/>
      <c r="B112" s="765"/>
      <c r="C112" s="765"/>
      <c r="D112" s="765"/>
    </row>
    <row r="113" spans="1:4" ht="21.75" customHeight="1">
      <c r="A113" s="765"/>
      <c r="B113" s="765"/>
      <c r="C113" s="765"/>
      <c r="D113" s="765"/>
    </row>
    <row r="114" spans="1:4" ht="21.75" customHeight="1">
      <c r="A114" s="765"/>
      <c r="B114" s="765"/>
      <c r="C114" s="765"/>
      <c r="D114" s="765"/>
    </row>
    <row r="115" spans="1:4" ht="21.75" customHeight="1">
      <c r="A115" s="765"/>
      <c r="B115" s="765"/>
      <c r="C115" s="765"/>
      <c r="D115" s="765"/>
    </row>
    <row r="116" spans="1:4" ht="21.75" customHeight="1">
      <c r="A116" s="765"/>
      <c r="B116" s="765"/>
      <c r="C116" s="765"/>
      <c r="D116" s="765"/>
    </row>
    <row r="117" spans="1:4" ht="21.75" customHeight="1">
      <c r="A117" s="765"/>
      <c r="B117" s="765"/>
      <c r="C117" s="765"/>
      <c r="D117" s="765"/>
    </row>
    <row r="118" spans="1:4" ht="21.75" customHeight="1">
      <c r="A118" s="765"/>
      <c r="B118" s="765"/>
      <c r="C118" s="765"/>
      <c r="D118" s="765"/>
    </row>
    <row r="119" spans="1:4" ht="21.75" customHeight="1">
      <c r="A119" s="765"/>
      <c r="B119" s="765"/>
      <c r="C119" s="765"/>
      <c r="D119" s="765"/>
    </row>
    <row r="120" spans="1:4" ht="21.75" customHeight="1">
      <c r="A120" s="765"/>
      <c r="B120" s="765"/>
      <c r="C120" s="765"/>
      <c r="D120" s="765"/>
    </row>
    <row r="121" spans="1:4" ht="21.75" customHeight="1">
      <c r="A121" s="765"/>
      <c r="B121" s="765"/>
      <c r="C121" s="765"/>
      <c r="D121" s="765"/>
    </row>
    <row r="122" spans="1:4" ht="21.75" customHeight="1">
      <c r="A122" s="765"/>
      <c r="B122" s="765"/>
      <c r="C122" s="765"/>
      <c r="D122" s="765"/>
    </row>
    <row r="123" spans="1:4" ht="21.75" customHeight="1">
      <c r="A123" s="765"/>
      <c r="B123" s="765"/>
      <c r="C123" s="765"/>
      <c r="D123" s="765"/>
    </row>
    <row r="124" spans="1:4" ht="21.75" customHeight="1">
      <c r="A124" s="765"/>
      <c r="B124" s="765"/>
      <c r="C124" s="765"/>
      <c r="D124" s="765"/>
    </row>
    <row r="125" spans="1:4" ht="21.75" customHeight="1">
      <c r="A125" s="765"/>
      <c r="B125" s="765"/>
      <c r="C125" s="765"/>
      <c r="D125" s="765"/>
    </row>
    <row r="126" spans="1:4" ht="21.75" customHeight="1">
      <c r="A126" s="765"/>
      <c r="B126" s="765"/>
      <c r="C126" s="765"/>
      <c r="D126" s="765"/>
    </row>
    <row r="127" spans="1:4" ht="21.75" customHeight="1">
      <c r="A127" s="765"/>
      <c r="B127" s="765"/>
      <c r="C127" s="765"/>
      <c r="D127" s="765"/>
    </row>
    <row r="128" spans="1:4" ht="21.75" customHeight="1">
      <c r="A128" s="765"/>
      <c r="B128" s="765"/>
      <c r="C128" s="765"/>
      <c r="D128" s="765"/>
    </row>
    <row r="129" spans="1:4" ht="21.75" customHeight="1">
      <c r="A129" s="765"/>
      <c r="B129" s="765"/>
      <c r="C129" s="765"/>
      <c r="D129" s="765"/>
    </row>
    <row r="130" spans="1:4" ht="21.75" customHeight="1">
      <c r="A130" s="765"/>
      <c r="B130" s="765"/>
      <c r="C130" s="765"/>
      <c r="D130" s="765"/>
    </row>
    <row r="131" spans="1:4" ht="21.75" customHeight="1">
      <c r="A131" s="765"/>
      <c r="B131" s="765"/>
      <c r="C131" s="765"/>
      <c r="D131" s="765"/>
    </row>
    <row r="132" spans="1:4" ht="21.75" customHeight="1">
      <c r="A132" s="765"/>
      <c r="B132" s="765"/>
      <c r="C132" s="765"/>
      <c r="D132" s="765"/>
    </row>
    <row r="133" spans="1:4" ht="21.75" customHeight="1">
      <c r="A133" s="765"/>
      <c r="B133" s="765"/>
      <c r="C133" s="765"/>
      <c r="D133" s="765"/>
    </row>
    <row r="134" spans="1:4" ht="21.75" customHeight="1">
      <c r="A134" s="765"/>
      <c r="B134" s="765"/>
      <c r="C134" s="765"/>
      <c r="D134" s="765"/>
    </row>
    <row r="135" spans="1:4" ht="21.75" customHeight="1">
      <c r="A135" s="765"/>
      <c r="B135" s="765"/>
      <c r="C135" s="765"/>
      <c r="D135" s="765"/>
    </row>
    <row r="136" spans="1:4" ht="21.75" customHeight="1">
      <c r="A136" s="765"/>
      <c r="B136" s="765"/>
      <c r="C136" s="765"/>
      <c r="D136" s="765"/>
    </row>
    <row r="137" spans="1:4" ht="21.75" customHeight="1">
      <c r="A137" s="765"/>
      <c r="B137" s="765"/>
      <c r="C137" s="765"/>
      <c r="D137" s="765"/>
    </row>
    <row r="138" spans="1:4" ht="21.75" customHeight="1">
      <c r="A138" s="765"/>
      <c r="B138" s="765"/>
      <c r="C138" s="765"/>
      <c r="D138" s="765"/>
    </row>
    <row r="139" spans="1:4" ht="21.75" customHeight="1">
      <c r="A139" s="765"/>
      <c r="B139" s="765"/>
      <c r="C139" s="765"/>
      <c r="D139" s="765"/>
    </row>
    <row r="140" spans="1:4" ht="21.75" customHeight="1">
      <c r="A140" s="765"/>
      <c r="B140" s="765"/>
      <c r="C140" s="765"/>
      <c r="D140" s="765"/>
    </row>
    <row r="141" spans="1:4" ht="21.75" customHeight="1">
      <c r="A141" s="765"/>
      <c r="B141" s="765"/>
      <c r="C141" s="765"/>
      <c r="D141" s="765"/>
    </row>
    <row r="142" spans="1:4" ht="21.75" customHeight="1">
      <c r="A142" s="765"/>
      <c r="B142" s="765"/>
      <c r="C142" s="765"/>
      <c r="D142" s="765"/>
    </row>
    <row r="143" spans="1:4" ht="21.75" customHeight="1">
      <c r="A143" s="765"/>
      <c r="B143" s="765"/>
      <c r="C143" s="765"/>
      <c r="D143" s="765"/>
    </row>
    <row r="144" spans="1:4" ht="21.75" customHeight="1">
      <c r="A144" s="765"/>
      <c r="B144" s="765"/>
      <c r="C144" s="765"/>
      <c r="D144" s="765"/>
    </row>
    <row r="145" spans="1:4" ht="21.75" customHeight="1">
      <c r="A145" s="765"/>
      <c r="B145" s="765"/>
      <c r="C145" s="765"/>
      <c r="D145" s="765"/>
    </row>
    <row r="146" spans="1:4" ht="21.75" customHeight="1">
      <c r="A146" s="765"/>
      <c r="B146" s="765"/>
      <c r="C146" s="765"/>
      <c r="D146" s="765"/>
    </row>
    <row r="147" spans="1:4" ht="21.75" customHeight="1">
      <c r="A147" s="765"/>
      <c r="B147" s="765"/>
      <c r="C147" s="765"/>
      <c r="D147" s="765"/>
    </row>
    <row r="148" spans="1:4" ht="21.75" customHeight="1">
      <c r="A148" s="765"/>
      <c r="B148" s="765"/>
      <c r="C148" s="765"/>
      <c r="D148" s="765"/>
    </row>
    <row r="149" spans="1:4" ht="21.75" customHeight="1">
      <c r="A149" s="765"/>
      <c r="B149" s="765"/>
      <c r="C149" s="765"/>
      <c r="D149" s="765"/>
    </row>
    <row r="150" spans="1:4" ht="21.75" customHeight="1">
      <c r="A150" s="765"/>
      <c r="B150" s="765"/>
      <c r="C150" s="765"/>
      <c r="D150" s="765"/>
    </row>
    <row r="151" spans="1:4" ht="21.75" customHeight="1">
      <c r="A151" s="765"/>
      <c r="B151" s="765"/>
      <c r="C151" s="765"/>
      <c r="D151" s="765"/>
    </row>
    <row r="152" spans="1:4" ht="21.75" customHeight="1">
      <c r="A152" s="765"/>
      <c r="B152" s="765"/>
      <c r="C152" s="765"/>
      <c r="D152" s="765"/>
    </row>
    <row r="153" spans="1:4" ht="21.75" customHeight="1">
      <c r="A153" s="765"/>
      <c r="B153" s="765"/>
      <c r="C153" s="765"/>
      <c r="D153" s="765"/>
    </row>
    <row r="154" spans="1:4" ht="21.75" customHeight="1">
      <c r="A154" s="765"/>
      <c r="B154" s="765"/>
      <c r="C154" s="765"/>
      <c r="D154" s="765"/>
    </row>
    <row r="155" spans="1:4" ht="21.75" customHeight="1">
      <c r="A155" s="765"/>
      <c r="B155" s="765"/>
      <c r="C155" s="765"/>
      <c r="D155" s="765"/>
    </row>
    <row r="156" spans="1:4" ht="21.75" customHeight="1">
      <c r="A156" s="765"/>
      <c r="B156" s="765"/>
      <c r="C156" s="765"/>
      <c r="D156" s="765"/>
    </row>
    <row r="157" spans="1:4" ht="21.75" customHeight="1">
      <c r="A157" s="765"/>
      <c r="B157" s="765"/>
      <c r="C157" s="765"/>
      <c r="D157" s="765"/>
    </row>
    <row r="158" spans="1:4" ht="21.75" customHeight="1">
      <c r="A158" s="765"/>
      <c r="B158" s="765"/>
      <c r="C158" s="765"/>
      <c r="D158" s="765"/>
    </row>
    <row r="159" spans="1:4" ht="21.75" customHeight="1">
      <c r="A159" s="765"/>
      <c r="B159" s="765"/>
      <c r="C159" s="765"/>
      <c r="D159" s="765"/>
    </row>
    <row r="160" spans="1:4" ht="21.75" customHeight="1">
      <c r="A160" s="765"/>
      <c r="B160" s="765"/>
      <c r="C160" s="765"/>
      <c r="D160" s="765"/>
    </row>
    <row r="161" spans="1:4" ht="21.75" customHeight="1">
      <c r="A161" s="765"/>
      <c r="B161" s="765"/>
      <c r="C161" s="765"/>
      <c r="D161" s="765"/>
    </row>
    <row r="162" spans="1:4" ht="21.75" customHeight="1">
      <c r="A162" s="765"/>
      <c r="B162" s="765"/>
      <c r="C162" s="765"/>
      <c r="D162" s="765"/>
    </row>
    <row r="163" spans="1:4" ht="21.75" customHeight="1">
      <c r="A163" s="765"/>
      <c r="B163" s="765"/>
      <c r="C163" s="765"/>
      <c r="D163" s="765"/>
    </row>
    <row r="164" spans="1:4" ht="21.75" customHeight="1">
      <c r="A164" s="765"/>
      <c r="B164" s="765"/>
      <c r="C164" s="765"/>
      <c r="D164" s="765"/>
    </row>
    <row r="165" spans="1:4" ht="21.75" customHeight="1">
      <c r="A165" s="765"/>
      <c r="B165" s="765"/>
      <c r="C165" s="765"/>
      <c r="D165" s="765"/>
    </row>
    <row r="166" spans="1:4" ht="21.75" customHeight="1">
      <c r="A166" s="765"/>
      <c r="B166" s="765"/>
      <c r="C166" s="765"/>
      <c r="D166" s="765"/>
    </row>
    <row r="167" spans="1:4" ht="21.75" customHeight="1">
      <c r="A167" s="765"/>
      <c r="B167" s="765"/>
      <c r="C167" s="765"/>
      <c r="D167" s="765"/>
    </row>
    <row r="168" spans="1:4" ht="21.75" customHeight="1">
      <c r="A168" s="765"/>
      <c r="B168" s="765"/>
      <c r="C168" s="765"/>
      <c r="D168" s="765"/>
    </row>
    <row r="169" spans="1:4" ht="21.75" customHeight="1">
      <c r="A169" s="765"/>
      <c r="B169" s="765"/>
      <c r="C169" s="765"/>
      <c r="D169" s="765"/>
    </row>
    <row r="170" spans="1:4" ht="21.75" customHeight="1">
      <c r="A170" s="765"/>
      <c r="B170" s="765"/>
      <c r="C170" s="765"/>
      <c r="D170" s="765"/>
    </row>
    <row r="171" spans="1:4" ht="21.75" customHeight="1">
      <c r="A171" s="765"/>
      <c r="B171" s="765"/>
      <c r="C171" s="765"/>
      <c r="D171" s="765"/>
    </row>
    <row r="172" spans="1:4" ht="21.75" customHeight="1">
      <c r="A172" s="765"/>
      <c r="B172" s="765"/>
      <c r="C172" s="765"/>
      <c r="D172" s="765"/>
    </row>
    <row r="173" spans="1:4" ht="21.75" customHeight="1">
      <c r="A173" s="765"/>
      <c r="B173" s="765"/>
      <c r="C173" s="765"/>
      <c r="D173" s="765"/>
    </row>
    <row r="174" spans="1:4" ht="21.75" customHeight="1">
      <c r="A174" s="765"/>
      <c r="B174" s="765"/>
      <c r="C174" s="765"/>
      <c r="D174" s="765"/>
    </row>
    <row r="175" spans="1:4" ht="21.75" customHeight="1">
      <c r="A175" s="765"/>
      <c r="B175" s="765"/>
      <c r="C175" s="765"/>
      <c r="D175" s="765"/>
    </row>
    <row r="176" spans="1:4" ht="21.75" customHeight="1">
      <c r="A176" s="765"/>
      <c r="B176" s="765"/>
      <c r="C176" s="765"/>
      <c r="D176" s="765"/>
    </row>
    <row r="177" spans="1:4" ht="21.75" customHeight="1">
      <c r="A177" s="765"/>
      <c r="B177" s="765"/>
      <c r="C177" s="765"/>
      <c r="D177" s="765"/>
    </row>
    <row r="178" spans="1:4" ht="21.75" customHeight="1">
      <c r="A178" s="765"/>
      <c r="B178" s="765"/>
      <c r="C178" s="765"/>
      <c r="D178" s="765"/>
    </row>
    <row r="179" spans="1:4" ht="21.75" customHeight="1">
      <c r="A179" s="765"/>
      <c r="B179" s="765"/>
      <c r="C179" s="765"/>
      <c r="D179" s="765"/>
    </row>
    <row r="180" spans="1:4" ht="12.75">
      <c r="A180" s="765"/>
      <c r="B180" s="765"/>
      <c r="C180" s="765"/>
      <c r="D180" s="765"/>
    </row>
    <row r="181" spans="1:4" ht="12.75">
      <c r="A181" s="765"/>
      <c r="B181" s="765"/>
      <c r="C181" s="765"/>
      <c r="D181" s="765"/>
    </row>
    <row r="182" spans="1:4" ht="12.75">
      <c r="A182" s="765"/>
      <c r="B182" s="765"/>
      <c r="C182" s="765"/>
      <c r="D182" s="765"/>
    </row>
    <row r="183" spans="1:4" ht="12.75">
      <c r="A183" s="765"/>
      <c r="B183" s="765"/>
      <c r="C183" s="765"/>
      <c r="D183" s="765"/>
    </row>
    <row r="184" spans="1:4" ht="12.75">
      <c r="A184" s="765"/>
      <c r="B184" s="765"/>
      <c r="C184" s="765"/>
      <c r="D184" s="765"/>
    </row>
    <row r="185" spans="1:4" ht="12.75">
      <c r="A185" s="765"/>
      <c r="B185" s="765"/>
      <c r="C185" s="765"/>
      <c r="D185" s="765"/>
    </row>
    <row r="186" spans="1:4" ht="12.75">
      <c r="A186" s="765"/>
      <c r="B186" s="765"/>
      <c r="C186" s="765"/>
      <c r="D186" s="765"/>
    </row>
  </sheetData>
  <mergeCells count="172">
    <mergeCell ref="V46:Z46"/>
    <mergeCell ref="AA46:AE46"/>
    <mergeCell ref="AF46:AJ46"/>
    <mergeCell ref="AK46:AO46"/>
    <mergeCell ref="V45:Z45"/>
    <mergeCell ref="AA45:AE45"/>
    <mergeCell ref="AF45:AJ45"/>
    <mergeCell ref="AK45:AO45"/>
    <mergeCell ref="V44:Z44"/>
    <mergeCell ref="AA44:AE44"/>
    <mergeCell ref="AF44:AJ44"/>
    <mergeCell ref="AK44:AO44"/>
    <mergeCell ref="V43:Z43"/>
    <mergeCell ref="AA43:AE43"/>
    <mergeCell ref="AF43:AJ43"/>
    <mergeCell ref="AK43:AO43"/>
    <mergeCell ref="V42:Z42"/>
    <mergeCell ref="AA42:AE42"/>
    <mergeCell ref="AF42:AJ42"/>
    <mergeCell ref="AK42:AO42"/>
    <mergeCell ref="V41:Z41"/>
    <mergeCell ref="AA41:AE41"/>
    <mergeCell ref="AF41:AJ41"/>
    <mergeCell ref="AK41:AO41"/>
    <mergeCell ref="V40:Z40"/>
    <mergeCell ref="AA40:AE40"/>
    <mergeCell ref="AF40:AJ40"/>
    <mergeCell ref="AK40:AO40"/>
    <mergeCell ref="V39:Z39"/>
    <mergeCell ref="AA39:AE39"/>
    <mergeCell ref="AF39:AJ39"/>
    <mergeCell ref="AK39:AO39"/>
    <mergeCell ref="V38:Z38"/>
    <mergeCell ref="AA38:AE38"/>
    <mergeCell ref="AF38:AJ38"/>
    <mergeCell ref="AK38:AO38"/>
    <mergeCell ref="V37:Z37"/>
    <mergeCell ref="AA37:AE37"/>
    <mergeCell ref="AF37:AJ37"/>
    <mergeCell ref="AK37:AO37"/>
    <mergeCell ref="V36:Z36"/>
    <mergeCell ref="AA36:AE36"/>
    <mergeCell ref="AF36:AJ36"/>
    <mergeCell ref="AK36:AO36"/>
    <mergeCell ref="V35:Z35"/>
    <mergeCell ref="AA35:AE35"/>
    <mergeCell ref="AF35:AJ35"/>
    <mergeCell ref="AK35:AO35"/>
    <mergeCell ref="V34:Z34"/>
    <mergeCell ref="AA34:AE34"/>
    <mergeCell ref="AF34:AJ34"/>
    <mergeCell ref="AK34:AO34"/>
    <mergeCell ref="V33:Z33"/>
    <mergeCell ref="AA33:AE33"/>
    <mergeCell ref="AF33:AJ33"/>
    <mergeCell ref="AK33:AO33"/>
    <mergeCell ref="V32:Z32"/>
    <mergeCell ref="AA32:AE32"/>
    <mergeCell ref="AF32:AJ32"/>
    <mergeCell ref="AK32:AO32"/>
    <mergeCell ref="V31:Z31"/>
    <mergeCell ref="AA31:AE31"/>
    <mergeCell ref="AF31:AJ31"/>
    <mergeCell ref="AK31:AO31"/>
    <mergeCell ref="V30:Z30"/>
    <mergeCell ref="AA30:AE30"/>
    <mergeCell ref="AF30:AJ30"/>
    <mergeCell ref="AK30:AO30"/>
    <mergeCell ref="V29:Z29"/>
    <mergeCell ref="AA29:AE29"/>
    <mergeCell ref="AF29:AJ29"/>
    <mergeCell ref="AK29:AO29"/>
    <mergeCell ref="V28:Z28"/>
    <mergeCell ref="AA28:AE28"/>
    <mergeCell ref="AF28:AJ28"/>
    <mergeCell ref="AK28:AO28"/>
    <mergeCell ref="AK26:AO26"/>
    <mergeCell ref="AA27:AE27"/>
    <mergeCell ref="AF27:AJ27"/>
    <mergeCell ref="AK27:AO27"/>
    <mergeCell ref="AK24:AO24"/>
    <mergeCell ref="AA25:AE25"/>
    <mergeCell ref="AF25:AJ25"/>
    <mergeCell ref="AK25:AO25"/>
    <mergeCell ref="AK22:AO22"/>
    <mergeCell ref="AA23:AE23"/>
    <mergeCell ref="AF23:AJ23"/>
    <mergeCell ref="AK23:AO23"/>
    <mergeCell ref="V26:Z26"/>
    <mergeCell ref="V27:Z27"/>
    <mergeCell ref="AA22:AE22"/>
    <mergeCell ref="AF22:AJ22"/>
    <mergeCell ref="AA24:AE24"/>
    <mergeCell ref="AF24:AJ24"/>
    <mergeCell ref="AA26:AE26"/>
    <mergeCell ref="AF26:AJ26"/>
    <mergeCell ref="V22:Z22"/>
    <mergeCell ref="V23:Z23"/>
    <mergeCell ref="V24:Z24"/>
    <mergeCell ref="V25:Z25"/>
    <mergeCell ref="V21:Z21"/>
    <mergeCell ref="AA21:AE21"/>
    <mergeCell ref="AF21:AJ21"/>
    <mergeCell ref="AK21:AO21"/>
    <mergeCell ref="V20:Z20"/>
    <mergeCell ref="AA20:AE20"/>
    <mergeCell ref="AF20:AJ20"/>
    <mergeCell ref="AK20:AO20"/>
    <mergeCell ref="V19:Z19"/>
    <mergeCell ref="AA19:AE19"/>
    <mergeCell ref="AF19:AJ19"/>
    <mergeCell ref="AK19:AO19"/>
    <mergeCell ref="V18:Z18"/>
    <mergeCell ref="AA18:AE18"/>
    <mergeCell ref="AF18:AJ18"/>
    <mergeCell ref="AK18:AO18"/>
    <mergeCell ref="AK16:AO16"/>
    <mergeCell ref="V17:Z17"/>
    <mergeCell ref="AA17:AE17"/>
    <mergeCell ref="AF17:AJ17"/>
    <mergeCell ref="AK17:AO17"/>
    <mergeCell ref="AB6:AJ6"/>
    <mergeCell ref="V16:Z16"/>
    <mergeCell ref="AA16:AE16"/>
    <mergeCell ref="AF16:AJ16"/>
    <mergeCell ref="AF13:AJ14"/>
    <mergeCell ref="A29:S29"/>
    <mergeCell ref="A46:S46"/>
    <mergeCell ref="A17:S17"/>
    <mergeCell ref="A18:S18"/>
    <mergeCell ref="A25:S25"/>
    <mergeCell ref="A26:S26"/>
    <mergeCell ref="A19:S19"/>
    <mergeCell ref="A20:S20"/>
    <mergeCell ref="A22:S22"/>
    <mergeCell ref="A23:S23"/>
    <mergeCell ref="A44:S44"/>
    <mergeCell ref="T46:U46"/>
    <mergeCell ref="A40:S40"/>
    <mergeCell ref="A41:S41"/>
    <mergeCell ref="A42:S42"/>
    <mergeCell ref="T44:U44"/>
    <mergeCell ref="T29:U29"/>
    <mergeCell ref="A33:S33"/>
    <mergeCell ref="A39:S39"/>
    <mergeCell ref="A24:S24"/>
    <mergeCell ref="T38:U38"/>
    <mergeCell ref="A35:S35"/>
    <mergeCell ref="T35:U35"/>
    <mergeCell ref="T36:U36"/>
    <mergeCell ref="A27:S27"/>
    <mergeCell ref="T37:U37"/>
    <mergeCell ref="A3:AJ3"/>
    <mergeCell ref="A4:AJ4"/>
    <mergeCell ref="A38:S38"/>
    <mergeCell ref="A34:S34"/>
    <mergeCell ref="A37:S37"/>
    <mergeCell ref="A30:S30"/>
    <mergeCell ref="A31:S31"/>
    <mergeCell ref="A32:S32"/>
    <mergeCell ref="A21:S21"/>
    <mergeCell ref="A28:S28"/>
    <mergeCell ref="AK13:AO14"/>
    <mergeCell ref="A43:S43"/>
    <mergeCell ref="A45:S45"/>
    <mergeCell ref="T39:U39"/>
    <mergeCell ref="T40:U40"/>
    <mergeCell ref="T41:U41"/>
    <mergeCell ref="T42:U42"/>
    <mergeCell ref="T43:U43"/>
    <mergeCell ref="T45:U45"/>
    <mergeCell ref="A16:S16"/>
  </mergeCells>
  <printOptions horizontalCentered="1"/>
  <pageMargins left="0.3937007874015748" right="0.1968503937007874" top="0.5905511811023623" bottom="0.37" header="0.5" footer="0.45"/>
  <pageSetup fitToHeight="0" horizontalDpi="360" verticalDpi="36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4"/>
  <sheetViews>
    <sheetView view="pageBreakPreview" zoomScaleSheetLayoutView="100" workbookViewId="0" topLeftCell="F29">
      <selection activeCell="AF33" sqref="AF33:AJ33"/>
    </sheetView>
  </sheetViews>
  <sheetFormatPr defaultColWidth="9.140625" defaultRowHeight="12.75"/>
  <cols>
    <col min="1" max="11" width="3.28125" style="766" customWidth="1"/>
    <col min="12" max="12" width="3.8515625" style="766" customWidth="1"/>
    <col min="13" max="14" width="3.28125" style="766" customWidth="1"/>
    <col min="15" max="15" width="3.8515625" style="766" customWidth="1"/>
    <col min="16" max="19" width="3.28125" style="766" customWidth="1"/>
    <col min="20" max="20" width="1.7109375" style="766" customWidth="1"/>
    <col min="21" max="36" width="3.28125" style="766" customWidth="1"/>
    <col min="37" max="37" width="2.421875" style="766" customWidth="1"/>
    <col min="38" max="16384" width="9.140625" style="766" customWidth="1"/>
  </cols>
  <sheetData>
    <row r="1" spans="35:36" ht="12.75">
      <c r="AI1" s="767"/>
      <c r="AJ1" s="767"/>
    </row>
    <row r="2" spans="35:36" ht="12.75">
      <c r="AI2" s="768"/>
      <c r="AJ2" s="769"/>
    </row>
    <row r="3" spans="1:36" ht="18">
      <c r="A3" s="770" t="s">
        <v>1075</v>
      </c>
      <c r="B3" s="771"/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  <c r="AA3" s="771"/>
      <c r="AB3" s="771"/>
      <c r="AC3" s="771"/>
      <c r="AD3" s="771"/>
      <c r="AE3" s="771"/>
      <c r="AF3" s="771"/>
      <c r="AG3" s="771"/>
      <c r="AH3" s="771"/>
      <c r="AI3" s="771"/>
      <c r="AJ3" s="771"/>
    </row>
    <row r="4" spans="1:36" ht="18">
      <c r="A4" s="770" t="s">
        <v>634</v>
      </c>
      <c r="B4" s="771"/>
      <c r="C4" s="771"/>
      <c r="D4" s="771"/>
      <c r="E4" s="771"/>
      <c r="F4" s="771"/>
      <c r="G4" s="771"/>
      <c r="H4" s="771"/>
      <c r="I4" s="771"/>
      <c r="J4" s="771"/>
      <c r="K4" s="771"/>
      <c r="L4" s="771"/>
      <c r="M4" s="771"/>
      <c r="N4" s="771"/>
      <c r="O4" s="771"/>
      <c r="P4" s="771"/>
      <c r="Q4" s="771"/>
      <c r="R4" s="771"/>
      <c r="S4" s="771"/>
      <c r="T4" s="771"/>
      <c r="U4" s="771"/>
      <c r="V4" s="771"/>
      <c r="W4" s="771"/>
      <c r="X4" s="771"/>
      <c r="Y4" s="771"/>
      <c r="Z4" s="771"/>
      <c r="AA4" s="771"/>
      <c r="AB4" s="771"/>
      <c r="AC4" s="771"/>
      <c r="AD4" s="771"/>
      <c r="AE4" s="771"/>
      <c r="AF4" s="771"/>
      <c r="AG4" s="771"/>
      <c r="AH4" s="771"/>
      <c r="AI4" s="771"/>
      <c r="AJ4" s="771"/>
    </row>
    <row r="5" spans="35:36" ht="12.75">
      <c r="AI5" s="768"/>
      <c r="AJ5" s="768"/>
    </row>
    <row r="6" spans="28:36" ht="12.75">
      <c r="AB6" s="772" t="s">
        <v>1041</v>
      </c>
      <c r="AC6" s="772"/>
      <c r="AD6" s="772"/>
      <c r="AE6" s="772"/>
      <c r="AF6" s="772"/>
      <c r="AG6" s="772"/>
      <c r="AH6" s="772"/>
      <c r="AI6" s="772"/>
      <c r="AJ6" s="772"/>
    </row>
    <row r="7" spans="28:36" ht="12.75">
      <c r="AB7" s="773" t="s">
        <v>636</v>
      </c>
      <c r="AC7" s="773"/>
      <c r="AD7" s="773"/>
      <c r="AE7" s="773"/>
      <c r="AF7" s="773"/>
      <c r="AG7" s="773"/>
      <c r="AH7" s="773"/>
      <c r="AI7" s="773"/>
      <c r="AJ7" s="773"/>
    </row>
    <row r="8" ht="13.5" thickBot="1"/>
    <row r="9" spans="1:36" ht="15.75" customHeight="1" thickBot="1">
      <c r="A9" s="774">
        <v>5</v>
      </c>
      <c r="B9" s="775">
        <v>1</v>
      </c>
      <c r="C9" s="775">
        <v>3</v>
      </c>
      <c r="D9" s="775">
        <v>0</v>
      </c>
      <c r="E9" s="775">
        <v>0</v>
      </c>
      <c r="F9" s="776">
        <v>9</v>
      </c>
      <c r="G9" s="777"/>
      <c r="H9" s="774">
        <v>1</v>
      </c>
      <c r="I9" s="775">
        <v>2</v>
      </c>
      <c r="J9" s="775">
        <v>5</v>
      </c>
      <c r="K9" s="776">
        <v>4</v>
      </c>
      <c r="L9" s="777"/>
      <c r="M9" s="774">
        <v>0</v>
      </c>
      <c r="N9" s="776">
        <v>1</v>
      </c>
      <c r="O9" s="778"/>
      <c r="P9" s="774">
        <v>2</v>
      </c>
      <c r="Q9" s="775">
        <v>8</v>
      </c>
      <c r="R9" s="775">
        <v>0</v>
      </c>
      <c r="S9" s="776">
        <v>0</v>
      </c>
      <c r="T9" s="777"/>
      <c r="U9" s="774">
        <v>7</v>
      </c>
      <c r="V9" s="775">
        <v>5</v>
      </c>
      <c r="W9" s="775">
        <v>1</v>
      </c>
      <c r="X9" s="775">
        <v>1</v>
      </c>
      <c r="Y9" s="775">
        <v>1</v>
      </c>
      <c r="Z9" s="776">
        <v>5</v>
      </c>
      <c r="AA9" s="777"/>
      <c r="AB9" s="774">
        <v>0</v>
      </c>
      <c r="AC9" s="776">
        <v>8</v>
      </c>
      <c r="AE9" s="779">
        <v>2</v>
      </c>
      <c r="AF9" s="780">
        <v>0</v>
      </c>
      <c r="AG9" s="780">
        <v>0</v>
      </c>
      <c r="AH9" s="781">
        <v>6</v>
      </c>
      <c r="AJ9" s="782">
        <v>1</v>
      </c>
    </row>
    <row r="10" spans="1:36" ht="25.5" customHeight="1">
      <c r="A10" s="783" t="s">
        <v>608</v>
      </c>
      <c r="B10" s="783"/>
      <c r="C10" s="783"/>
      <c r="D10" s="783"/>
      <c r="E10" s="783"/>
      <c r="F10" s="783"/>
      <c r="G10" s="784"/>
      <c r="H10" s="783" t="s">
        <v>609</v>
      </c>
      <c r="I10" s="783"/>
      <c r="J10" s="783"/>
      <c r="K10" s="783"/>
      <c r="L10" s="784"/>
      <c r="M10" s="785" t="s">
        <v>637</v>
      </c>
      <c r="N10" s="785"/>
      <c r="O10" s="784"/>
      <c r="P10" s="785" t="s">
        <v>885</v>
      </c>
      <c r="Q10" s="785"/>
      <c r="R10" s="785"/>
      <c r="S10" s="785"/>
      <c r="T10" s="784"/>
      <c r="U10" s="783" t="s">
        <v>612</v>
      </c>
      <c r="V10" s="783"/>
      <c r="W10" s="783"/>
      <c r="X10" s="783"/>
      <c r="Y10" s="783"/>
      <c r="Z10" s="783"/>
      <c r="AB10" s="783" t="s">
        <v>639</v>
      </c>
      <c r="AC10" s="783"/>
      <c r="AE10" s="783" t="s">
        <v>640</v>
      </c>
      <c r="AF10" s="783"/>
      <c r="AG10" s="783"/>
      <c r="AH10" s="783"/>
      <c r="AJ10" s="783" t="s">
        <v>641</v>
      </c>
    </row>
    <row r="11" spans="1:36" ht="12.75">
      <c r="A11" s="783"/>
      <c r="B11" s="783"/>
      <c r="C11" s="783"/>
      <c r="D11" s="783"/>
      <c r="E11" s="783"/>
      <c r="F11" s="783"/>
      <c r="G11" s="784"/>
      <c r="H11" s="783"/>
      <c r="I11" s="783"/>
      <c r="J11" s="783"/>
      <c r="K11" s="783"/>
      <c r="L11" s="784"/>
      <c r="M11" s="785"/>
      <c r="N11" s="783"/>
      <c r="O11" s="783"/>
      <c r="P11" s="784"/>
      <c r="Q11" s="785"/>
      <c r="R11" s="785"/>
      <c r="S11" s="785"/>
      <c r="T11" s="785"/>
      <c r="V11" s="783"/>
      <c r="W11" s="783"/>
      <c r="X11" s="783"/>
      <c r="Y11" s="783"/>
      <c r="Z11" s="783"/>
      <c r="AB11" s="783"/>
      <c r="AC11" s="783"/>
      <c r="AE11" s="783"/>
      <c r="AF11" s="783"/>
      <c r="AG11" s="783"/>
      <c r="AH11" s="783"/>
      <c r="AJ11" s="783"/>
    </row>
    <row r="12" ht="12.75">
      <c r="AG12" s="786" t="s">
        <v>642</v>
      </c>
    </row>
    <row r="13" spans="1:36" ht="38.25" customHeight="1">
      <c r="A13" s="787" t="s">
        <v>643</v>
      </c>
      <c r="B13" s="788"/>
      <c r="C13" s="788"/>
      <c r="D13" s="788"/>
      <c r="E13" s="789"/>
      <c r="F13" s="789"/>
      <c r="G13" s="789"/>
      <c r="H13" s="789"/>
      <c r="I13" s="789"/>
      <c r="J13" s="789"/>
      <c r="K13" s="789"/>
      <c r="L13" s="789"/>
      <c r="M13" s="789"/>
      <c r="N13" s="789"/>
      <c r="O13" s="789"/>
      <c r="P13" s="789"/>
      <c r="Q13" s="789"/>
      <c r="R13" s="790"/>
      <c r="S13" s="790"/>
      <c r="T13" s="788" t="s">
        <v>644</v>
      </c>
      <c r="U13" s="788"/>
      <c r="V13" s="791" t="s">
        <v>645</v>
      </c>
      <c r="W13" s="789"/>
      <c r="X13" s="789"/>
      <c r="Y13" s="789"/>
      <c r="Z13" s="790"/>
      <c r="AA13" s="791" t="s">
        <v>646</v>
      </c>
      <c r="AB13" s="789"/>
      <c r="AC13" s="789"/>
      <c r="AD13" s="789"/>
      <c r="AE13" s="790"/>
      <c r="AF13" s="789" t="s">
        <v>647</v>
      </c>
      <c r="AG13" s="789"/>
      <c r="AH13" s="789"/>
      <c r="AI13" s="789"/>
      <c r="AJ13" s="790"/>
    </row>
    <row r="14" spans="1:36" ht="12.75">
      <c r="A14" s="792"/>
      <c r="B14" s="769"/>
      <c r="C14" s="769"/>
      <c r="D14" s="769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9"/>
      <c r="S14" s="793"/>
      <c r="T14" s="771"/>
      <c r="U14" s="771"/>
      <c r="V14" s="791" t="s">
        <v>648</v>
      </c>
      <c r="W14" s="789"/>
      <c r="X14" s="789"/>
      <c r="Y14" s="789"/>
      <c r="Z14" s="789"/>
      <c r="AA14" s="791"/>
      <c r="AB14" s="789"/>
      <c r="AC14" s="789"/>
      <c r="AD14" s="789"/>
      <c r="AE14" s="790"/>
      <c r="AF14" s="794"/>
      <c r="AH14" s="767"/>
      <c r="AI14" s="767"/>
      <c r="AJ14" s="795"/>
    </row>
    <row r="15" spans="1:36" ht="12.75">
      <c r="A15" s="796">
        <v>1</v>
      </c>
      <c r="B15" s="797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8"/>
      <c r="T15" s="797">
        <v>2</v>
      </c>
      <c r="U15" s="797"/>
      <c r="V15" s="799">
        <v>3</v>
      </c>
      <c r="W15" s="797"/>
      <c r="X15" s="797"/>
      <c r="Y15" s="797"/>
      <c r="Z15" s="797"/>
      <c r="AA15" s="799">
        <v>4</v>
      </c>
      <c r="AB15" s="797"/>
      <c r="AC15" s="797"/>
      <c r="AD15" s="797"/>
      <c r="AE15" s="797"/>
      <c r="AF15" s="799">
        <v>5</v>
      </c>
      <c r="AG15" s="797"/>
      <c r="AH15" s="797"/>
      <c r="AI15" s="797"/>
      <c r="AJ15" s="798"/>
    </row>
    <row r="16" spans="1:36" ht="21.75" customHeight="1">
      <c r="A16" s="800" t="s">
        <v>1076</v>
      </c>
      <c r="B16" s="801"/>
      <c r="C16" s="801"/>
      <c r="D16" s="801"/>
      <c r="E16" s="802"/>
      <c r="F16" s="803"/>
      <c r="G16" s="803"/>
      <c r="H16" s="803"/>
      <c r="I16" s="803"/>
      <c r="J16" s="803"/>
      <c r="K16" s="803"/>
      <c r="L16" s="803"/>
      <c r="M16" s="803"/>
      <c r="N16" s="803"/>
      <c r="O16" s="803"/>
      <c r="P16" s="803"/>
      <c r="Q16" s="803"/>
      <c r="R16" s="803"/>
      <c r="S16" s="804"/>
      <c r="T16" s="805" t="s">
        <v>650</v>
      </c>
      <c r="U16" s="806"/>
      <c r="V16" s="807"/>
      <c r="W16" s="808"/>
      <c r="X16" s="808"/>
      <c r="Y16" s="808"/>
      <c r="Z16" s="809"/>
      <c r="AA16" s="807"/>
      <c r="AB16" s="808"/>
      <c r="AC16" s="808"/>
      <c r="AD16" s="808"/>
      <c r="AE16" s="809"/>
      <c r="AF16" s="807"/>
      <c r="AG16" s="808"/>
      <c r="AH16" s="808"/>
      <c r="AI16" s="808"/>
      <c r="AJ16" s="809"/>
    </row>
    <row r="17" spans="1:36" ht="21.75" customHeight="1">
      <c r="A17" s="800" t="s">
        <v>1077</v>
      </c>
      <c r="B17" s="801"/>
      <c r="C17" s="801"/>
      <c r="D17" s="801"/>
      <c r="E17" s="802"/>
      <c r="F17" s="803"/>
      <c r="G17" s="803"/>
      <c r="H17" s="803"/>
      <c r="I17" s="803"/>
      <c r="J17" s="803"/>
      <c r="K17" s="803"/>
      <c r="L17" s="803"/>
      <c r="M17" s="803"/>
      <c r="N17" s="803"/>
      <c r="O17" s="803"/>
      <c r="P17" s="803"/>
      <c r="Q17" s="803"/>
      <c r="R17" s="803"/>
      <c r="S17" s="804"/>
      <c r="T17" s="805" t="s">
        <v>652</v>
      </c>
      <c r="U17" s="810"/>
      <c r="V17" s="807">
        <v>2318505</v>
      </c>
      <c r="W17" s="808"/>
      <c r="X17" s="808"/>
      <c r="Y17" s="808"/>
      <c r="Z17" s="809"/>
      <c r="AA17" s="807">
        <v>2268505</v>
      </c>
      <c r="AB17" s="808"/>
      <c r="AC17" s="808"/>
      <c r="AD17" s="808"/>
      <c r="AE17" s="809"/>
      <c r="AF17" s="807">
        <v>514465</v>
      </c>
      <c r="AG17" s="808"/>
      <c r="AH17" s="808"/>
      <c r="AI17" s="808"/>
      <c r="AJ17" s="809"/>
    </row>
    <row r="18" spans="1:36" ht="21.75" customHeight="1">
      <c r="A18" s="800" t="s">
        <v>1078</v>
      </c>
      <c r="B18" s="801"/>
      <c r="C18" s="801"/>
      <c r="D18" s="801"/>
      <c r="E18" s="802"/>
      <c r="F18" s="803"/>
      <c r="G18" s="803"/>
      <c r="H18" s="803"/>
      <c r="I18" s="803"/>
      <c r="J18" s="803"/>
      <c r="K18" s="803"/>
      <c r="L18" s="803"/>
      <c r="M18" s="803"/>
      <c r="N18" s="803"/>
      <c r="O18" s="803"/>
      <c r="P18" s="803"/>
      <c r="Q18" s="803"/>
      <c r="R18" s="803"/>
      <c r="S18" s="804"/>
      <c r="T18" s="805" t="s">
        <v>654</v>
      </c>
      <c r="U18" s="810"/>
      <c r="V18" s="807"/>
      <c r="W18" s="808"/>
      <c r="X18" s="808"/>
      <c r="Y18" s="808"/>
      <c r="Z18" s="809"/>
      <c r="AA18" s="807"/>
      <c r="AB18" s="808"/>
      <c r="AC18" s="808"/>
      <c r="AD18" s="808"/>
      <c r="AE18" s="809"/>
      <c r="AF18" s="807"/>
      <c r="AG18" s="808"/>
      <c r="AH18" s="808"/>
      <c r="AI18" s="808"/>
      <c r="AJ18" s="809"/>
    </row>
    <row r="19" spans="1:36" ht="21.75" customHeight="1">
      <c r="A19" s="800" t="s">
        <v>1079</v>
      </c>
      <c r="B19" s="801"/>
      <c r="C19" s="801"/>
      <c r="D19" s="801"/>
      <c r="E19" s="802"/>
      <c r="F19" s="803"/>
      <c r="G19" s="803"/>
      <c r="H19" s="803"/>
      <c r="I19" s="803"/>
      <c r="J19" s="803"/>
      <c r="K19" s="803"/>
      <c r="L19" s="803"/>
      <c r="M19" s="803"/>
      <c r="N19" s="803"/>
      <c r="O19" s="803"/>
      <c r="P19" s="803"/>
      <c r="Q19" s="803"/>
      <c r="R19" s="803"/>
      <c r="S19" s="804"/>
      <c r="T19" s="805" t="s">
        <v>656</v>
      </c>
      <c r="U19" s="810"/>
      <c r="V19" s="807"/>
      <c r="W19" s="808"/>
      <c r="X19" s="808"/>
      <c r="Y19" s="808"/>
      <c r="Z19" s="809"/>
      <c r="AA19" s="807"/>
      <c r="AB19" s="808"/>
      <c r="AC19" s="808"/>
      <c r="AD19" s="808"/>
      <c r="AE19" s="809"/>
      <c r="AF19" s="807"/>
      <c r="AG19" s="808"/>
      <c r="AH19" s="808"/>
      <c r="AI19" s="808"/>
      <c r="AJ19" s="809"/>
    </row>
    <row r="20" spans="1:36" ht="21.75" customHeight="1">
      <c r="A20" s="800" t="s">
        <v>1080</v>
      </c>
      <c r="B20" s="801"/>
      <c r="C20" s="801"/>
      <c r="D20" s="801"/>
      <c r="E20" s="802"/>
      <c r="F20" s="803"/>
      <c r="G20" s="803"/>
      <c r="H20" s="803"/>
      <c r="I20" s="803"/>
      <c r="J20" s="803"/>
      <c r="K20" s="803"/>
      <c r="L20" s="803"/>
      <c r="M20" s="803"/>
      <c r="N20" s="803"/>
      <c r="O20" s="803"/>
      <c r="P20" s="803"/>
      <c r="Q20" s="803"/>
      <c r="R20" s="803"/>
      <c r="S20" s="804"/>
      <c r="T20" s="805" t="s">
        <v>658</v>
      </c>
      <c r="U20" s="810"/>
      <c r="V20" s="807"/>
      <c r="W20" s="808"/>
      <c r="X20" s="808"/>
      <c r="Y20" s="808"/>
      <c r="Z20" s="809"/>
      <c r="AA20" s="807"/>
      <c r="AB20" s="808"/>
      <c r="AC20" s="808"/>
      <c r="AD20" s="808"/>
      <c r="AE20" s="809"/>
      <c r="AF20" s="807">
        <v>215</v>
      </c>
      <c r="AG20" s="808"/>
      <c r="AH20" s="808"/>
      <c r="AI20" s="808"/>
      <c r="AJ20" s="809"/>
    </row>
    <row r="21" spans="1:36" ht="21.75" customHeight="1">
      <c r="A21" s="800" t="s">
        <v>1081</v>
      </c>
      <c r="B21" s="801"/>
      <c r="C21" s="801"/>
      <c r="D21" s="801"/>
      <c r="E21" s="802"/>
      <c r="F21" s="803"/>
      <c r="G21" s="803"/>
      <c r="H21" s="803"/>
      <c r="I21" s="803"/>
      <c r="J21" s="803"/>
      <c r="K21" s="803"/>
      <c r="L21" s="803"/>
      <c r="M21" s="803"/>
      <c r="N21" s="803"/>
      <c r="O21" s="803"/>
      <c r="P21" s="803"/>
      <c r="Q21" s="803"/>
      <c r="R21" s="803"/>
      <c r="S21" s="804"/>
      <c r="T21" s="811" t="s">
        <v>660</v>
      </c>
      <c r="U21" s="810"/>
      <c r="V21" s="807"/>
      <c r="W21" s="808"/>
      <c r="X21" s="808"/>
      <c r="Y21" s="808"/>
      <c r="Z21" s="809"/>
      <c r="AA21" s="807"/>
      <c r="AB21" s="808"/>
      <c r="AC21" s="808"/>
      <c r="AD21" s="808"/>
      <c r="AE21" s="809"/>
      <c r="AF21" s="807"/>
      <c r="AG21" s="808"/>
      <c r="AH21" s="808"/>
      <c r="AI21" s="808"/>
      <c r="AJ21" s="809"/>
    </row>
    <row r="22" spans="1:36" ht="21.75" customHeight="1">
      <c r="A22" s="800" t="s">
        <v>1082</v>
      </c>
      <c r="B22" s="801"/>
      <c r="C22" s="812"/>
      <c r="D22" s="812"/>
      <c r="E22" s="802"/>
      <c r="F22" s="813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814"/>
      <c r="S22" s="815"/>
      <c r="T22" s="811" t="s">
        <v>662</v>
      </c>
      <c r="U22" s="810"/>
      <c r="V22" s="807"/>
      <c r="W22" s="808"/>
      <c r="X22" s="808"/>
      <c r="Y22" s="808"/>
      <c r="Z22" s="809"/>
      <c r="AA22" s="807"/>
      <c r="AB22" s="808"/>
      <c r="AC22" s="808"/>
      <c r="AD22" s="808"/>
      <c r="AE22" s="809"/>
      <c r="AF22" s="807"/>
      <c r="AG22" s="808"/>
      <c r="AH22" s="808"/>
      <c r="AI22" s="808"/>
      <c r="AJ22" s="809"/>
    </row>
    <row r="23" spans="1:36" ht="21.75" customHeight="1">
      <c r="A23" s="800" t="s">
        <v>1083</v>
      </c>
      <c r="B23" s="801"/>
      <c r="C23" s="816"/>
      <c r="D23" s="816"/>
      <c r="E23" s="802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4"/>
      <c r="T23" s="811" t="s">
        <v>665</v>
      </c>
      <c r="U23" s="810"/>
      <c r="V23" s="817"/>
      <c r="W23" s="808"/>
      <c r="X23" s="808"/>
      <c r="Y23" s="808"/>
      <c r="Z23" s="809"/>
      <c r="AA23" s="817"/>
      <c r="AB23" s="808"/>
      <c r="AC23" s="808"/>
      <c r="AD23" s="808"/>
      <c r="AE23" s="809"/>
      <c r="AF23" s="817"/>
      <c r="AG23" s="808"/>
      <c r="AH23" s="808"/>
      <c r="AI23" s="808"/>
      <c r="AJ23" s="809"/>
    </row>
    <row r="24" spans="1:36" ht="21.75" customHeight="1">
      <c r="A24" s="818" t="s">
        <v>1084</v>
      </c>
      <c r="B24" s="819"/>
      <c r="C24" s="819"/>
      <c r="D24" s="819"/>
      <c r="E24" s="819"/>
      <c r="F24" s="819"/>
      <c r="G24" s="819"/>
      <c r="H24" s="819"/>
      <c r="I24" s="819"/>
      <c r="J24" s="819"/>
      <c r="K24" s="819"/>
      <c r="L24" s="819"/>
      <c r="M24" s="819"/>
      <c r="N24" s="819"/>
      <c r="O24" s="819"/>
      <c r="P24" s="819"/>
      <c r="Q24" s="819"/>
      <c r="R24" s="819"/>
      <c r="S24" s="820"/>
      <c r="T24" s="821" t="s">
        <v>668</v>
      </c>
      <c r="U24" s="810"/>
      <c r="V24" s="822">
        <v>2318505</v>
      </c>
      <c r="W24" s="823"/>
      <c r="X24" s="823"/>
      <c r="Y24" s="823"/>
      <c r="Z24" s="824"/>
      <c r="AA24" s="822">
        <v>2268505</v>
      </c>
      <c r="AB24" s="823"/>
      <c r="AC24" s="823"/>
      <c r="AD24" s="823"/>
      <c r="AE24" s="824"/>
      <c r="AF24" s="822">
        <v>514680</v>
      </c>
      <c r="AG24" s="823"/>
      <c r="AH24" s="823"/>
      <c r="AI24" s="823"/>
      <c r="AJ24" s="824"/>
    </row>
    <row r="25" spans="1:36" ht="21.75" customHeight="1">
      <c r="A25" s="800" t="s">
        <v>1085</v>
      </c>
      <c r="B25" s="801"/>
      <c r="C25" s="816"/>
      <c r="D25" s="801"/>
      <c r="E25" s="802"/>
      <c r="F25" s="803"/>
      <c r="G25" s="803"/>
      <c r="H25" s="803"/>
      <c r="I25" s="803"/>
      <c r="J25" s="803"/>
      <c r="K25" s="803"/>
      <c r="L25" s="803"/>
      <c r="M25" s="803"/>
      <c r="N25" s="803"/>
      <c r="O25" s="803"/>
      <c r="P25" s="803"/>
      <c r="Q25" s="803"/>
      <c r="R25" s="803"/>
      <c r="S25" s="804"/>
      <c r="T25" s="811">
        <v>10</v>
      </c>
      <c r="U25" s="810"/>
      <c r="V25" s="807"/>
      <c r="W25" s="808"/>
      <c r="X25" s="808"/>
      <c r="Y25" s="808"/>
      <c r="Z25" s="809"/>
      <c r="AA25" s="807"/>
      <c r="AB25" s="808"/>
      <c r="AC25" s="808"/>
      <c r="AD25" s="808"/>
      <c r="AE25" s="809"/>
      <c r="AF25" s="807"/>
      <c r="AG25" s="808"/>
      <c r="AH25" s="808"/>
      <c r="AI25" s="808"/>
      <c r="AJ25" s="809"/>
    </row>
    <row r="26" spans="1:36" ht="30" customHeight="1">
      <c r="A26" s="825" t="s">
        <v>1086</v>
      </c>
      <c r="B26" s="826"/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6"/>
      <c r="R26" s="826"/>
      <c r="S26" s="827"/>
      <c r="T26" s="811">
        <v>11</v>
      </c>
      <c r="U26" s="810"/>
      <c r="V26" s="807"/>
      <c r="W26" s="808"/>
      <c r="X26" s="808"/>
      <c r="Y26" s="808"/>
      <c r="Z26" s="809"/>
      <c r="AA26" s="807"/>
      <c r="AB26" s="808"/>
      <c r="AC26" s="808"/>
      <c r="AD26" s="808"/>
      <c r="AE26" s="809"/>
      <c r="AF26" s="807"/>
      <c r="AG26" s="808"/>
      <c r="AH26" s="808"/>
      <c r="AI26" s="808"/>
      <c r="AJ26" s="809"/>
    </row>
    <row r="27" spans="1:36" ht="21.75" customHeight="1">
      <c r="A27" s="800" t="s">
        <v>1087</v>
      </c>
      <c r="B27" s="801"/>
      <c r="C27" s="816"/>
      <c r="D27" s="801"/>
      <c r="E27" s="802"/>
      <c r="F27" s="803"/>
      <c r="G27" s="803"/>
      <c r="H27" s="803"/>
      <c r="I27" s="803"/>
      <c r="J27" s="803"/>
      <c r="K27" s="803"/>
      <c r="L27" s="803"/>
      <c r="M27" s="803"/>
      <c r="N27" s="803"/>
      <c r="O27" s="803"/>
      <c r="P27" s="803"/>
      <c r="Q27" s="803"/>
      <c r="R27" s="803"/>
      <c r="S27" s="804"/>
      <c r="T27" s="811">
        <v>12</v>
      </c>
      <c r="U27" s="810"/>
      <c r="V27" s="807"/>
      <c r="W27" s="808"/>
      <c r="X27" s="808"/>
      <c r="Y27" s="808"/>
      <c r="Z27" s="809"/>
      <c r="AA27" s="807"/>
      <c r="AB27" s="808"/>
      <c r="AC27" s="808"/>
      <c r="AD27" s="808"/>
      <c r="AE27" s="809"/>
      <c r="AF27" s="807"/>
      <c r="AG27" s="808"/>
      <c r="AH27" s="808"/>
      <c r="AI27" s="808"/>
      <c r="AJ27" s="809"/>
    </row>
    <row r="28" spans="1:36" ht="21.75" customHeight="1">
      <c r="A28" s="800" t="s">
        <v>1088</v>
      </c>
      <c r="B28" s="801"/>
      <c r="C28" s="812"/>
      <c r="D28" s="812"/>
      <c r="E28" s="802"/>
      <c r="F28" s="828"/>
      <c r="G28" s="828"/>
      <c r="H28" s="828"/>
      <c r="I28" s="828"/>
      <c r="J28" s="828"/>
      <c r="K28" s="828"/>
      <c r="L28" s="828"/>
      <c r="M28" s="828"/>
      <c r="N28" s="828"/>
      <c r="O28" s="828"/>
      <c r="P28" s="828"/>
      <c r="Q28" s="828"/>
      <c r="R28" s="828"/>
      <c r="S28" s="829"/>
      <c r="T28" s="811">
        <v>13</v>
      </c>
      <c r="U28" s="810"/>
      <c r="V28" s="807"/>
      <c r="W28" s="808"/>
      <c r="X28" s="808"/>
      <c r="Y28" s="808"/>
      <c r="Z28" s="809"/>
      <c r="AA28" s="807"/>
      <c r="AB28" s="808"/>
      <c r="AC28" s="808"/>
      <c r="AD28" s="808"/>
      <c r="AE28" s="809"/>
      <c r="AF28" s="807"/>
      <c r="AG28" s="808"/>
      <c r="AH28" s="808"/>
      <c r="AI28" s="808"/>
      <c r="AJ28" s="809"/>
    </row>
    <row r="29" spans="1:36" ht="21.75" customHeight="1">
      <c r="A29" s="800" t="s">
        <v>1089</v>
      </c>
      <c r="B29" s="801"/>
      <c r="C29" s="816"/>
      <c r="D29" s="801"/>
      <c r="E29" s="802"/>
      <c r="F29" s="803"/>
      <c r="G29" s="803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4"/>
      <c r="T29" s="805">
        <v>14</v>
      </c>
      <c r="U29" s="810"/>
      <c r="V29" s="807"/>
      <c r="W29" s="808"/>
      <c r="X29" s="808"/>
      <c r="Y29" s="808"/>
      <c r="Z29" s="809"/>
      <c r="AA29" s="807"/>
      <c r="AB29" s="808"/>
      <c r="AC29" s="808"/>
      <c r="AD29" s="808"/>
      <c r="AE29" s="809"/>
      <c r="AF29" s="807"/>
      <c r="AG29" s="808"/>
      <c r="AH29" s="808"/>
      <c r="AI29" s="808"/>
      <c r="AJ29" s="809"/>
    </row>
    <row r="30" spans="1:36" ht="21.75" customHeight="1">
      <c r="A30" s="830" t="s">
        <v>1090</v>
      </c>
      <c r="B30" s="812"/>
      <c r="C30" s="801"/>
      <c r="D30" s="801"/>
      <c r="E30" s="802"/>
      <c r="F30" s="831"/>
      <c r="G30" s="831"/>
      <c r="H30" s="831"/>
      <c r="I30" s="831"/>
      <c r="J30" s="831"/>
      <c r="K30" s="831"/>
      <c r="L30" s="831"/>
      <c r="M30" s="831"/>
      <c r="N30" s="831"/>
      <c r="O30" s="831"/>
      <c r="P30" s="831"/>
      <c r="Q30" s="831"/>
      <c r="R30" s="831"/>
      <c r="S30" s="832"/>
      <c r="T30" s="821">
        <v>15</v>
      </c>
      <c r="U30" s="833"/>
      <c r="V30" s="834">
        <v>0</v>
      </c>
      <c r="W30" s="835"/>
      <c r="X30" s="835"/>
      <c r="Y30" s="835"/>
      <c r="Z30" s="836"/>
      <c r="AA30" s="834"/>
      <c r="AB30" s="835"/>
      <c r="AC30" s="835"/>
      <c r="AD30" s="835"/>
      <c r="AE30" s="836"/>
      <c r="AF30" s="834"/>
      <c r="AG30" s="835"/>
      <c r="AH30" s="835"/>
      <c r="AI30" s="835"/>
      <c r="AJ30" s="836"/>
    </row>
    <row r="31" spans="1:36" ht="21.75" customHeight="1">
      <c r="A31" s="800" t="s">
        <v>1067</v>
      </c>
      <c r="B31" s="837"/>
      <c r="C31" s="837"/>
      <c r="D31" s="837"/>
      <c r="E31" s="837"/>
      <c r="F31" s="837"/>
      <c r="G31" s="837"/>
      <c r="H31" s="837"/>
      <c r="I31" s="837"/>
      <c r="J31" s="837"/>
      <c r="K31" s="837"/>
      <c r="L31" s="837"/>
      <c r="M31" s="837"/>
      <c r="N31" s="837"/>
      <c r="O31" s="837"/>
      <c r="P31" s="837"/>
      <c r="Q31" s="837"/>
      <c r="R31" s="837"/>
      <c r="S31" s="838"/>
      <c r="T31" s="839">
        <v>16</v>
      </c>
      <c r="U31" s="840"/>
      <c r="V31" s="807"/>
      <c r="W31" s="808"/>
      <c r="X31" s="808"/>
      <c r="Y31" s="808"/>
      <c r="Z31" s="809"/>
      <c r="AA31" s="807">
        <v>33519</v>
      </c>
      <c r="AB31" s="808"/>
      <c r="AC31" s="808"/>
      <c r="AD31" s="808"/>
      <c r="AE31" s="809"/>
      <c r="AF31" s="807">
        <v>36088</v>
      </c>
      <c r="AG31" s="808"/>
      <c r="AH31" s="808"/>
      <c r="AI31" s="808"/>
      <c r="AJ31" s="809"/>
    </row>
    <row r="32" spans="1:36" ht="21.75" customHeight="1">
      <c r="A32" s="800" t="s">
        <v>1068</v>
      </c>
      <c r="B32" s="837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8"/>
      <c r="T32" s="839">
        <v>17</v>
      </c>
      <c r="U32" s="840"/>
      <c r="V32" s="807"/>
      <c r="W32" s="808"/>
      <c r="X32" s="808"/>
      <c r="Y32" s="808"/>
      <c r="Z32" s="809"/>
      <c r="AA32" s="807"/>
      <c r="AB32" s="808"/>
      <c r="AC32" s="808"/>
      <c r="AD32" s="808"/>
      <c r="AE32" s="809"/>
      <c r="AF32" s="807"/>
      <c r="AG32" s="808"/>
      <c r="AH32" s="808"/>
      <c r="AI32" s="808"/>
      <c r="AJ32" s="809"/>
    </row>
    <row r="33" spans="1:36" ht="21.75" customHeight="1">
      <c r="A33" s="800" t="s">
        <v>1069</v>
      </c>
      <c r="B33" s="837"/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7"/>
      <c r="Q33" s="837"/>
      <c r="R33" s="837"/>
      <c r="S33" s="838"/>
      <c r="T33" s="839">
        <v>18</v>
      </c>
      <c r="U33" s="840"/>
      <c r="V33" s="807"/>
      <c r="W33" s="808"/>
      <c r="X33" s="808"/>
      <c r="Y33" s="808"/>
      <c r="Z33" s="809"/>
      <c r="AA33" s="807">
        <v>38500</v>
      </c>
      <c r="AB33" s="808"/>
      <c r="AC33" s="808"/>
      <c r="AD33" s="808"/>
      <c r="AE33" s="809"/>
      <c r="AF33" s="807">
        <v>38500</v>
      </c>
      <c r="AG33" s="808"/>
      <c r="AH33" s="808"/>
      <c r="AI33" s="808"/>
      <c r="AJ33" s="809"/>
    </row>
    <row r="34" spans="1:36" ht="21.75" customHeight="1">
      <c r="A34" s="800" t="s">
        <v>1070</v>
      </c>
      <c r="B34" s="837"/>
      <c r="C34" s="837"/>
      <c r="D34" s="837"/>
      <c r="E34" s="837"/>
      <c r="F34" s="837"/>
      <c r="G34" s="837"/>
      <c r="H34" s="837"/>
      <c r="I34" s="837"/>
      <c r="J34" s="837"/>
      <c r="K34" s="837"/>
      <c r="L34" s="837"/>
      <c r="M34" s="837"/>
      <c r="N34" s="837"/>
      <c r="O34" s="837"/>
      <c r="P34" s="837"/>
      <c r="Q34" s="837"/>
      <c r="R34" s="837"/>
      <c r="S34" s="838"/>
      <c r="T34" s="839">
        <v>19</v>
      </c>
      <c r="U34" s="840"/>
      <c r="V34" s="807"/>
      <c r="W34" s="808"/>
      <c r="X34" s="808"/>
      <c r="Y34" s="808"/>
      <c r="Z34" s="809"/>
      <c r="AA34" s="807"/>
      <c r="AB34" s="808"/>
      <c r="AC34" s="808"/>
      <c r="AD34" s="808"/>
      <c r="AE34" s="809"/>
      <c r="AF34" s="807"/>
      <c r="AG34" s="808"/>
      <c r="AH34" s="808"/>
      <c r="AI34" s="808"/>
      <c r="AJ34" s="809"/>
    </row>
    <row r="35" spans="1:36" ht="21.75" customHeight="1">
      <c r="A35" s="841" t="s">
        <v>1071</v>
      </c>
      <c r="B35" s="837"/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8"/>
      <c r="T35" s="839">
        <v>20</v>
      </c>
      <c r="U35" s="840"/>
      <c r="V35" s="807"/>
      <c r="W35" s="808"/>
      <c r="X35" s="808"/>
      <c r="Y35" s="808"/>
      <c r="Z35" s="809"/>
      <c r="AA35" s="807"/>
      <c r="AB35" s="808"/>
      <c r="AC35" s="808"/>
      <c r="AD35" s="808"/>
      <c r="AE35" s="809"/>
      <c r="AF35" s="807"/>
      <c r="AG35" s="808"/>
      <c r="AH35" s="808"/>
      <c r="AI35" s="808"/>
      <c r="AJ35" s="809"/>
    </row>
    <row r="36" spans="1:36" ht="30.75" customHeight="1">
      <c r="A36" s="818" t="s">
        <v>1091</v>
      </c>
      <c r="B36" s="819"/>
      <c r="C36" s="819"/>
      <c r="D36" s="819"/>
      <c r="E36" s="819"/>
      <c r="F36" s="819"/>
      <c r="G36" s="819"/>
      <c r="H36" s="819"/>
      <c r="I36" s="819"/>
      <c r="J36" s="819"/>
      <c r="K36" s="819"/>
      <c r="L36" s="819"/>
      <c r="M36" s="819"/>
      <c r="N36" s="819"/>
      <c r="O36" s="819"/>
      <c r="P36" s="819"/>
      <c r="Q36" s="819"/>
      <c r="R36" s="819"/>
      <c r="S36" s="820"/>
      <c r="T36" s="842">
        <v>21</v>
      </c>
      <c r="U36" s="843"/>
      <c r="V36" s="822">
        <v>0</v>
      </c>
      <c r="W36" s="823"/>
      <c r="X36" s="823"/>
      <c r="Y36" s="823"/>
      <c r="Z36" s="824"/>
      <c r="AA36" s="822">
        <v>72019</v>
      </c>
      <c r="AB36" s="823"/>
      <c r="AC36" s="823"/>
      <c r="AD36" s="823"/>
      <c r="AE36" s="824"/>
      <c r="AF36" s="822">
        <v>74588</v>
      </c>
      <c r="AG36" s="823"/>
      <c r="AH36" s="823"/>
      <c r="AI36" s="823"/>
      <c r="AJ36" s="824"/>
    </row>
    <row r="37" spans="1:36" ht="21.75" customHeight="1">
      <c r="A37" s="830" t="s">
        <v>1092</v>
      </c>
      <c r="B37" s="837"/>
      <c r="C37" s="837"/>
      <c r="D37" s="837"/>
      <c r="E37" s="837"/>
      <c r="F37" s="837"/>
      <c r="G37" s="837"/>
      <c r="H37" s="837"/>
      <c r="I37" s="837"/>
      <c r="J37" s="837"/>
      <c r="K37" s="837"/>
      <c r="L37" s="837"/>
      <c r="M37" s="837"/>
      <c r="N37" s="837"/>
      <c r="O37" s="837"/>
      <c r="P37" s="837"/>
      <c r="Q37" s="837"/>
      <c r="R37" s="837"/>
      <c r="S37" s="838"/>
      <c r="T37" s="842">
        <v>22</v>
      </c>
      <c r="U37" s="843"/>
      <c r="V37" s="822">
        <v>2318505</v>
      </c>
      <c r="W37" s="823"/>
      <c r="X37" s="823"/>
      <c r="Y37" s="823"/>
      <c r="Z37" s="824"/>
      <c r="AA37" s="822">
        <v>2340524</v>
      </c>
      <c r="AB37" s="823"/>
      <c r="AC37" s="823"/>
      <c r="AD37" s="823"/>
      <c r="AE37" s="824"/>
      <c r="AF37" s="822">
        <v>589268</v>
      </c>
      <c r="AG37" s="823"/>
      <c r="AH37" s="823"/>
      <c r="AI37" s="823"/>
      <c r="AJ37" s="824"/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spans="1:4" ht="21.75" customHeight="1">
      <c r="A104" s="844"/>
      <c r="B104" s="844"/>
      <c r="C104" s="844"/>
      <c r="D104" s="844"/>
    </row>
    <row r="105" spans="1:4" ht="21.75" customHeight="1">
      <c r="A105" s="844"/>
      <c r="B105" s="844"/>
      <c r="C105" s="844"/>
      <c r="D105" s="844"/>
    </row>
    <row r="106" spans="1:4" ht="21.75" customHeight="1">
      <c r="A106" s="844"/>
      <c r="B106" s="844"/>
      <c r="C106" s="844"/>
      <c r="D106" s="844"/>
    </row>
    <row r="107" spans="1:4" ht="21.75" customHeight="1">
      <c r="A107" s="844"/>
      <c r="B107" s="844"/>
      <c r="C107" s="844"/>
      <c r="D107" s="844"/>
    </row>
    <row r="108" spans="1:4" ht="21.75" customHeight="1">
      <c r="A108" s="844"/>
      <c r="B108" s="844"/>
      <c r="C108" s="844"/>
      <c r="D108" s="844"/>
    </row>
    <row r="109" spans="1:4" ht="21.75" customHeight="1">
      <c r="A109" s="844"/>
      <c r="B109" s="844"/>
      <c r="C109" s="844"/>
      <c r="D109" s="844"/>
    </row>
    <row r="110" spans="1:4" ht="21.75" customHeight="1">
      <c r="A110" s="844"/>
      <c r="B110" s="844"/>
      <c r="C110" s="844"/>
      <c r="D110" s="844"/>
    </row>
    <row r="111" spans="1:4" ht="21.75" customHeight="1">
      <c r="A111" s="844"/>
      <c r="B111" s="844"/>
      <c r="C111" s="844"/>
      <c r="D111" s="844"/>
    </row>
    <row r="112" spans="1:4" ht="21.75" customHeight="1">
      <c r="A112" s="844"/>
      <c r="B112" s="844"/>
      <c r="C112" s="844"/>
      <c r="D112" s="844"/>
    </row>
    <row r="113" spans="1:4" ht="21.75" customHeight="1">
      <c r="A113" s="844"/>
      <c r="B113" s="844"/>
      <c r="C113" s="844"/>
      <c r="D113" s="844"/>
    </row>
    <row r="114" spans="1:4" ht="21.75" customHeight="1">
      <c r="A114" s="844"/>
      <c r="B114" s="844"/>
      <c r="C114" s="844"/>
      <c r="D114" s="844"/>
    </row>
    <row r="115" spans="1:4" ht="21.75" customHeight="1">
      <c r="A115" s="844"/>
      <c r="B115" s="844"/>
      <c r="C115" s="844"/>
      <c r="D115" s="844"/>
    </row>
    <row r="116" spans="1:4" ht="21.75" customHeight="1">
      <c r="A116" s="844"/>
      <c r="B116" s="844"/>
      <c r="C116" s="844"/>
      <c r="D116" s="844"/>
    </row>
    <row r="117" spans="1:4" ht="21.75" customHeight="1">
      <c r="A117" s="844"/>
      <c r="B117" s="844"/>
      <c r="C117" s="844"/>
      <c r="D117" s="844"/>
    </row>
    <row r="118" spans="1:4" ht="21.75" customHeight="1">
      <c r="A118" s="844"/>
      <c r="B118" s="844"/>
      <c r="C118" s="844"/>
      <c r="D118" s="844"/>
    </row>
    <row r="119" spans="1:4" ht="21.75" customHeight="1">
      <c r="A119" s="844"/>
      <c r="B119" s="844"/>
      <c r="C119" s="844"/>
      <c r="D119" s="844"/>
    </row>
    <row r="120" spans="1:4" ht="21.75" customHeight="1">
      <c r="A120" s="844"/>
      <c r="B120" s="844"/>
      <c r="C120" s="844"/>
      <c r="D120" s="844"/>
    </row>
    <row r="121" spans="1:4" ht="21.75" customHeight="1">
      <c r="A121" s="844"/>
      <c r="B121" s="844"/>
      <c r="C121" s="844"/>
      <c r="D121" s="844"/>
    </row>
    <row r="122" spans="1:4" ht="21.75" customHeight="1">
      <c r="A122" s="844"/>
      <c r="B122" s="844"/>
      <c r="C122" s="844"/>
      <c r="D122" s="844"/>
    </row>
    <row r="123" spans="1:4" ht="21.75" customHeight="1">
      <c r="A123" s="844"/>
      <c r="B123" s="844"/>
      <c r="C123" s="844"/>
      <c r="D123" s="844"/>
    </row>
    <row r="124" spans="1:4" ht="21.75" customHeight="1">
      <c r="A124" s="844"/>
      <c r="B124" s="844"/>
      <c r="C124" s="844"/>
      <c r="D124" s="844"/>
    </row>
    <row r="125" spans="1:4" ht="21.75" customHeight="1">
      <c r="A125" s="844"/>
      <c r="B125" s="844"/>
      <c r="C125" s="844"/>
      <c r="D125" s="844"/>
    </row>
    <row r="126" spans="1:4" ht="21.75" customHeight="1">
      <c r="A126" s="844"/>
      <c r="B126" s="844"/>
      <c r="C126" s="844"/>
      <c r="D126" s="844"/>
    </row>
    <row r="127" spans="1:4" ht="21.75" customHeight="1">
      <c r="A127" s="844"/>
      <c r="B127" s="844"/>
      <c r="C127" s="844"/>
      <c r="D127" s="844"/>
    </row>
    <row r="128" spans="1:4" ht="21.75" customHeight="1">
      <c r="A128" s="844"/>
      <c r="B128" s="844"/>
      <c r="C128" s="844"/>
      <c r="D128" s="844"/>
    </row>
    <row r="129" spans="1:4" ht="21.75" customHeight="1">
      <c r="A129" s="844"/>
      <c r="B129" s="844"/>
      <c r="C129" s="844"/>
      <c r="D129" s="844"/>
    </row>
    <row r="130" spans="1:4" ht="21.75" customHeight="1">
      <c r="A130" s="844"/>
      <c r="B130" s="844"/>
      <c r="C130" s="844"/>
      <c r="D130" s="844"/>
    </row>
    <row r="131" spans="1:4" ht="21.75" customHeight="1">
      <c r="A131" s="844"/>
      <c r="B131" s="844"/>
      <c r="C131" s="844"/>
      <c r="D131" s="844"/>
    </row>
    <row r="132" spans="1:4" ht="21.75" customHeight="1">
      <c r="A132" s="844"/>
      <c r="B132" s="844"/>
      <c r="C132" s="844"/>
      <c r="D132" s="844"/>
    </row>
    <row r="133" spans="1:4" ht="21.75" customHeight="1">
      <c r="A133" s="844"/>
      <c r="B133" s="844"/>
      <c r="C133" s="844"/>
      <c r="D133" s="844"/>
    </row>
    <row r="134" spans="1:4" ht="21.75" customHeight="1">
      <c r="A134" s="844"/>
      <c r="B134" s="844"/>
      <c r="C134" s="844"/>
      <c r="D134" s="844"/>
    </row>
    <row r="135" spans="1:4" ht="21.75" customHeight="1">
      <c r="A135" s="844"/>
      <c r="B135" s="844"/>
      <c r="C135" s="844"/>
      <c r="D135" s="844"/>
    </row>
    <row r="136" spans="1:4" ht="21.75" customHeight="1">
      <c r="A136" s="844"/>
      <c r="B136" s="844"/>
      <c r="C136" s="844"/>
      <c r="D136" s="844"/>
    </row>
    <row r="137" spans="1:4" ht="21.75" customHeight="1">
      <c r="A137" s="844"/>
      <c r="B137" s="844"/>
      <c r="C137" s="844"/>
      <c r="D137" s="844"/>
    </row>
    <row r="138" spans="1:4" ht="21.75" customHeight="1">
      <c r="A138" s="844"/>
      <c r="B138" s="844"/>
      <c r="C138" s="844"/>
      <c r="D138" s="844"/>
    </row>
    <row r="139" spans="1:4" ht="21.75" customHeight="1">
      <c r="A139" s="844"/>
      <c r="B139" s="844"/>
      <c r="C139" s="844"/>
      <c r="D139" s="844"/>
    </row>
    <row r="140" spans="1:4" ht="21.75" customHeight="1">
      <c r="A140" s="844"/>
      <c r="B140" s="844"/>
      <c r="C140" s="844"/>
      <c r="D140" s="844"/>
    </row>
    <row r="141" spans="1:4" ht="21.75" customHeight="1">
      <c r="A141" s="844"/>
      <c r="B141" s="844"/>
      <c r="C141" s="844"/>
      <c r="D141" s="844"/>
    </row>
    <row r="142" spans="1:4" ht="21.75" customHeight="1">
      <c r="A142" s="844"/>
      <c r="B142" s="844"/>
      <c r="C142" s="844"/>
      <c r="D142" s="844"/>
    </row>
    <row r="143" spans="1:4" ht="21.75" customHeight="1">
      <c r="A143" s="844"/>
      <c r="B143" s="844"/>
      <c r="C143" s="844"/>
      <c r="D143" s="844"/>
    </row>
    <row r="144" spans="1:4" ht="21.75" customHeight="1">
      <c r="A144" s="844"/>
      <c r="B144" s="844"/>
      <c r="C144" s="844"/>
      <c r="D144" s="844"/>
    </row>
    <row r="145" spans="1:4" ht="21.75" customHeight="1">
      <c r="A145" s="844"/>
      <c r="B145" s="844"/>
      <c r="C145" s="844"/>
      <c r="D145" s="844"/>
    </row>
    <row r="146" spans="1:4" ht="21.75" customHeight="1">
      <c r="A146" s="844"/>
      <c r="B146" s="844"/>
      <c r="C146" s="844"/>
      <c r="D146" s="844"/>
    </row>
    <row r="147" spans="1:4" ht="21.75" customHeight="1">
      <c r="A147" s="844"/>
      <c r="B147" s="844"/>
      <c r="C147" s="844"/>
      <c r="D147" s="844"/>
    </row>
    <row r="148" spans="1:4" ht="21.75" customHeight="1">
      <c r="A148" s="844"/>
      <c r="B148" s="844"/>
      <c r="C148" s="844"/>
      <c r="D148" s="844"/>
    </row>
    <row r="149" spans="1:4" ht="21.75" customHeight="1">
      <c r="A149" s="844"/>
      <c r="B149" s="844"/>
      <c r="C149" s="844"/>
      <c r="D149" s="844"/>
    </row>
    <row r="150" spans="1:4" ht="21.75" customHeight="1">
      <c r="A150" s="844"/>
      <c r="B150" s="844"/>
      <c r="C150" s="844"/>
      <c r="D150" s="844"/>
    </row>
    <row r="151" spans="1:4" ht="21.75" customHeight="1">
      <c r="A151" s="844"/>
      <c r="B151" s="844"/>
      <c r="C151" s="844"/>
      <c r="D151" s="844"/>
    </row>
    <row r="152" spans="1:4" ht="21.75" customHeight="1">
      <c r="A152" s="844"/>
      <c r="B152" s="844"/>
      <c r="C152" s="844"/>
      <c r="D152" s="844"/>
    </row>
    <row r="153" spans="1:4" ht="21.75" customHeight="1">
      <c r="A153" s="844"/>
      <c r="B153" s="844"/>
      <c r="C153" s="844"/>
      <c r="D153" s="844"/>
    </row>
    <row r="154" spans="1:4" ht="21.75" customHeight="1">
      <c r="A154" s="844"/>
      <c r="B154" s="844"/>
      <c r="C154" s="844"/>
      <c r="D154" s="844"/>
    </row>
    <row r="155" spans="1:4" ht="21.75" customHeight="1">
      <c r="A155" s="844"/>
      <c r="B155" s="844"/>
      <c r="C155" s="844"/>
      <c r="D155" s="844"/>
    </row>
    <row r="156" spans="1:4" ht="21.75" customHeight="1">
      <c r="A156" s="844"/>
      <c r="B156" s="844"/>
      <c r="C156" s="844"/>
      <c r="D156" s="844"/>
    </row>
    <row r="157" spans="1:4" ht="21.75" customHeight="1">
      <c r="A157" s="844"/>
      <c r="B157" s="844"/>
      <c r="C157" s="844"/>
      <c r="D157" s="844"/>
    </row>
    <row r="158" spans="1:4" ht="21.75" customHeight="1">
      <c r="A158" s="844"/>
      <c r="B158" s="844"/>
      <c r="C158" s="844"/>
      <c r="D158" s="844"/>
    </row>
    <row r="159" spans="1:4" ht="21.75" customHeight="1">
      <c r="A159" s="844"/>
      <c r="B159" s="844"/>
      <c r="C159" s="844"/>
      <c r="D159" s="844"/>
    </row>
    <row r="160" spans="1:4" ht="21.75" customHeight="1">
      <c r="A160" s="844"/>
      <c r="B160" s="844"/>
      <c r="C160" s="844"/>
      <c r="D160" s="844"/>
    </row>
    <row r="161" spans="1:4" ht="21.75" customHeight="1">
      <c r="A161" s="844"/>
      <c r="B161" s="844"/>
      <c r="C161" s="844"/>
      <c r="D161" s="844"/>
    </row>
    <row r="162" spans="1:4" ht="21.75" customHeight="1">
      <c r="A162" s="844"/>
      <c r="B162" s="844"/>
      <c r="C162" s="844"/>
      <c r="D162" s="844"/>
    </row>
    <row r="163" spans="1:4" ht="21.75" customHeight="1">
      <c r="A163" s="844"/>
      <c r="B163" s="844"/>
      <c r="C163" s="844"/>
      <c r="D163" s="844"/>
    </row>
    <row r="164" spans="1:4" ht="21.75" customHeight="1">
      <c r="A164" s="844"/>
      <c r="B164" s="844"/>
      <c r="C164" s="844"/>
      <c r="D164" s="844"/>
    </row>
    <row r="165" spans="1:4" ht="21.75" customHeight="1">
      <c r="A165" s="844"/>
      <c r="B165" s="844"/>
      <c r="C165" s="844"/>
      <c r="D165" s="844"/>
    </row>
    <row r="166" spans="1:4" ht="21.75" customHeight="1">
      <c r="A166" s="844"/>
      <c r="B166" s="844"/>
      <c r="C166" s="844"/>
      <c r="D166" s="844"/>
    </row>
    <row r="167" spans="1:4" ht="21.75" customHeight="1">
      <c r="A167" s="844"/>
      <c r="B167" s="844"/>
      <c r="C167" s="844"/>
      <c r="D167" s="844"/>
    </row>
    <row r="168" spans="1:4" ht="21.75" customHeight="1">
      <c r="A168" s="844"/>
      <c r="B168" s="844"/>
      <c r="C168" s="844"/>
      <c r="D168" s="844"/>
    </row>
    <row r="169" spans="1:4" ht="21.75" customHeight="1">
      <c r="A169" s="844"/>
      <c r="B169" s="844"/>
      <c r="C169" s="844"/>
      <c r="D169" s="844"/>
    </row>
    <row r="170" spans="1:4" ht="21.75" customHeight="1">
      <c r="A170" s="844"/>
      <c r="B170" s="844"/>
      <c r="C170" s="844"/>
      <c r="D170" s="844"/>
    </row>
    <row r="171" spans="1:4" ht="21.75" customHeight="1">
      <c r="A171" s="844"/>
      <c r="B171" s="844"/>
      <c r="C171" s="844"/>
      <c r="D171" s="844"/>
    </row>
    <row r="172" spans="1:4" ht="21.75" customHeight="1">
      <c r="A172" s="844"/>
      <c r="B172" s="844"/>
      <c r="C172" s="844"/>
      <c r="D172" s="844"/>
    </row>
    <row r="173" spans="1:4" ht="21.75" customHeight="1">
      <c r="A173" s="844"/>
      <c r="B173" s="844"/>
      <c r="C173" s="844"/>
      <c r="D173" s="844"/>
    </row>
    <row r="174" spans="1:4" ht="21.75" customHeight="1">
      <c r="A174" s="844"/>
      <c r="B174" s="844"/>
      <c r="C174" s="844"/>
      <c r="D174" s="844"/>
    </row>
    <row r="175" spans="1:4" ht="21.75" customHeight="1">
      <c r="A175" s="844"/>
      <c r="B175" s="844"/>
      <c r="C175" s="844"/>
      <c r="D175" s="844"/>
    </row>
    <row r="176" spans="1:4" ht="21.75" customHeight="1">
      <c r="A176" s="844"/>
      <c r="B176" s="844"/>
      <c r="C176" s="844"/>
      <c r="D176" s="844"/>
    </row>
    <row r="177" spans="1:4" ht="21.75" customHeight="1">
      <c r="A177" s="844"/>
      <c r="B177" s="844"/>
      <c r="C177" s="844"/>
      <c r="D177" s="844"/>
    </row>
    <row r="178" spans="1:4" ht="21.75" customHeight="1">
      <c r="A178" s="844"/>
      <c r="B178" s="844"/>
      <c r="C178" s="844"/>
      <c r="D178" s="844"/>
    </row>
    <row r="179" spans="1:4" ht="21.75" customHeight="1">
      <c r="A179" s="844"/>
      <c r="B179" s="844"/>
      <c r="C179" s="844"/>
      <c r="D179" s="844"/>
    </row>
    <row r="180" spans="1:4" ht="21.75" customHeight="1">
      <c r="A180" s="844"/>
      <c r="B180" s="844"/>
      <c r="C180" s="844"/>
      <c r="D180" s="844"/>
    </row>
    <row r="181" spans="1:4" ht="21.75" customHeight="1">
      <c r="A181" s="844"/>
      <c r="B181" s="844"/>
      <c r="C181" s="844"/>
      <c r="D181" s="844"/>
    </row>
    <row r="182" spans="1:4" ht="21.75" customHeight="1">
      <c r="A182" s="844"/>
      <c r="B182" s="844"/>
      <c r="C182" s="844"/>
      <c r="D182" s="844"/>
    </row>
    <row r="183" spans="1:4" ht="21.75" customHeight="1">
      <c r="A183" s="844"/>
      <c r="B183" s="844"/>
      <c r="C183" s="844"/>
      <c r="D183" s="844"/>
    </row>
    <row r="184" spans="1:4" ht="21.75" customHeight="1">
      <c r="A184" s="844"/>
      <c r="B184" s="844"/>
      <c r="C184" s="844"/>
      <c r="D184" s="844"/>
    </row>
    <row r="185" spans="1:4" ht="21.75" customHeight="1">
      <c r="A185" s="844"/>
      <c r="B185" s="844"/>
      <c r="C185" s="844"/>
      <c r="D185" s="844"/>
    </row>
    <row r="186" spans="1:4" ht="21.75" customHeight="1">
      <c r="A186" s="844"/>
      <c r="B186" s="844"/>
      <c r="C186" s="844"/>
      <c r="D186" s="844"/>
    </row>
    <row r="187" spans="1:4" ht="21.75" customHeight="1">
      <c r="A187" s="844"/>
      <c r="B187" s="844"/>
      <c r="C187" s="844"/>
      <c r="D187" s="844"/>
    </row>
    <row r="188" spans="1:4" ht="12.75">
      <c r="A188" s="844"/>
      <c r="B188" s="844"/>
      <c r="C188" s="844"/>
      <c r="D188" s="844"/>
    </row>
    <row r="189" spans="1:4" ht="12.75">
      <c r="A189" s="844"/>
      <c r="B189" s="844"/>
      <c r="C189" s="844"/>
      <c r="D189" s="844"/>
    </row>
    <row r="190" spans="1:4" ht="12.75">
      <c r="A190" s="844"/>
      <c r="B190" s="844"/>
      <c r="C190" s="844"/>
      <c r="D190" s="844"/>
    </row>
    <row r="191" spans="1:4" ht="12.75">
      <c r="A191" s="844"/>
      <c r="B191" s="844"/>
      <c r="C191" s="844"/>
      <c r="D191" s="844"/>
    </row>
    <row r="192" spans="1:4" ht="12.75">
      <c r="A192" s="844"/>
      <c r="B192" s="844"/>
      <c r="C192" s="844"/>
      <c r="D192" s="844"/>
    </row>
    <row r="193" spans="1:4" ht="12.75">
      <c r="A193" s="844"/>
      <c r="B193" s="844"/>
      <c r="C193" s="844"/>
      <c r="D193" s="844"/>
    </row>
    <row r="194" spans="1:4" ht="12.75">
      <c r="A194" s="844"/>
      <c r="B194" s="844"/>
      <c r="C194" s="844"/>
      <c r="D194" s="844"/>
    </row>
  </sheetData>
  <mergeCells count="77">
    <mergeCell ref="A24:S24"/>
    <mergeCell ref="T37:U37"/>
    <mergeCell ref="A26:S26"/>
    <mergeCell ref="A36:S36"/>
    <mergeCell ref="T31:U31"/>
    <mergeCell ref="T32:U32"/>
    <mergeCell ref="T33:U33"/>
    <mergeCell ref="T34:U34"/>
    <mergeCell ref="T35:U35"/>
    <mergeCell ref="T36:U36"/>
    <mergeCell ref="V18:Z18"/>
    <mergeCell ref="V19:Z19"/>
    <mergeCell ref="V20:Z20"/>
    <mergeCell ref="AB6:AJ6"/>
    <mergeCell ref="V16:Z16"/>
    <mergeCell ref="AA16:AE16"/>
    <mergeCell ref="AF16:AJ16"/>
    <mergeCell ref="AF17:AJ17"/>
    <mergeCell ref="AF18:AJ18"/>
    <mergeCell ref="AF19:AJ19"/>
    <mergeCell ref="V21:Z21"/>
    <mergeCell ref="V22:Z22"/>
    <mergeCell ref="V23:Z23"/>
    <mergeCell ref="AA17:AE17"/>
    <mergeCell ref="AA18:AE18"/>
    <mergeCell ref="AA19:AE19"/>
    <mergeCell ref="AA20:AE20"/>
    <mergeCell ref="AA21:AE21"/>
    <mergeCell ref="AA22:AE22"/>
    <mergeCell ref="V17:Z17"/>
    <mergeCell ref="AF20:AJ20"/>
    <mergeCell ref="AF21:AJ21"/>
    <mergeCell ref="AF22:AJ22"/>
    <mergeCell ref="AA23:AE23"/>
    <mergeCell ref="AF23:AJ23"/>
    <mergeCell ref="V24:Z24"/>
    <mergeCell ref="AA24:AE24"/>
    <mergeCell ref="AF24:AJ24"/>
    <mergeCell ref="V25:Z25"/>
    <mergeCell ref="AA25:AE25"/>
    <mergeCell ref="AF25:AJ25"/>
    <mergeCell ref="V26:Z26"/>
    <mergeCell ref="AA26:AE26"/>
    <mergeCell ref="AF26:AJ26"/>
    <mergeCell ref="V27:Z27"/>
    <mergeCell ref="V28:Z28"/>
    <mergeCell ref="AA27:AE27"/>
    <mergeCell ref="AA28:AE28"/>
    <mergeCell ref="AF27:AJ27"/>
    <mergeCell ref="AF28:AJ28"/>
    <mergeCell ref="V29:Z29"/>
    <mergeCell ref="AA29:AE29"/>
    <mergeCell ref="AF29:AJ29"/>
    <mergeCell ref="V30:Z30"/>
    <mergeCell ref="AA30:AE30"/>
    <mergeCell ref="AF30:AJ30"/>
    <mergeCell ref="V31:Z31"/>
    <mergeCell ref="AA31:AE31"/>
    <mergeCell ref="AF31:AJ31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V37:Z37"/>
    <mergeCell ref="AA37:AE37"/>
    <mergeCell ref="AF37:AJ37"/>
    <mergeCell ref="V35:Z35"/>
    <mergeCell ref="AA35:AE35"/>
    <mergeCell ref="AF35:AJ35"/>
    <mergeCell ref="V36:Z36"/>
    <mergeCell ref="AA36:AE36"/>
    <mergeCell ref="AF36:AJ36"/>
  </mergeCells>
  <printOptions horizontalCentered="1"/>
  <pageMargins left="0.3937007874015748" right="0.1968503937007874" top="0.5905511811023623" bottom="0.5905511811023623" header="0.5" footer="0.5"/>
  <pageSetup fitToHeight="0" fitToWidth="1" horizontalDpi="360" verticalDpi="36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7"/>
  <sheetViews>
    <sheetView view="pageBreakPreview" zoomScaleSheetLayoutView="100" workbookViewId="0" topLeftCell="E32">
      <selection activeCell="AF44" sqref="AF44"/>
    </sheetView>
  </sheetViews>
  <sheetFormatPr defaultColWidth="9.140625" defaultRowHeight="12.75"/>
  <cols>
    <col min="1" max="1" width="3.28125" style="846" customWidth="1"/>
    <col min="2" max="2" width="4.00390625" style="846" customWidth="1"/>
    <col min="3" max="19" width="3.28125" style="846" customWidth="1"/>
    <col min="20" max="20" width="1.7109375" style="846" customWidth="1"/>
    <col min="21" max="33" width="3.28125" style="846" customWidth="1"/>
    <col min="34" max="34" width="3.00390625" style="846" customWidth="1"/>
    <col min="35" max="36" width="3.28125" style="846" customWidth="1"/>
    <col min="37" max="37" width="3.00390625" style="846" customWidth="1"/>
    <col min="38" max="16384" width="9.140625" style="846" customWidth="1"/>
  </cols>
  <sheetData>
    <row r="1" spans="1:36" ht="12.75">
      <c r="A1" s="845"/>
      <c r="AI1" s="847"/>
      <c r="AJ1" s="847"/>
    </row>
    <row r="2" spans="35:36" ht="12.75">
      <c r="AI2" s="848"/>
      <c r="AJ2" s="848"/>
    </row>
    <row r="3" spans="1:36" ht="20.25">
      <c r="A3" s="849" t="s">
        <v>1093</v>
      </c>
      <c r="B3" s="850"/>
      <c r="C3" s="850"/>
      <c r="D3" s="850"/>
      <c r="E3" s="850"/>
      <c r="F3" s="850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C3" s="849"/>
      <c r="AD3" s="849"/>
      <c r="AE3" s="850"/>
      <c r="AF3" s="850"/>
      <c r="AG3" s="850"/>
      <c r="AH3" s="850"/>
      <c r="AI3" s="850"/>
      <c r="AJ3" s="850"/>
    </row>
    <row r="4" spans="1:36" ht="20.25">
      <c r="A4" s="849" t="s">
        <v>1094</v>
      </c>
      <c r="B4" s="850"/>
      <c r="C4" s="850"/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849"/>
      <c r="W4" s="849"/>
      <c r="X4" s="849"/>
      <c r="Y4" s="849"/>
      <c r="Z4" s="849"/>
      <c r="AA4" s="849"/>
      <c r="AB4" s="849"/>
      <c r="AC4" s="850"/>
      <c r="AD4" s="850"/>
      <c r="AE4" s="850"/>
      <c r="AF4" s="850"/>
      <c r="AG4" s="850"/>
      <c r="AH4" s="850"/>
      <c r="AI4" s="850"/>
      <c r="AJ4" s="850"/>
    </row>
    <row r="5" spans="1:36" ht="18">
      <c r="A5" s="851"/>
      <c r="B5" s="850"/>
      <c r="C5" s="850"/>
      <c r="D5" s="850"/>
      <c r="E5" s="850"/>
      <c r="F5" s="850"/>
      <c r="G5" s="850"/>
      <c r="H5" s="850"/>
      <c r="I5" s="850"/>
      <c r="J5" s="850"/>
      <c r="K5" s="850"/>
      <c r="L5" s="850"/>
      <c r="M5" s="850"/>
      <c r="N5" s="850"/>
      <c r="O5" s="850"/>
      <c r="P5" s="850"/>
      <c r="Q5" s="850"/>
      <c r="R5" s="850"/>
      <c r="S5" s="850"/>
      <c r="T5" s="850"/>
      <c r="U5" s="850"/>
      <c r="V5" s="850"/>
      <c r="W5" s="850"/>
      <c r="X5" s="850"/>
      <c r="Y5" s="850"/>
      <c r="Z5" s="850"/>
      <c r="AA5" s="850"/>
      <c r="AB5" s="850"/>
      <c r="AC5" s="850"/>
      <c r="AD5" s="850"/>
      <c r="AE5" s="850"/>
      <c r="AF5" s="850"/>
      <c r="AG5" s="850"/>
      <c r="AH5" s="850"/>
      <c r="AI5" s="850"/>
      <c r="AJ5" s="850"/>
    </row>
    <row r="6" spans="35:36" ht="12.75">
      <c r="AI6" s="852"/>
      <c r="AJ6" s="852"/>
    </row>
    <row r="7" spans="28:36" ht="12.75">
      <c r="AB7" s="853" t="s">
        <v>1095</v>
      </c>
      <c r="AC7" s="853"/>
      <c r="AD7" s="853"/>
      <c r="AE7" s="853"/>
      <c r="AF7" s="853"/>
      <c r="AG7" s="853"/>
      <c r="AH7" s="853"/>
      <c r="AI7" s="853"/>
      <c r="AJ7" s="853"/>
    </row>
    <row r="8" spans="28:36" ht="12.75">
      <c r="AB8" s="854" t="s">
        <v>636</v>
      </c>
      <c r="AC8" s="854"/>
      <c r="AD8" s="854"/>
      <c r="AE8" s="854"/>
      <c r="AF8" s="854"/>
      <c r="AG8" s="854"/>
      <c r="AH8" s="854"/>
      <c r="AI8" s="854"/>
      <c r="AJ8" s="854"/>
    </row>
    <row r="9" ht="13.5" thickBot="1"/>
    <row r="10" spans="1:36" ht="15.75" customHeight="1" thickBot="1">
      <c r="A10" s="855">
        <v>5</v>
      </c>
      <c r="B10" s="856">
        <v>1</v>
      </c>
      <c r="C10" s="856">
        <v>3</v>
      </c>
      <c r="D10" s="856">
        <v>0</v>
      </c>
      <c r="E10" s="856">
        <v>0</v>
      </c>
      <c r="F10" s="857">
        <v>9</v>
      </c>
      <c r="G10" s="858"/>
      <c r="H10" s="855">
        <v>1</v>
      </c>
      <c r="I10" s="856">
        <v>2</v>
      </c>
      <c r="J10" s="856">
        <v>5</v>
      </c>
      <c r="K10" s="857">
        <v>4</v>
      </c>
      <c r="L10" s="858"/>
      <c r="M10" s="855">
        <v>0</v>
      </c>
      <c r="N10" s="857">
        <v>1</v>
      </c>
      <c r="O10" s="859"/>
      <c r="P10" s="855">
        <v>2</v>
      </c>
      <c r="Q10" s="856">
        <v>8</v>
      </c>
      <c r="R10" s="856">
        <v>0</v>
      </c>
      <c r="S10" s="857">
        <v>0</v>
      </c>
      <c r="T10" s="858"/>
      <c r="U10" s="855">
        <v>7</v>
      </c>
      <c r="V10" s="856">
        <v>5</v>
      </c>
      <c r="W10" s="856">
        <v>1</v>
      </c>
      <c r="X10" s="856">
        <v>1</v>
      </c>
      <c r="Y10" s="856">
        <v>1</v>
      </c>
      <c r="Z10" s="857">
        <v>5</v>
      </c>
      <c r="AA10" s="858"/>
      <c r="AB10" s="855">
        <v>0</v>
      </c>
      <c r="AC10" s="857">
        <v>9</v>
      </c>
      <c r="AE10" s="860">
        <v>2</v>
      </c>
      <c r="AF10" s="861">
        <v>0</v>
      </c>
      <c r="AG10" s="861">
        <v>0</v>
      </c>
      <c r="AH10" s="862">
        <v>6</v>
      </c>
      <c r="AJ10" s="863">
        <v>1</v>
      </c>
    </row>
    <row r="11" spans="1:36" ht="25.5" customHeight="1">
      <c r="A11" s="864" t="s">
        <v>608</v>
      </c>
      <c r="B11" s="864"/>
      <c r="C11" s="864"/>
      <c r="D11" s="864"/>
      <c r="E11" s="864"/>
      <c r="F11" s="864"/>
      <c r="G11" s="865"/>
      <c r="H11" s="864" t="s">
        <v>609</v>
      </c>
      <c r="I11" s="864"/>
      <c r="J11" s="864"/>
      <c r="K11" s="864"/>
      <c r="L11" s="865"/>
      <c r="M11" s="866" t="s">
        <v>637</v>
      </c>
      <c r="N11" s="866"/>
      <c r="O11" s="865"/>
      <c r="P11" s="866" t="s">
        <v>885</v>
      </c>
      <c r="Q11" s="866"/>
      <c r="R11" s="866"/>
      <c r="S11" s="866"/>
      <c r="T11" s="865"/>
      <c r="U11" s="864" t="s">
        <v>612</v>
      </c>
      <c r="V11" s="864"/>
      <c r="W11" s="864"/>
      <c r="X11" s="864"/>
      <c r="Y11" s="864"/>
      <c r="Z11" s="864"/>
      <c r="AB11" s="864" t="s">
        <v>639</v>
      </c>
      <c r="AC11" s="864"/>
      <c r="AE11" s="864" t="s">
        <v>640</v>
      </c>
      <c r="AF11" s="864"/>
      <c r="AG11" s="864"/>
      <c r="AH11" s="864"/>
      <c r="AJ11" s="864" t="s">
        <v>641</v>
      </c>
    </row>
    <row r="12" spans="1:36" ht="12.75">
      <c r="A12" s="864"/>
      <c r="B12" s="864"/>
      <c r="C12" s="864"/>
      <c r="D12" s="864"/>
      <c r="E12" s="864"/>
      <c r="F12" s="864"/>
      <c r="G12" s="865"/>
      <c r="H12" s="864"/>
      <c r="I12" s="864"/>
      <c r="J12" s="864"/>
      <c r="K12" s="864"/>
      <c r="L12" s="865"/>
      <c r="M12" s="866"/>
      <c r="N12" s="864"/>
      <c r="O12" s="864"/>
      <c r="P12" s="865"/>
      <c r="Q12" s="866"/>
      <c r="R12" s="866"/>
      <c r="S12" s="866"/>
      <c r="T12" s="866"/>
      <c r="V12" s="864"/>
      <c r="W12" s="864"/>
      <c r="X12" s="864"/>
      <c r="Y12" s="864"/>
      <c r="Z12" s="864"/>
      <c r="AB12" s="864"/>
      <c r="AC12" s="864"/>
      <c r="AE12" s="864"/>
      <c r="AF12" s="864"/>
      <c r="AG12" s="864"/>
      <c r="AH12" s="864"/>
      <c r="AJ12" s="864"/>
    </row>
    <row r="13" ht="12.75">
      <c r="AG13" s="867" t="s">
        <v>642</v>
      </c>
    </row>
    <row r="14" spans="1:36" ht="38.25" customHeight="1">
      <c r="A14" s="868" t="s">
        <v>643</v>
      </c>
      <c r="B14" s="869"/>
      <c r="C14" s="869"/>
      <c r="D14" s="869"/>
      <c r="E14" s="870"/>
      <c r="F14" s="870"/>
      <c r="G14" s="870"/>
      <c r="H14" s="870"/>
      <c r="I14" s="870"/>
      <c r="J14" s="870"/>
      <c r="K14" s="870"/>
      <c r="L14" s="870"/>
      <c r="M14" s="870"/>
      <c r="N14" s="870"/>
      <c r="O14" s="870"/>
      <c r="P14" s="870"/>
      <c r="Q14" s="870"/>
      <c r="R14" s="871"/>
      <c r="S14" s="871"/>
      <c r="T14" s="869" t="s">
        <v>644</v>
      </c>
      <c r="U14" s="869"/>
      <c r="V14" s="872" t="s">
        <v>645</v>
      </c>
      <c r="W14" s="870"/>
      <c r="X14" s="870"/>
      <c r="Y14" s="870"/>
      <c r="Z14" s="871"/>
      <c r="AA14" s="872" t="s">
        <v>646</v>
      </c>
      <c r="AB14" s="870"/>
      <c r="AC14" s="870"/>
      <c r="AD14" s="870"/>
      <c r="AE14" s="871"/>
      <c r="AF14" s="873"/>
      <c r="AG14" s="874" t="s">
        <v>647</v>
      </c>
      <c r="AH14" s="874"/>
      <c r="AI14" s="874"/>
      <c r="AJ14" s="875"/>
    </row>
    <row r="15" spans="1:36" ht="12.75">
      <c r="A15" s="876"/>
      <c r="B15" s="848"/>
      <c r="C15" s="848"/>
      <c r="D15" s="848"/>
      <c r="E15" s="852"/>
      <c r="F15" s="852"/>
      <c r="G15" s="852"/>
      <c r="H15" s="852"/>
      <c r="I15" s="852"/>
      <c r="J15" s="852"/>
      <c r="K15" s="852"/>
      <c r="L15" s="852"/>
      <c r="M15" s="852"/>
      <c r="N15" s="852"/>
      <c r="O15" s="852"/>
      <c r="P15" s="852"/>
      <c r="Q15" s="852"/>
      <c r="R15" s="848"/>
      <c r="S15" s="877"/>
      <c r="T15" s="850"/>
      <c r="U15" s="850"/>
      <c r="V15" s="872" t="s">
        <v>648</v>
      </c>
      <c r="W15" s="870"/>
      <c r="X15" s="870"/>
      <c r="Y15" s="870"/>
      <c r="Z15" s="870"/>
      <c r="AA15" s="872"/>
      <c r="AB15" s="870"/>
      <c r="AC15" s="870"/>
      <c r="AD15" s="870"/>
      <c r="AE15" s="871"/>
      <c r="AF15" s="878"/>
      <c r="AH15" s="845"/>
      <c r="AI15" s="845"/>
      <c r="AJ15" s="879"/>
    </row>
    <row r="16" spans="1:36" ht="12.75">
      <c r="A16" s="880">
        <v>1</v>
      </c>
      <c r="B16" s="881"/>
      <c r="C16" s="881"/>
      <c r="D16" s="881"/>
      <c r="E16" s="881"/>
      <c r="F16" s="881"/>
      <c r="G16" s="881"/>
      <c r="H16" s="881"/>
      <c r="I16" s="881"/>
      <c r="J16" s="881"/>
      <c r="K16" s="881"/>
      <c r="L16" s="881"/>
      <c r="M16" s="881"/>
      <c r="N16" s="881"/>
      <c r="O16" s="881"/>
      <c r="P16" s="881"/>
      <c r="Q16" s="881"/>
      <c r="R16" s="881"/>
      <c r="S16" s="882"/>
      <c r="T16" s="881">
        <v>2</v>
      </c>
      <c r="U16" s="881"/>
      <c r="V16" s="883">
        <v>3</v>
      </c>
      <c r="W16" s="881"/>
      <c r="X16" s="881"/>
      <c r="Y16" s="881"/>
      <c r="Z16" s="881"/>
      <c r="AA16" s="883">
        <v>4</v>
      </c>
      <c r="AB16" s="881"/>
      <c r="AC16" s="881"/>
      <c r="AD16" s="881"/>
      <c r="AE16" s="881"/>
      <c r="AF16" s="883">
        <v>5</v>
      </c>
      <c r="AG16" s="881"/>
      <c r="AH16" s="881"/>
      <c r="AI16" s="881"/>
      <c r="AJ16" s="882"/>
    </row>
    <row r="17" spans="1:36" ht="21.75" customHeight="1">
      <c r="A17" s="884" t="s">
        <v>1096</v>
      </c>
      <c r="B17" s="885"/>
      <c r="C17" s="885"/>
      <c r="D17" s="885"/>
      <c r="E17" s="886"/>
      <c r="F17" s="887"/>
      <c r="G17" s="887"/>
      <c r="H17" s="887"/>
      <c r="I17" s="887"/>
      <c r="J17" s="887"/>
      <c r="K17" s="887"/>
      <c r="L17" s="887"/>
      <c r="M17" s="887"/>
      <c r="N17" s="887"/>
      <c r="O17" s="887"/>
      <c r="P17" s="887"/>
      <c r="Q17" s="887"/>
      <c r="R17" s="887"/>
      <c r="S17" s="888"/>
      <c r="T17" s="889" t="s">
        <v>650</v>
      </c>
      <c r="U17" s="890"/>
      <c r="V17" s="891"/>
      <c r="W17" s="892"/>
      <c r="X17" s="892"/>
      <c r="Y17" s="892"/>
      <c r="Z17" s="893"/>
      <c r="AA17" s="891"/>
      <c r="AB17" s="892"/>
      <c r="AC17" s="892"/>
      <c r="AD17" s="892"/>
      <c r="AE17" s="893"/>
      <c r="AF17" s="891"/>
      <c r="AG17" s="892"/>
      <c r="AH17" s="892"/>
      <c r="AI17" s="892"/>
      <c r="AJ17" s="893"/>
    </row>
    <row r="18" spans="1:36" ht="21.75" customHeight="1">
      <c r="A18" s="884" t="s">
        <v>1097</v>
      </c>
      <c r="B18" s="885"/>
      <c r="C18" s="885"/>
      <c r="D18" s="885"/>
      <c r="E18" s="886"/>
      <c r="F18" s="887"/>
      <c r="G18" s="887"/>
      <c r="H18" s="887"/>
      <c r="I18" s="887"/>
      <c r="J18" s="887"/>
      <c r="K18" s="887"/>
      <c r="L18" s="887"/>
      <c r="M18" s="887"/>
      <c r="N18" s="887"/>
      <c r="O18" s="887"/>
      <c r="P18" s="887"/>
      <c r="Q18" s="887"/>
      <c r="R18" s="887"/>
      <c r="S18" s="888"/>
      <c r="T18" s="894" t="s">
        <v>652</v>
      </c>
      <c r="U18" s="890"/>
      <c r="V18" s="891"/>
      <c r="W18" s="892"/>
      <c r="X18" s="892"/>
      <c r="Y18" s="892"/>
      <c r="Z18" s="893"/>
      <c r="AA18" s="891"/>
      <c r="AB18" s="892"/>
      <c r="AC18" s="892"/>
      <c r="AD18" s="892"/>
      <c r="AE18" s="893"/>
      <c r="AF18" s="891"/>
      <c r="AG18" s="892"/>
      <c r="AH18" s="892"/>
      <c r="AI18" s="892"/>
      <c r="AJ18" s="893"/>
    </row>
    <row r="19" spans="1:36" ht="21.75" customHeight="1">
      <c r="A19" s="884" t="s">
        <v>1098</v>
      </c>
      <c r="B19" s="885"/>
      <c r="C19" s="885"/>
      <c r="D19" s="895"/>
      <c r="E19" s="886"/>
      <c r="F19" s="887"/>
      <c r="G19" s="887"/>
      <c r="H19" s="887"/>
      <c r="I19" s="887"/>
      <c r="J19" s="887"/>
      <c r="K19" s="887"/>
      <c r="L19" s="887"/>
      <c r="M19" s="887"/>
      <c r="N19" s="887"/>
      <c r="O19" s="887"/>
      <c r="P19" s="887"/>
      <c r="Q19" s="887"/>
      <c r="R19" s="887"/>
      <c r="S19" s="888"/>
      <c r="T19" s="889" t="s">
        <v>654</v>
      </c>
      <c r="U19" s="890"/>
      <c r="V19" s="891"/>
      <c r="W19" s="892"/>
      <c r="X19" s="892"/>
      <c r="Y19" s="892"/>
      <c r="Z19" s="893"/>
      <c r="AA19" s="891"/>
      <c r="AB19" s="892"/>
      <c r="AC19" s="892"/>
      <c r="AD19" s="892"/>
      <c r="AE19" s="893"/>
      <c r="AF19" s="891"/>
      <c r="AG19" s="892"/>
      <c r="AH19" s="892"/>
      <c r="AI19" s="892"/>
      <c r="AJ19" s="893"/>
    </row>
    <row r="20" spans="1:36" ht="21.75" customHeight="1">
      <c r="A20" s="884" t="s">
        <v>1099</v>
      </c>
      <c r="B20" s="885"/>
      <c r="C20" s="885"/>
      <c r="D20" s="895"/>
      <c r="E20" s="886"/>
      <c r="F20" s="887"/>
      <c r="G20" s="887"/>
      <c r="H20" s="887"/>
      <c r="I20" s="887"/>
      <c r="J20" s="887"/>
      <c r="K20" s="887"/>
      <c r="L20" s="887"/>
      <c r="M20" s="887"/>
      <c r="N20" s="887"/>
      <c r="O20" s="887"/>
      <c r="P20" s="887"/>
      <c r="Q20" s="887"/>
      <c r="R20" s="887"/>
      <c r="S20" s="888"/>
      <c r="T20" s="896" t="s">
        <v>656</v>
      </c>
      <c r="U20" s="897"/>
      <c r="V20" s="898"/>
      <c r="W20" s="899"/>
      <c r="X20" s="899"/>
      <c r="Y20" s="899"/>
      <c r="Z20" s="900"/>
      <c r="AA20" s="898"/>
      <c r="AB20" s="899"/>
      <c r="AC20" s="899"/>
      <c r="AD20" s="899"/>
      <c r="AE20" s="900"/>
      <c r="AF20" s="898"/>
      <c r="AG20" s="899"/>
      <c r="AH20" s="899"/>
      <c r="AI20" s="899"/>
      <c r="AJ20" s="900"/>
    </row>
    <row r="21" spans="1:36" ht="21.75" customHeight="1">
      <c r="A21" s="901" t="s">
        <v>1100</v>
      </c>
      <c r="B21" s="902"/>
      <c r="C21" s="885"/>
      <c r="D21" s="885"/>
      <c r="E21" s="886"/>
      <c r="F21" s="903"/>
      <c r="G21" s="903"/>
      <c r="H21" s="903"/>
      <c r="I21" s="903"/>
      <c r="J21" s="903"/>
      <c r="K21" s="903"/>
      <c r="L21" s="903"/>
      <c r="M21" s="903"/>
      <c r="N21" s="903"/>
      <c r="O21" s="903"/>
      <c r="P21" s="903"/>
      <c r="Q21" s="903"/>
      <c r="R21" s="903"/>
      <c r="S21" s="904"/>
      <c r="T21" s="905" t="s">
        <v>658</v>
      </c>
      <c r="U21" s="890"/>
      <c r="V21" s="906">
        <v>0</v>
      </c>
      <c r="W21" s="907"/>
      <c r="X21" s="907"/>
      <c r="Y21" s="907"/>
      <c r="Z21" s="908"/>
      <c r="AA21" s="909"/>
      <c r="AB21" s="910"/>
      <c r="AC21" s="910"/>
      <c r="AD21" s="910"/>
      <c r="AE21" s="911"/>
      <c r="AF21" s="909"/>
      <c r="AG21" s="910"/>
      <c r="AH21" s="910"/>
      <c r="AI21" s="910"/>
      <c r="AJ21" s="911"/>
    </row>
    <row r="22" spans="1:36" ht="21.75" customHeight="1">
      <c r="A22" s="912" t="s">
        <v>1101</v>
      </c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4"/>
      <c r="T22" s="905" t="s">
        <v>660</v>
      </c>
      <c r="U22" s="890"/>
      <c r="V22" s="891">
        <v>3588040</v>
      </c>
      <c r="W22" s="892"/>
      <c r="X22" s="892"/>
      <c r="Y22" s="892"/>
      <c r="Z22" s="893"/>
      <c r="AA22" s="891">
        <v>3769378</v>
      </c>
      <c r="AB22" s="892"/>
      <c r="AC22" s="892"/>
      <c r="AD22" s="892"/>
      <c r="AE22" s="893"/>
      <c r="AF22" s="891">
        <v>2137134</v>
      </c>
      <c r="AG22" s="892"/>
      <c r="AH22" s="892"/>
      <c r="AI22" s="892"/>
      <c r="AJ22" s="893"/>
    </row>
    <row r="23" spans="1:36" s="845" customFormat="1" ht="21.75" customHeight="1">
      <c r="A23" s="915" t="s">
        <v>1102</v>
      </c>
      <c r="B23" s="916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7"/>
      <c r="T23" s="894" t="s">
        <v>662</v>
      </c>
      <c r="U23" s="890"/>
      <c r="V23" s="891">
        <v>16100</v>
      </c>
      <c r="W23" s="892"/>
      <c r="X23" s="892"/>
      <c r="Y23" s="892"/>
      <c r="Z23" s="893"/>
      <c r="AA23" s="891">
        <v>22734</v>
      </c>
      <c r="AB23" s="892"/>
      <c r="AC23" s="892"/>
      <c r="AD23" s="892"/>
      <c r="AE23" s="893"/>
      <c r="AF23" s="891">
        <f>666+11441</f>
        <v>12107</v>
      </c>
      <c r="AG23" s="892"/>
      <c r="AH23" s="892"/>
      <c r="AI23" s="892"/>
      <c r="AJ23" s="893"/>
    </row>
    <row r="24" spans="1:36" s="845" customFormat="1" ht="21.75" customHeight="1">
      <c r="A24" s="915" t="s">
        <v>1103</v>
      </c>
      <c r="B24" s="916"/>
      <c r="C24" s="916"/>
      <c r="D24" s="916"/>
      <c r="E24" s="916"/>
      <c r="F24" s="916"/>
      <c r="G24" s="916"/>
      <c r="H24" s="916"/>
      <c r="I24" s="916"/>
      <c r="J24" s="916"/>
      <c r="K24" s="916"/>
      <c r="L24" s="916"/>
      <c r="M24" s="916"/>
      <c r="N24" s="916"/>
      <c r="O24" s="916"/>
      <c r="P24" s="916"/>
      <c r="Q24" s="916"/>
      <c r="R24" s="916"/>
      <c r="S24" s="917"/>
      <c r="T24" s="894" t="s">
        <v>665</v>
      </c>
      <c r="U24" s="890"/>
      <c r="V24" s="891"/>
      <c r="W24" s="892"/>
      <c r="X24" s="892"/>
      <c r="Y24" s="892"/>
      <c r="Z24" s="893"/>
      <c r="AA24" s="891"/>
      <c r="AB24" s="892"/>
      <c r="AC24" s="892"/>
      <c r="AD24" s="892"/>
      <c r="AE24" s="893"/>
      <c r="AF24" s="891"/>
      <c r="AG24" s="892"/>
      <c r="AH24" s="892"/>
      <c r="AI24" s="892"/>
      <c r="AJ24" s="893"/>
    </row>
    <row r="25" spans="1:36" ht="21.75" customHeight="1">
      <c r="A25" s="915" t="s">
        <v>1104</v>
      </c>
      <c r="B25" s="916"/>
      <c r="C25" s="916"/>
      <c r="D25" s="916"/>
      <c r="E25" s="916"/>
      <c r="F25" s="916"/>
      <c r="G25" s="916"/>
      <c r="H25" s="916"/>
      <c r="I25" s="916"/>
      <c r="J25" s="916"/>
      <c r="K25" s="916"/>
      <c r="L25" s="916"/>
      <c r="M25" s="916"/>
      <c r="N25" s="916"/>
      <c r="O25" s="916"/>
      <c r="P25" s="916"/>
      <c r="Q25" s="916"/>
      <c r="R25" s="916"/>
      <c r="S25" s="917"/>
      <c r="T25" s="894" t="s">
        <v>668</v>
      </c>
      <c r="U25" s="890"/>
      <c r="V25" s="891"/>
      <c r="W25" s="892"/>
      <c r="X25" s="892"/>
      <c r="Y25" s="892"/>
      <c r="Z25" s="893"/>
      <c r="AA25" s="891"/>
      <c r="AB25" s="892"/>
      <c r="AC25" s="892"/>
      <c r="AD25" s="892"/>
      <c r="AE25" s="893"/>
      <c r="AF25" s="891"/>
      <c r="AG25" s="892"/>
      <c r="AH25" s="892"/>
      <c r="AI25" s="892"/>
      <c r="AJ25" s="893"/>
    </row>
    <row r="26" spans="1:36" s="845" customFormat="1" ht="21.75" customHeight="1">
      <c r="A26" s="915" t="s">
        <v>1105</v>
      </c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7"/>
      <c r="T26" s="894">
        <v>10</v>
      </c>
      <c r="U26" s="890"/>
      <c r="V26" s="891"/>
      <c r="W26" s="892"/>
      <c r="X26" s="892"/>
      <c r="Y26" s="892"/>
      <c r="Z26" s="893"/>
      <c r="AA26" s="891"/>
      <c r="AB26" s="892"/>
      <c r="AC26" s="892"/>
      <c r="AD26" s="892"/>
      <c r="AE26" s="893"/>
      <c r="AF26" s="891"/>
      <c r="AG26" s="892"/>
      <c r="AH26" s="892"/>
      <c r="AI26" s="892"/>
      <c r="AJ26" s="893"/>
    </row>
    <row r="27" spans="1:36" s="845" customFormat="1" ht="30.75" customHeight="1">
      <c r="A27" s="918" t="s">
        <v>1106</v>
      </c>
      <c r="B27" s="919"/>
      <c r="C27" s="919"/>
      <c r="D27" s="919"/>
      <c r="E27" s="919"/>
      <c r="F27" s="919"/>
      <c r="G27" s="919"/>
      <c r="H27" s="919"/>
      <c r="I27" s="919"/>
      <c r="J27" s="919"/>
      <c r="K27" s="919"/>
      <c r="L27" s="919"/>
      <c r="M27" s="919"/>
      <c r="N27" s="919"/>
      <c r="O27" s="919"/>
      <c r="P27" s="919"/>
      <c r="Q27" s="919"/>
      <c r="R27" s="919"/>
      <c r="S27" s="920"/>
      <c r="T27" s="894">
        <v>11</v>
      </c>
      <c r="U27" s="890"/>
      <c r="V27" s="891">
        <v>62886</v>
      </c>
      <c r="W27" s="892"/>
      <c r="X27" s="892"/>
      <c r="Y27" s="892"/>
      <c r="Z27" s="893"/>
      <c r="AA27" s="891">
        <v>83208</v>
      </c>
      <c r="AB27" s="892"/>
      <c r="AC27" s="892"/>
      <c r="AD27" s="892"/>
      <c r="AE27" s="893"/>
      <c r="AF27" s="891">
        <v>67889</v>
      </c>
      <c r="AG27" s="892"/>
      <c r="AH27" s="892"/>
      <c r="AI27" s="892"/>
      <c r="AJ27" s="893"/>
    </row>
    <row r="28" spans="1:36" s="845" customFormat="1" ht="21.75" customHeight="1">
      <c r="A28" s="918" t="s">
        <v>1107</v>
      </c>
      <c r="B28" s="919"/>
      <c r="C28" s="919"/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20"/>
      <c r="T28" s="894">
        <v>12</v>
      </c>
      <c r="U28" s="890"/>
      <c r="V28" s="891"/>
      <c r="W28" s="892"/>
      <c r="X28" s="892"/>
      <c r="Y28" s="892"/>
      <c r="Z28" s="893"/>
      <c r="AA28" s="891"/>
      <c r="AB28" s="892"/>
      <c r="AC28" s="892"/>
      <c r="AD28" s="892"/>
      <c r="AE28" s="893"/>
      <c r="AF28" s="891"/>
      <c r="AG28" s="892"/>
      <c r="AH28" s="892"/>
      <c r="AI28" s="892"/>
      <c r="AJ28" s="893"/>
    </row>
    <row r="29" spans="1:36" s="845" customFormat="1" ht="30.75" customHeight="1">
      <c r="A29" s="918" t="s">
        <v>1108</v>
      </c>
      <c r="B29" s="919"/>
      <c r="C29" s="919"/>
      <c r="D29" s="919"/>
      <c r="E29" s="919"/>
      <c r="F29" s="919"/>
      <c r="G29" s="919"/>
      <c r="H29" s="919"/>
      <c r="I29" s="919"/>
      <c r="J29" s="919"/>
      <c r="K29" s="919"/>
      <c r="L29" s="919"/>
      <c r="M29" s="919"/>
      <c r="N29" s="919"/>
      <c r="O29" s="919"/>
      <c r="P29" s="919"/>
      <c r="Q29" s="919"/>
      <c r="R29" s="919"/>
      <c r="S29" s="920"/>
      <c r="T29" s="894">
        <v>13</v>
      </c>
      <c r="U29" s="890"/>
      <c r="V29" s="891"/>
      <c r="W29" s="892"/>
      <c r="X29" s="892"/>
      <c r="Y29" s="892"/>
      <c r="Z29" s="893"/>
      <c r="AA29" s="891"/>
      <c r="AB29" s="892"/>
      <c r="AC29" s="892"/>
      <c r="AD29" s="892"/>
      <c r="AE29" s="893"/>
      <c r="AF29" s="891"/>
      <c r="AG29" s="892"/>
      <c r="AH29" s="892"/>
      <c r="AI29" s="892"/>
      <c r="AJ29" s="893"/>
    </row>
    <row r="30" spans="1:36" s="845" customFormat="1" ht="21.75" customHeight="1">
      <c r="A30" s="921" t="s">
        <v>1109</v>
      </c>
      <c r="B30" s="919"/>
      <c r="C30" s="919"/>
      <c r="D30" s="919"/>
      <c r="E30" s="919"/>
      <c r="F30" s="919"/>
      <c r="G30" s="919"/>
      <c r="H30" s="919"/>
      <c r="I30" s="919"/>
      <c r="J30" s="919"/>
      <c r="K30" s="919"/>
      <c r="L30" s="919"/>
      <c r="M30" s="919"/>
      <c r="N30" s="919"/>
      <c r="O30" s="919"/>
      <c r="P30" s="919"/>
      <c r="Q30" s="919"/>
      <c r="R30" s="919"/>
      <c r="S30" s="920"/>
      <c r="T30" s="905">
        <v>14</v>
      </c>
      <c r="U30" s="890"/>
      <c r="V30" s="922">
        <v>78986</v>
      </c>
      <c r="W30" s="923"/>
      <c r="X30" s="923"/>
      <c r="Y30" s="923"/>
      <c r="Z30" s="924"/>
      <c r="AA30" s="922">
        <v>105942</v>
      </c>
      <c r="AB30" s="923"/>
      <c r="AC30" s="923"/>
      <c r="AD30" s="923"/>
      <c r="AE30" s="924"/>
      <c r="AF30" s="922">
        <f>666+79330</f>
        <v>79996</v>
      </c>
      <c r="AG30" s="923"/>
      <c r="AH30" s="923"/>
      <c r="AI30" s="923"/>
      <c r="AJ30" s="924"/>
    </row>
    <row r="31" spans="1:36" s="845" customFormat="1" ht="30.75" customHeight="1">
      <c r="A31" s="918" t="s">
        <v>1110</v>
      </c>
      <c r="B31" s="919"/>
      <c r="C31" s="919"/>
      <c r="D31" s="919"/>
      <c r="E31" s="919"/>
      <c r="F31" s="919"/>
      <c r="G31" s="919"/>
      <c r="H31" s="919"/>
      <c r="I31" s="919"/>
      <c r="J31" s="919"/>
      <c r="K31" s="919"/>
      <c r="L31" s="919"/>
      <c r="M31" s="919"/>
      <c r="N31" s="919"/>
      <c r="O31" s="919"/>
      <c r="P31" s="919"/>
      <c r="Q31" s="919"/>
      <c r="R31" s="919"/>
      <c r="S31" s="920"/>
      <c r="T31" s="894">
        <v>15</v>
      </c>
      <c r="U31" s="890"/>
      <c r="V31" s="891">
        <v>130000</v>
      </c>
      <c r="W31" s="892"/>
      <c r="X31" s="892"/>
      <c r="Y31" s="892"/>
      <c r="Z31" s="893"/>
      <c r="AA31" s="891">
        <v>130175</v>
      </c>
      <c r="AB31" s="892"/>
      <c r="AC31" s="892"/>
      <c r="AD31" s="892"/>
      <c r="AE31" s="893"/>
      <c r="AF31" s="891">
        <v>175</v>
      </c>
      <c r="AG31" s="892"/>
      <c r="AH31" s="892"/>
      <c r="AI31" s="892"/>
      <c r="AJ31" s="893"/>
    </row>
    <row r="32" spans="1:36" s="845" customFormat="1" ht="30.75" customHeight="1">
      <c r="A32" s="918" t="s">
        <v>1111</v>
      </c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20"/>
      <c r="T32" s="894">
        <v>16</v>
      </c>
      <c r="U32" s="890"/>
      <c r="V32" s="891"/>
      <c r="W32" s="892"/>
      <c r="X32" s="892"/>
      <c r="Y32" s="892"/>
      <c r="Z32" s="893"/>
      <c r="AA32" s="891"/>
      <c r="AB32" s="892"/>
      <c r="AC32" s="892"/>
      <c r="AD32" s="892"/>
      <c r="AE32" s="893"/>
      <c r="AF32" s="891"/>
      <c r="AG32" s="892"/>
      <c r="AH32" s="892"/>
      <c r="AI32" s="892"/>
      <c r="AJ32" s="893"/>
    </row>
    <row r="33" spans="1:36" s="927" customFormat="1" ht="30.75" customHeight="1">
      <c r="A33" s="918" t="s">
        <v>1112</v>
      </c>
      <c r="B33" s="919"/>
      <c r="C33" s="919"/>
      <c r="D33" s="919"/>
      <c r="E33" s="919"/>
      <c r="F33" s="919"/>
      <c r="G33" s="919"/>
      <c r="H33" s="919"/>
      <c r="I33" s="919"/>
      <c r="J33" s="919"/>
      <c r="K33" s="919"/>
      <c r="L33" s="919"/>
      <c r="M33" s="919"/>
      <c r="N33" s="919"/>
      <c r="O33" s="919"/>
      <c r="P33" s="919"/>
      <c r="Q33" s="919"/>
      <c r="R33" s="919"/>
      <c r="S33" s="920"/>
      <c r="T33" s="925">
        <v>17</v>
      </c>
      <c r="U33" s="926"/>
      <c r="V33" s="891"/>
      <c r="W33" s="892"/>
      <c r="X33" s="892"/>
      <c r="Y33" s="892"/>
      <c r="Z33" s="893"/>
      <c r="AA33" s="891"/>
      <c r="AB33" s="892"/>
      <c r="AC33" s="892"/>
      <c r="AD33" s="892"/>
      <c r="AE33" s="893"/>
      <c r="AF33" s="891"/>
      <c r="AG33" s="892"/>
      <c r="AH33" s="892"/>
      <c r="AI33" s="892"/>
      <c r="AJ33" s="893"/>
    </row>
    <row r="34" spans="1:36" ht="32.25" customHeight="1">
      <c r="A34" s="928" t="s">
        <v>1113</v>
      </c>
      <c r="B34" s="929"/>
      <c r="C34" s="929"/>
      <c r="D34" s="929"/>
      <c r="E34" s="929"/>
      <c r="F34" s="929"/>
      <c r="G34" s="929"/>
      <c r="H34" s="929"/>
      <c r="I34" s="929"/>
      <c r="J34" s="929"/>
      <c r="K34" s="929"/>
      <c r="L34" s="929"/>
      <c r="M34" s="929"/>
      <c r="N34" s="929"/>
      <c r="O34" s="929"/>
      <c r="P34" s="929"/>
      <c r="Q34" s="929"/>
      <c r="R34" s="929"/>
      <c r="S34" s="929"/>
      <c r="T34" s="930">
        <v>18</v>
      </c>
      <c r="U34" s="897"/>
      <c r="V34" s="891"/>
      <c r="W34" s="892"/>
      <c r="X34" s="892"/>
      <c r="Y34" s="892"/>
      <c r="Z34" s="893"/>
      <c r="AA34" s="891"/>
      <c r="AB34" s="892"/>
      <c r="AC34" s="892"/>
      <c r="AD34" s="892"/>
      <c r="AE34" s="893"/>
      <c r="AF34" s="891"/>
      <c r="AG34" s="892"/>
      <c r="AH34" s="892"/>
      <c r="AI34" s="892"/>
      <c r="AJ34" s="893"/>
    </row>
    <row r="35" spans="1:36" ht="29.25" customHeight="1">
      <c r="A35" s="928" t="s">
        <v>1114</v>
      </c>
      <c r="B35" s="929"/>
      <c r="C35" s="929"/>
      <c r="D35" s="929"/>
      <c r="E35" s="929"/>
      <c r="F35" s="929"/>
      <c r="G35" s="929"/>
      <c r="H35" s="929"/>
      <c r="I35" s="929"/>
      <c r="J35" s="929"/>
      <c r="K35" s="929"/>
      <c r="L35" s="929"/>
      <c r="M35" s="929"/>
      <c r="N35" s="929"/>
      <c r="O35" s="929"/>
      <c r="P35" s="929"/>
      <c r="Q35" s="929"/>
      <c r="R35" s="929"/>
      <c r="S35" s="929"/>
      <c r="T35" s="930">
        <v>19</v>
      </c>
      <c r="U35" s="897"/>
      <c r="V35" s="891"/>
      <c r="W35" s="892"/>
      <c r="X35" s="892"/>
      <c r="Y35" s="892"/>
      <c r="Z35" s="893"/>
      <c r="AA35" s="891">
        <v>3659</v>
      </c>
      <c r="AB35" s="892"/>
      <c r="AC35" s="892"/>
      <c r="AD35" s="892"/>
      <c r="AE35" s="893"/>
      <c r="AF35" s="891">
        <v>3659</v>
      </c>
      <c r="AG35" s="892"/>
      <c r="AH35" s="892"/>
      <c r="AI35" s="892"/>
      <c r="AJ35" s="893"/>
    </row>
    <row r="36" spans="1:36" ht="28.5" customHeight="1">
      <c r="A36" s="928" t="s">
        <v>1115</v>
      </c>
      <c r="B36" s="929"/>
      <c r="C36" s="929"/>
      <c r="D36" s="929"/>
      <c r="E36" s="929"/>
      <c r="F36" s="929"/>
      <c r="G36" s="929"/>
      <c r="H36" s="929"/>
      <c r="I36" s="929"/>
      <c r="J36" s="929"/>
      <c r="K36" s="929"/>
      <c r="L36" s="929"/>
      <c r="M36" s="929"/>
      <c r="N36" s="929"/>
      <c r="O36" s="929"/>
      <c r="P36" s="929"/>
      <c r="Q36" s="929"/>
      <c r="R36" s="929"/>
      <c r="S36" s="929"/>
      <c r="T36" s="930">
        <v>20</v>
      </c>
      <c r="U36" s="897"/>
      <c r="V36" s="891"/>
      <c r="W36" s="892"/>
      <c r="X36" s="892"/>
      <c r="Y36" s="892"/>
      <c r="Z36" s="893"/>
      <c r="AA36" s="891"/>
      <c r="AB36" s="892"/>
      <c r="AC36" s="892"/>
      <c r="AD36" s="892"/>
      <c r="AE36" s="893"/>
      <c r="AF36" s="891"/>
      <c r="AG36" s="892"/>
      <c r="AH36" s="892"/>
      <c r="AI36" s="892"/>
      <c r="AJ36" s="893"/>
    </row>
    <row r="37" spans="1:36" ht="21.75" customHeight="1">
      <c r="A37" s="921" t="s">
        <v>1116</v>
      </c>
      <c r="B37" s="931"/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931"/>
      <c r="N37" s="931"/>
      <c r="O37" s="931"/>
      <c r="P37" s="931"/>
      <c r="Q37" s="931"/>
      <c r="R37" s="931"/>
      <c r="S37" s="932"/>
      <c r="T37" s="933">
        <v>21</v>
      </c>
      <c r="U37" s="934"/>
      <c r="V37" s="922">
        <v>130000</v>
      </c>
      <c r="W37" s="923"/>
      <c r="X37" s="923"/>
      <c r="Y37" s="923"/>
      <c r="Z37" s="924"/>
      <c r="AA37" s="922">
        <v>133834</v>
      </c>
      <c r="AB37" s="923"/>
      <c r="AC37" s="923"/>
      <c r="AD37" s="923"/>
      <c r="AE37" s="924"/>
      <c r="AF37" s="922">
        <v>3834</v>
      </c>
      <c r="AG37" s="923"/>
      <c r="AH37" s="923"/>
      <c r="AI37" s="923"/>
      <c r="AJ37" s="924"/>
    </row>
    <row r="38" spans="1:36" ht="21.75" customHeight="1">
      <c r="A38" s="935" t="s">
        <v>1117</v>
      </c>
      <c r="B38" s="936"/>
      <c r="C38" s="936"/>
      <c r="D38" s="936"/>
      <c r="E38" s="936"/>
      <c r="F38" s="936"/>
      <c r="G38" s="936"/>
      <c r="H38" s="936"/>
      <c r="I38" s="936"/>
      <c r="J38" s="936"/>
      <c r="K38" s="936"/>
      <c r="L38" s="936"/>
      <c r="M38" s="936"/>
      <c r="N38" s="936"/>
      <c r="O38" s="936"/>
      <c r="P38" s="936"/>
      <c r="Q38" s="936"/>
      <c r="R38" s="936"/>
      <c r="S38" s="936"/>
      <c r="T38" s="933">
        <v>22</v>
      </c>
      <c r="U38" s="934"/>
      <c r="V38" s="922">
        <v>208986</v>
      </c>
      <c r="W38" s="923"/>
      <c r="X38" s="923"/>
      <c r="Y38" s="923"/>
      <c r="Z38" s="924"/>
      <c r="AA38" s="922">
        <v>239776</v>
      </c>
      <c r="AB38" s="923"/>
      <c r="AC38" s="923"/>
      <c r="AD38" s="923"/>
      <c r="AE38" s="924"/>
      <c r="AF38" s="922">
        <f>666+83164</f>
        <v>83830</v>
      </c>
      <c r="AG38" s="923"/>
      <c r="AH38" s="923"/>
      <c r="AI38" s="923"/>
      <c r="AJ38" s="924"/>
    </row>
    <row r="39" spans="1:36" ht="21.75" customHeight="1">
      <c r="A39" s="928" t="s">
        <v>1118</v>
      </c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30">
        <v>23</v>
      </c>
      <c r="U39" s="897"/>
      <c r="V39" s="891"/>
      <c r="W39" s="892"/>
      <c r="X39" s="892"/>
      <c r="Y39" s="892"/>
      <c r="Z39" s="893"/>
      <c r="AA39" s="891"/>
      <c r="AB39" s="892"/>
      <c r="AC39" s="892"/>
      <c r="AD39" s="892"/>
      <c r="AE39" s="893"/>
      <c r="AF39" s="891">
        <v>28751</v>
      </c>
      <c r="AG39" s="892"/>
      <c r="AH39" s="892"/>
      <c r="AI39" s="892"/>
      <c r="AJ39" s="893"/>
    </row>
    <row r="40" spans="1:36" ht="21.75" customHeight="1">
      <c r="A40" s="928" t="s">
        <v>1119</v>
      </c>
      <c r="B40" s="929"/>
      <c r="C40" s="929"/>
      <c r="D40" s="929"/>
      <c r="E40" s="929"/>
      <c r="F40" s="929"/>
      <c r="G40" s="929"/>
      <c r="H40" s="929"/>
      <c r="I40" s="929"/>
      <c r="J40" s="929"/>
      <c r="K40" s="929"/>
      <c r="L40" s="929"/>
      <c r="M40" s="929"/>
      <c r="N40" s="929"/>
      <c r="O40" s="929"/>
      <c r="P40" s="929"/>
      <c r="Q40" s="929"/>
      <c r="R40" s="929"/>
      <c r="S40" s="929"/>
      <c r="T40" s="930">
        <v>24</v>
      </c>
      <c r="U40" s="897"/>
      <c r="V40" s="891"/>
      <c r="W40" s="892"/>
      <c r="X40" s="892"/>
      <c r="Y40" s="892"/>
      <c r="Z40" s="893"/>
      <c r="AA40" s="891"/>
      <c r="AB40" s="892"/>
      <c r="AC40" s="892"/>
      <c r="AD40" s="892"/>
      <c r="AE40" s="893"/>
      <c r="AF40" s="891"/>
      <c r="AG40" s="892"/>
      <c r="AH40" s="892"/>
      <c r="AI40" s="892"/>
      <c r="AJ40" s="893"/>
    </row>
    <row r="41" spans="1:36" ht="21.75" customHeight="1">
      <c r="A41" s="928" t="s">
        <v>1120</v>
      </c>
      <c r="B41" s="929"/>
      <c r="C41" s="929"/>
      <c r="D41" s="929"/>
      <c r="E41" s="929"/>
      <c r="F41" s="929"/>
      <c r="G41" s="929"/>
      <c r="H41" s="929"/>
      <c r="I41" s="929"/>
      <c r="J41" s="929"/>
      <c r="K41" s="929"/>
      <c r="L41" s="929"/>
      <c r="M41" s="929"/>
      <c r="N41" s="929"/>
      <c r="O41" s="929"/>
      <c r="P41" s="929"/>
      <c r="Q41" s="929"/>
      <c r="R41" s="929"/>
      <c r="S41" s="929"/>
      <c r="T41" s="930">
        <v>25</v>
      </c>
      <c r="U41" s="897"/>
      <c r="V41" s="891"/>
      <c r="W41" s="892"/>
      <c r="X41" s="892"/>
      <c r="Y41" s="892"/>
      <c r="Z41" s="893"/>
      <c r="AA41" s="891">
        <v>63203</v>
      </c>
      <c r="AB41" s="892"/>
      <c r="AC41" s="892"/>
      <c r="AD41" s="892"/>
      <c r="AE41" s="893"/>
      <c r="AF41" s="891">
        <v>63203</v>
      </c>
      <c r="AG41" s="892"/>
      <c r="AH41" s="892"/>
      <c r="AI41" s="892"/>
      <c r="AJ41" s="893"/>
    </row>
    <row r="42" spans="1:36" ht="21.75" customHeight="1">
      <c r="A42" s="935" t="s">
        <v>1121</v>
      </c>
      <c r="B42" s="936"/>
      <c r="C42" s="936"/>
      <c r="D42" s="936"/>
      <c r="E42" s="936"/>
      <c r="F42" s="936"/>
      <c r="G42" s="936"/>
      <c r="H42" s="936"/>
      <c r="I42" s="936"/>
      <c r="J42" s="936"/>
      <c r="K42" s="936"/>
      <c r="L42" s="936"/>
      <c r="M42" s="936"/>
      <c r="N42" s="936"/>
      <c r="O42" s="936"/>
      <c r="P42" s="936"/>
      <c r="Q42" s="936"/>
      <c r="R42" s="936"/>
      <c r="S42" s="936"/>
      <c r="T42" s="933">
        <v>26</v>
      </c>
      <c r="U42" s="934"/>
      <c r="V42" s="922">
        <v>0</v>
      </c>
      <c r="W42" s="923"/>
      <c r="X42" s="923"/>
      <c r="Y42" s="923"/>
      <c r="Z42" s="924"/>
      <c r="AA42" s="922">
        <v>63203</v>
      </c>
      <c r="AB42" s="923"/>
      <c r="AC42" s="923"/>
      <c r="AD42" s="923"/>
      <c r="AE42" s="924"/>
      <c r="AF42" s="922">
        <v>91954</v>
      </c>
      <c r="AG42" s="923"/>
      <c r="AH42" s="923"/>
      <c r="AI42" s="923"/>
      <c r="AJ42" s="924"/>
    </row>
    <row r="43" spans="1:36" ht="30.75" customHeight="1">
      <c r="A43" s="921" t="s">
        <v>1122</v>
      </c>
      <c r="B43" s="931"/>
      <c r="C43" s="931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931"/>
      <c r="O43" s="931"/>
      <c r="P43" s="931"/>
      <c r="Q43" s="931"/>
      <c r="R43" s="931"/>
      <c r="S43" s="932"/>
      <c r="T43" s="933">
        <v>27</v>
      </c>
      <c r="U43" s="934"/>
      <c r="V43" s="922">
        <v>3797026</v>
      </c>
      <c r="W43" s="923"/>
      <c r="X43" s="923"/>
      <c r="Y43" s="923"/>
      <c r="Z43" s="924"/>
      <c r="AA43" s="922">
        <v>4072357</v>
      </c>
      <c r="AB43" s="923"/>
      <c r="AC43" s="923"/>
      <c r="AD43" s="923"/>
      <c r="AE43" s="924"/>
      <c r="AF43" s="922">
        <f>2312252</f>
        <v>2312252</v>
      </c>
      <c r="AG43" s="923"/>
      <c r="AH43" s="923"/>
      <c r="AI43" s="923"/>
      <c r="AJ43" s="924"/>
    </row>
    <row r="44" spans="1:4" ht="21.75" customHeight="1">
      <c r="A44" s="937"/>
      <c r="B44" s="937"/>
      <c r="C44" s="937"/>
      <c r="D44" s="937"/>
    </row>
    <row r="45" spans="1:4" ht="21.75" customHeight="1">
      <c r="A45" s="937"/>
      <c r="B45" s="937"/>
      <c r="C45" s="937"/>
      <c r="D45" s="937"/>
    </row>
    <row r="46" spans="1:4" ht="21.75" customHeight="1">
      <c r="A46" s="937"/>
      <c r="B46" s="937"/>
      <c r="C46" s="937"/>
      <c r="D46" s="937"/>
    </row>
    <row r="47" spans="1:4" ht="21.75" customHeight="1">
      <c r="A47" s="937"/>
      <c r="B47" s="937"/>
      <c r="C47" s="937"/>
      <c r="D47" s="937"/>
    </row>
    <row r="48" spans="1:4" ht="21.75" customHeight="1">
      <c r="A48" s="937"/>
      <c r="B48" s="937"/>
      <c r="C48" s="937"/>
      <c r="D48" s="937"/>
    </row>
    <row r="49" spans="1:4" ht="21.75" customHeight="1">
      <c r="A49" s="937"/>
      <c r="B49" s="937"/>
      <c r="C49" s="937"/>
      <c r="D49" s="937"/>
    </row>
    <row r="50" spans="1:4" ht="21.75" customHeight="1">
      <c r="A50" s="937"/>
      <c r="B50" s="937"/>
      <c r="C50" s="937"/>
      <c r="D50" s="937"/>
    </row>
    <row r="51" spans="1:4" ht="21.75" customHeight="1">
      <c r="A51" s="937"/>
      <c r="B51" s="937"/>
      <c r="C51" s="937"/>
      <c r="D51" s="937"/>
    </row>
    <row r="52" spans="1:4" ht="21.75" customHeight="1">
      <c r="A52" s="937"/>
      <c r="B52" s="937"/>
      <c r="C52" s="937"/>
      <c r="D52" s="937"/>
    </row>
    <row r="53" spans="1:4" ht="21.75" customHeight="1">
      <c r="A53" s="937"/>
      <c r="B53" s="937"/>
      <c r="C53" s="937"/>
      <c r="D53" s="937"/>
    </row>
    <row r="54" spans="1:4" ht="21.75" customHeight="1">
      <c r="A54" s="937"/>
      <c r="B54" s="937"/>
      <c r="C54" s="937"/>
      <c r="D54" s="937"/>
    </row>
    <row r="55" spans="1:4" ht="21.75" customHeight="1">
      <c r="A55" s="937"/>
      <c r="B55" s="937"/>
      <c r="C55" s="937"/>
      <c r="D55" s="937"/>
    </row>
    <row r="56" spans="1:4" ht="21.75" customHeight="1">
      <c r="A56" s="937"/>
      <c r="B56" s="937"/>
      <c r="C56" s="937"/>
      <c r="D56" s="937"/>
    </row>
    <row r="57" spans="1:4" ht="21.75" customHeight="1">
      <c r="A57" s="937"/>
      <c r="B57" s="937"/>
      <c r="C57" s="937"/>
      <c r="D57" s="937"/>
    </row>
    <row r="58" spans="1:4" ht="21.75" customHeight="1">
      <c r="A58" s="937"/>
      <c r="B58" s="937"/>
      <c r="C58" s="937"/>
      <c r="D58" s="937"/>
    </row>
    <row r="59" spans="1:4" ht="21.75" customHeight="1">
      <c r="A59" s="937"/>
      <c r="B59" s="937"/>
      <c r="C59" s="937"/>
      <c r="D59" s="937"/>
    </row>
    <row r="60" spans="1:4" ht="21.75" customHeight="1">
      <c r="A60" s="937"/>
      <c r="B60" s="937"/>
      <c r="C60" s="937"/>
      <c r="D60" s="937"/>
    </row>
    <row r="61" spans="1:4" ht="21.75" customHeight="1">
      <c r="A61" s="937"/>
      <c r="B61" s="937"/>
      <c r="C61" s="937"/>
      <c r="D61" s="937"/>
    </row>
    <row r="62" spans="1:4" ht="21.75" customHeight="1">
      <c r="A62" s="937"/>
      <c r="B62" s="937"/>
      <c r="C62" s="937"/>
      <c r="D62" s="937"/>
    </row>
    <row r="63" spans="1:4" ht="21.75" customHeight="1">
      <c r="A63" s="937"/>
      <c r="B63" s="937"/>
      <c r="C63" s="937"/>
      <c r="D63" s="937"/>
    </row>
    <row r="64" spans="1:4" ht="21.75" customHeight="1">
      <c r="A64" s="937"/>
      <c r="B64" s="937"/>
      <c r="C64" s="937"/>
      <c r="D64" s="937"/>
    </row>
    <row r="65" spans="1:4" ht="21.75" customHeight="1">
      <c r="A65" s="937"/>
      <c r="B65" s="937"/>
      <c r="C65" s="937"/>
      <c r="D65" s="937"/>
    </row>
    <row r="66" spans="1:4" ht="21.75" customHeight="1">
      <c r="A66" s="937"/>
      <c r="B66" s="937"/>
      <c r="C66" s="937"/>
      <c r="D66" s="937"/>
    </row>
    <row r="67" spans="1:4" ht="21.75" customHeight="1">
      <c r="A67" s="937"/>
      <c r="B67" s="937"/>
      <c r="C67" s="937"/>
      <c r="D67" s="937"/>
    </row>
    <row r="68" spans="1:4" ht="21.75" customHeight="1">
      <c r="A68" s="937"/>
      <c r="B68" s="937"/>
      <c r="C68" s="937"/>
      <c r="D68" s="937"/>
    </row>
    <row r="69" spans="1:4" ht="21.75" customHeight="1">
      <c r="A69" s="937"/>
      <c r="B69" s="937"/>
      <c r="C69" s="937"/>
      <c r="D69" s="937"/>
    </row>
    <row r="70" spans="1:4" ht="21.75" customHeight="1">
      <c r="A70" s="937"/>
      <c r="B70" s="937"/>
      <c r="C70" s="937"/>
      <c r="D70" s="937"/>
    </row>
    <row r="71" spans="1:4" ht="21.75" customHeight="1">
      <c r="A71" s="937"/>
      <c r="B71" s="937"/>
      <c r="C71" s="937"/>
      <c r="D71" s="937"/>
    </row>
    <row r="72" spans="1:4" ht="21.75" customHeight="1">
      <c r="A72" s="937"/>
      <c r="B72" s="937"/>
      <c r="C72" s="937"/>
      <c r="D72" s="937"/>
    </row>
    <row r="73" spans="1:4" ht="21.75" customHeight="1">
      <c r="A73" s="937"/>
      <c r="B73" s="937"/>
      <c r="C73" s="937"/>
      <c r="D73" s="937"/>
    </row>
    <row r="74" spans="1:4" ht="21.75" customHeight="1">
      <c r="A74" s="937"/>
      <c r="B74" s="937"/>
      <c r="C74" s="937"/>
      <c r="D74" s="937"/>
    </row>
    <row r="75" spans="1:4" ht="21.75" customHeight="1">
      <c r="A75" s="937"/>
      <c r="B75" s="937"/>
      <c r="C75" s="937"/>
      <c r="D75" s="937"/>
    </row>
    <row r="76" spans="1:4" ht="21.75" customHeight="1">
      <c r="A76" s="937"/>
      <c r="B76" s="937"/>
      <c r="C76" s="937"/>
      <c r="D76" s="937"/>
    </row>
    <row r="77" spans="1:4" ht="21.75" customHeight="1">
      <c r="A77" s="937"/>
      <c r="B77" s="937"/>
      <c r="C77" s="937"/>
      <c r="D77" s="937"/>
    </row>
    <row r="78" spans="1:4" ht="21.75" customHeight="1">
      <c r="A78" s="937"/>
      <c r="B78" s="937"/>
      <c r="C78" s="937"/>
      <c r="D78" s="937"/>
    </row>
    <row r="79" spans="1:4" ht="21.75" customHeight="1">
      <c r="A79" s="937"/>
      <c r="B79" s="937"/>
      <c r="C79" s="937"/>
      <c r="D79" s="937"/>
    </row>
    <row r="80" spans="1:4" ht="21.75" customHeight="1">
      <c r="A80" s="937"/>
      <c r="B80" s="937"/>
      <c r="C80" s="937"/>
      <c r="D80" s="937"/>
    </row>
    <row r="81" spans="1:4" ht="21.75" customHeight="1">
      <c r="A81" s="937"/>
      <c r="B81" s="937"/>
      <c r="C81" s="937"/>
      <c r="D81" s="937"/>
    </row>
    <row r="82" spans="1:4" ht="21.75" customHeight="1">
      <c r="A82" s="937"/>
      <c r="B82" s="937"/>
      <c r="C82" s="937"/>
      <c r="D82" s="937"/>
    </row>
    <row r="83" spans="1:4" ht="21.75" customHeight="1">
      <c r="A83" s="937"/>
      <c r="B83" s="937"/>
      <c r="C83" s="937"/>
      <c r="D83" s="937"/>
    </row>
    <row r="84" spans="1:4" ht="21.75" customHeight="1">
      <c r="A84" s="937"/>
      <c r="B84" s="937"/>
      <c r="C84" s="937"/>
      <c r="D84" s="937"/>
    </row>
    <row r="85" spans="1:4" ht="21.75" customHeight="1">
      <c r="A85" s="937"/>
      <c r="B85" s="937"/>
      <c r="C85" s="937"/>
      <c r="D85" s="937"/>
    </row>
    <row r="86" spans="1:4" ht="21.75" customHeight="1">
      <c r="A86" s="937"/>
      <c r="B86" s="937"/>
      <c r="C86" s="937"/>
      <c r="D86" s="937"/>
    </row>
    <row r="87" spans="1:4" ht="21.75" customHeight="1">
      <c r="A87" s="937"/>
      <c r="B87" s="937"/>
      <c r="C87" s="937"/>
      <c r="D87" s="937"/>
    </row>
    <row r="88" spans="1:4" ht="21.75" customHeight="1">
      <c r="A88" s="937"/>
      <c r="B88" s="937"/>
      <c r="C88" s="937"/>
      <c r="D88" s="937"/>
    </row>
    <row r="89" spans="1:4" ht="21.75" customHeight="1">
      <c r="A89" s="937"/>
      <c r="B89" s="937"/>
      <c r="C89" s="937"/>
      <c r="D89" s="937"/>
    </row>
    <row r="90" spans="1:4" ht="21.75" customHeight="1">
      <c r="A90" s="937"/>
      <c r="B90" s="937"/>
      <c r="C90" s="937"/>
      <c r="D90" s="937"/>
    </row>
    <row r="91" spans="1:4" ht="21.75" customHeight="1">
      <c r="A91" s="937"/>
      <c r="B91" s="937"/>
      <c r="C91" s="937"/>
      <c r="D91" s="937"/>
    </row>
    <row r="92" spans="1:4" ht="21.75" customHeight="1">
      <c r="A92" s="937"/>
      <c r="B92" s="937"/>
      <c r="C92" s="937"/>
      <c r="D92" s="937"/>
    </row>
    <row r="93" spans="1:4" ht="21.75" customHeight="1">
      <c r="A93" s="937"/>
      <c r="B93" s="937"/>
      <c r="C93" s="937"/>
      <c r="D93" s="937"/>
    </row>
    <row r="94" spans="1:4" ht="21.75" customHeight="1">
      <c r="A94" s="937"/>
      <c r="B94" s="937"/>
      <c r="C94" s="937"/>
      <c r="D94" s="937"/>
    </row>
    <row r="95" spans="1:4" ht="21.75" customHeight="1">
      <c r="A95" s="937"/>
      <c r="B95" s="937"/>
      <c r="C95" s="937"/>
      <c r="D95" s="937"/>
    </row>
    <row r="96" spans="1:4" ht="21.75" customHeight="1">
      <c r="A96" s="937"/>
      <c r="B96" s="937"/>
      <c r="C96" s="937"/>
      <c r="D96" s="937"/>
    </row>
    <row r="97" spans="1:4" ht="21.75" customHeight="1">
      <c r="A97" s="937"/>
      <c r="B97" s="937"/>
      <c r="C97" s="937"/>
      <c r="D97" s="937"/>
    </row>
    <row r="98" spans="1:4" ht="21.75" customHeight="1">
      <c r="A98" s="937"/>
      <c r="B98" s="937"/>
      <c r="C98" s="937"/>
      <c r="D98" s="937"/>
    </row>
    <row r="99" spans="1:4" ht="21.75" customHeight="1">
      <c r="A99" s="937"/>
      <c r="B99" s="937"/>
      <c r="C99" s="937"/>
      <c r="D99" s="937"/>
    </row>
    <row r="100" spans="1:4" ht="21.75" customHeight="1">
      <c r="A100" s="937"/>
      <c r="B100" s="937"/>
      <c r="C100" s="937"/>
      <c r="D100" s="937"/>
    </row>
    <row r="101" spans="1:4" ht="21.75" customHeight="1">
      <c r="A101" s="937"/>
      <c r="B101" s="937"/>
      <c r="C101" s="937"/>
      <c r="D101" s="937"/>
    </row>
    <row r="102" spans="1:4" ht="21.75" customHeight="1">
      <c r="A102" s="937"/>
      <c r="B102" s="937"/>
      <c r="C102" s="937"/>
      <c r="D102" s="937"/>
    </row>
    <row r="103" spans="1:4" ht="21.75" customHeight="1">
      <c r="A103" s="937"/>
      <c r="B103" s="937"/>
      <c r="C103" s="937"/>
      <c r="D103" s="937"/>
    </row>
    <row r="104" spans="1:4" ht="21.75" customHeight="1">
      <c r="A104" s="937"/>
      <c r="B104" s="937"/>
      <c r="C104" s="937"/>
      <c r="D104" s="937"/>
    </row>
    <row r="105" spans="1:4" ht="21.75" customHeight="1">
      <c r="A105" s="937"/>
      <c r="B105" s="937"/>
      <c r="C105" s="937"/>
      <c r="D105" s="937"/>
    </row>
    <row r="106" spans="1:4" ht="21.75" customHeight="1">
      <c r="A106" s="937"/>
      <c r="B106" s="937"/>
      <c r="C106" s="937"/>
      <c r="D106" s="937"/>
    </row>
    <row r="107" spans="1:4" ht="21.75" customHeight="1">
      <c r="A107" s="937"/>
      <c r="B107" s="937"/>
      <c r="C107" s="937"/>
      <c r="D107" s="937"/>
    </row>
    <row r="108" spans="1:4" ht="21.75" customHeight="1">
      <c r="A108" s="937"/>
      <c r="B108" s="937"/>
      <c r="C108" s="937"/>
      <c r="D108" s="937"/>
    </row>
    <row r="109" spans="1:4" ht="21.75" customHeight="1">
      <c r="A109" s="937"/>
      <c r="B109" s="937"/>
      <c r="C109" s="937"/>
      <c r="D109" s="937"/>
    </row>
    <row r="110" spans="1:4" ht="21.75" customHeight="1">
      <c r="A110" s="937"/>
      <c r="B110" s="937"/>
      <c r="C110" s="937"/>
      <c r="D110" s="937"/>
    </row>
    <row r="111" spans="1:4" ht="12.75">
      <c r="A111" s="937"/>
      <c r="B111" s="937"/>
      <c r="C111" s="937"/>
      <c r="D111" s="937"/>
    </row>
    <row r="112" spans="1:4" ht="12.75">
      <c r="A112" s="937"/>
      <c r="B112" s="937"/>
      <c r="C112" s="937"/>
      <c r="D112" s="937"/>
    </row>
    <row r="113" spans="1:4" ht="12.75">
      <c r="A113" s="937"/>
      <c r="B113" s="937"/>
      <c r="C113" s="937"/>
      <c r="D113" s="937"/>
    </row>
    <row r="114" spans="1:4" ht="12.75">
      <c r="A114" s="937"/>
      <c r="B114" s="937"/>
      <c r="C114" s="937"/>
      <c r="D114" s="937"/>
    </row>
    <row r="115" spans="1:4" ht="12.75">
      <c r="A115" s="937"/>
      <c r="B115" s="937"/>
      <c r="C115" s="937"/>
      <c r="D115" s="937"/>
    </row>
    <row r="116" spans="1:4" ht="12.75">
      <c r="A116" s="937"/>
      <c r="B116" s="937"/>
      <c r="C116" s="937"/>
      <c r="D116" s="937"/>
    </row>
    <row r="117" spans="1:4" ht="12.75">
      <c r="A117" s="937"/>
      <c r="B117" s="937"/>
      <c r="C117" s="937"/>
      <c r="D117" s="937"/>
    </row>
  </sheetData>
  <mergeCells count="115">
    <mergeCell ref="T20:U20"/>
    <mergeCell ref="T43:U43"/>
    <mergeCell ref="A30:S30"/>
    <mergeCell ref="T39:U39"/>
    <mergeCell ref="A31:S31"/>
    <mergeCell ref="T42:U42"/>
    <mergeCell ref="T40:U40"/>
    <mergeCell ref="T38:U38"/>
    <mergeCell ref="T34:U34"/>
    <mergeCell ref="T35:U35"/>
    <mergeCell ref="A41:S41"/>
    <mergeCell ref="T41:U41"/>
    <mergeCell ref="A26:S26"/>
    <mergeCell ref="A28:S28"/>
    <mergeCell ref="T36:U36"/>
    <mergeCell ref="T37:U37"/>
    <mergeCell ref="A39:S39"/>
    <mergeCell ref="A40:S40"/>
    <mergeCell ref="A29:S29"/>
    <mergeCell ref="A43:S43"/>
    <mergeCell ref="A37:S37"/>
    <mergeCell ref="A38:S38"/>
    <mergeCell ref="A27:S27"/>
    <mergeCell ref="A34:S34"/>
    <mergeCell ref="A35:S35"/>
    <mergeCell ref="A36:S36"/>
    <mergeCell ref="A32:S32"/>
    <mergeCell ref="A33:S33"/>
    <mergeCell ref="A42:S42"/>
    <mergeCell ref="A22:S22"/>
    <mergeCell ref="A23:S23"/>
    <mergeCell ref="A24:S24"/>
    <mergeCell ref="A25:S25"/>
    <mergeCell ref="AB7:AJ7"/>
    <mergeCell ref="V17:Z17"/>
    <mergeCell ref="AA17:AE17"/>
    <mergeCell ref="AF17:AJ17"/>
    <mergeCell ref="AF18:AJ18"/>
    <mergeCell ref="AA19:AE19"/>
    <mergeCell ref="AF19:AJ19"/>
    <mergeCell ref="V20:Z20"/>
    <mergeCell ref="AA20:AE20"/>
    <mergeCell ref="AF20:AJ20"/>
    <mergeCell ref="V18:Z18"/>
    <mergeCell ref="V19:Z19"/>
    <mergeCell ref="AA18:AE18"/>
    <mergeCell ref="V21:Z21"/>
    <mergeCell ref="AA21:AE21"/>
    <mergeCell ref="AF21:AJ21"/>
    <mergeCell ref="V22:Z22"/>
    <mergeCell ref="AA22:AE22"/>
    <mergeCell ref="AF22:AJ22"/>
    <mergeCell ref="V23:Z23"/>
    <mergeCell ref="AA23:AE23"/>
    <mergeCell ref="AF23:AJ23"/>
    <mergeCell ref="V24:Z24"/>
    <mergeCell ref="AF24:AJ24"/>
    <mergeCell ref="AA24:AE24"/>
    <mergeCell ref="V25:Z25"/>
    <mergeCell ref="V26:Z26"/>
    <mergeCell ref="V27:Z27"/>
    <mergeCell ref="V28:Z28"/>
    <mergeCell ref="AA25:AE25"/>
    <mergeCell ref="AA26:AE26"/>
    <mergeCell ref="AA27:AE27"/>
    <mergeCell ref="AF25:AJ25"/>
    <mergeCell ref="AF26:AJ26"/>
    <mergeCell ref="AF27:AJ27"/>
    <mergeCell ref="AA28:AE28"/>
    <mergeCell ref="AF28:AJ28"/>
    <mergeCell ref="AF29:AJ29"/>
    <mergeCell ref="V30:Z30"/>
    <mergeCell ref="AA30:AE30"/>
    <mergeCell ref="AF30:AJ30"/>
    <mergeCell ref="V29:Z29"/>
    <mergeCell ref="AA29:AE29"/>
    <mergeCell ref="V31:Z31"/>
    <mergeCell ref="AA31:AE31"/>
    <mergeCell ref="AF31:AJ31"/>
    <mergeCell ref="V32:Z32"/>
    <mergeCell ref="AA32:AE32"/>
    <mergeCell ref="AF32:AJ32"/>
    <mergeCell ref="V33:Z33"/>
    <mergeCell ref="AA33:AE33"/>
    <mergeCell ref="AF33:AJ33"/>
    <mergeCell ref="V34:Z34"/>
    <mergeCell ref="AA34:AE34"/>
    <mergeCell ref="AF34:AJ34"/>
    <mergeCell ref="V35:Z35"/>
    <mergeCell ref="AA35:AE35"/>
    <mergeCell ref="AF35:AJ35"/>
    <mergeCell ref="V36:Z36"/>
    <mergeCell ref="AA36:AE36"/>
    <mergeCell ref="AF36:AJ36"/>
    <mergeCell ref="V37:Z37"/>
    <mergeCell ref="AA37:AE37"/>
    <mergeCell ref="AF37:AJ37"/>
    <mergeCell ref="V38:Z38"/>
    <mergeCell ref="AA38:AE38"/>
    <mergeCell ref="AF38:AJ38"/>
    <mergeCell ref="V39:Z39"/>
    <mergeCell ref="AA39:AE39"/>
    <mergeCell ref="AF39:AJ39"/>
    <mergeCell ref="V40:Z40"/>
    <mergeCell ref="AA40:AE40"/>
    <mergeCell ref="AF40:AJ40"/>
    <mergeCell ref="V43:Z43"/>
    <mergeCell ref="AA43:AE43"/>
    <mergeCell ref="AF43:AJ43"/>
    <mergeCell ref="V41:Z41"/>
    <mergeCell ref="AA41:AE41"/>
    <mergeCell ref="AF41:AJ41"/>
    <mergeCell ref="V42:Z42"/>
    <mergeCell ref="AA42:AE42"/>
    <mergeCell ref="AF42:AJ42"/>
  </mergeCells>
  <printOptions horizontalCentered="1"/>
  <pageMargins left="0.3937007874015748" right="0.1968503937007874" top="0.5905511811023623" bottom="0.22" header="0.5" footer="0.17"/>
  <pageSetup fitToHeight="0" fitToWidth="1" horizontalDpi="360" verticalDpi="36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XIII. Kerületi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Horváthné Kálmán Anikó</dc:creator>
  <cp:keywords/>
  <dc:description/>
  <cp:lastModifiedBy>Horváthné Kálmán Anikó</cp:lastModifiedBy>
  <dcterms:created xsi:type="dcterms:W3CDTF">2010-03-29T14:29:44Z</dcterms:created>
  <dcterms:modified xsi:type="dcterms:W3CDTF">2010-03-29T14:45:03Z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